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Apportionment_NEW\Enrollment\Publication\2023-24\1.40 RS FTE\"/>
    </mc:Choice>
  </mc:AlternateContent>
  <xr:revisionPtr revIDLastSave="0" documentId="13_ncr:1_{77B58445-E6C8-4A4E-B303-5E8616B261FD}" xr6:coauthVersionLast="47" xr6:coauthVersionMax="47" xr10:uidLastSave="{00000000-0000-0000-0000-000000000000}"/>
  <bookViews>
    <workbookView xWindow="28680" yWindow="-120" windowWidth="29040" windowHeight="15840" xr2:uid="{63050780-DF5C-4C99-A3F0-E9B57870C47E}"/>
  </bookViews>
  <sheets>
    <sheet name="Tool" sheetId="1" r:id="rId1"/>
    <sheet name="Lookup"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s="1"/>
  <c r="E14" i="1"/>
  <c r="F14" i="1" s="1"/>
  <c r="D15" i="1"/>
  <c r="F15" i="1" l="1"/>
  <c r="E15" i="1"/>
</calcChain>
</file>

<file path=xl/sharedStrings.xml><?xml version="1.0" encoding="utf-8"?>
<sst xmlns="http://schemas.openxmlformats.org/spreadsheetml/2006/main" count="30" uniqueCount="27">
  <si>
    <t>Month:</t>
  </si>
  <si>
    <t>High School:</t>
  </si>
  <si>
    <t>College:</t>
  </si>
  <si>
    <t>District:</t>
  </si>
  <si>
    <t>P223RS FTE</t>
  </si>
  <si>
    <t>Nonvocational</t>
  </si>
  <si>
    <t>Vocational</t>
  </si>
  <si>
    <t>Original Amount Due</t>
  </si>
  <si>
    <t>Additional Amount Due</t>
  </si>
  <si>
    <t>Revised 2023-24</t>
  </si>
  <si>
    <t>Original 2023-24</t>
  </si>
  <si>
    <t>Total</t>
  </si>
  <si>
    <t>Running Start Rate</t>
  </si>
  <si>
    <t>October</t>
  </si>
  <si>
    <t>November</t>
  </si>
  <si>
    <t>December</t>
  </si>
  <si>
    <t>January</t>
  </si>
  <si>
    <t>February</t>
  </si>
  <si>
    <t>March</t>
  </si>
  <si>
    <t>Select Month</t>
  </si>
  <si>
    <t>Instructions:</t>
  </si>
  <si>
    <t>Background:</t>
  </si>
  <si>
    <t>Use this tool to calculate the additional amount due to the college for Running Start. The 2023-24 Running Start rates changed mid-year. This change impacted all 2023-24 Running Start enrollment including for the months prior to April. Districts will see the additional funds in their April apportionment. Use this tool to calculate the additional funds due to the college for Running Start enrollment previously invoiced.</t>
  </si>
  <si>
    <r>
      <rPr>
        <sz val="11"/>
        <color theme="1"/>
        <rFont val="Calibri"/>
        <family val="2"/>
      </rPr>
      <t xml:space="preserve">● </t>
    </r>
    <r>
      <rPr>
        <sz val="11"/>
        <color theme="1"/>
        <rFont val="Calibri"/>
        <family val="2"/>
        <scheme val="minor"/>
      </rPr>
      <t xml:space="preserve"> Complete the upper fields, indicating the college, district, high school, and month.</t>
    </r>
  </si>
  <si>
    <r>
      <rPr>
        <sz val="11"/>
        <color theme="1"/>
        <rFont val="Calibri"/>
        <family val="2"/>
      </rPr>
      <t xml:space="preserve">● </t>
    </r>
    <r>
      <rPr>
        <sz val="11"/>
        <color theme="1"/>
        <rFont val="Calibri"/>
        <family val="2"/>
        <scheme val="minor"/>
      </rPr>
      <t xml:space="preserve"> The additional amount due to the college will calculate in Cell F13 and F14 and the total
       amount will appear in Cell F15.</t>
    </r>
  </si>
  <si>
    <t>Tool to Calculate the Additional Running Start Amount 
Due to College for 2023-24</t>
  </si>
  <si>
    <r>
      <rPr>
        <sz val="11"/>
        <color theme="1"/>
        <rFont val="Calibri"/>
        <family val="2"/>
      </rPr>
      <t xml:space="preserve">● </t>
    </r>
    <r>
      <rPr>
        <sz val="11"/>
        <color theme="1"/>
        <rFont val="Calibri"/>
        <family val="2"/>
        <scheme val="minor"/>
      </rPr>
      <t xml:space="preserve"> Enter the monthly FTE reported on the monthly P223RS in the available fields.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</si>
</sst>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sz val="11"/>
      <color theme="1"/>
      <name val="Calibri"/>
      <family val="2"/>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horizontal="right"/>
    </xf>
    <xf numFmtId="0" fontId="2" fillId="0" borderId="0" xfId="0" applyFont="1" applyAlignment="1">
      <alignment horizontal="right"/>
    </xf>
    <xf numFmtId="0" fontId="2" fillId="0" borderId="0" xfId="0" applyFont="1" applyAlignment="1">
      <alignment horizontal="center" wrapText="1"/>
    </xf>
    <xf numFmtId="43" fontId="0" fillId="0" borderId="0" xfId="1" applyFont="1"/>
    <xf numFmtId="43" fontId="0" fillId="0" borderId="0" xfId="0" applyNumberFormat="1"/>
    <xf numFmtId="43" fontId="2" fillId="0" borderId="0" xfId="0" applyNumberFormat="1" applyFont="1"/>
    <xf numFmtId="0" fontId="0" fillId="0" borderId="2" xfId="0" applyBorder="1" applyAlignment="1">
      <alignment horizontal="right"/>
    </xf>
    <xf numFmtId="43" fontId="0" fillId="0" borderId="2" xfId="1" applyFont="1" applyBorder="1"/>
    <xf numFmtId="0" fontId="0" fillId="0" borderId="3" xfId="0" applyBorder="1" applyAlignment="1">
      <alignment horizontal="right"/>
    </xf>
    <xf numFmtId="43" fontId="0" fillId="0" borderId="3" xfId="1" applyFont="1" applyBorder="1"/>
    <xf numFmtId="0" fontId="2" fillId="0" borderId="3" xfId="0" applyFont="1" applyBorder="1" applyAlignment="1">
      <alignment horizontal="center" wrapText="1"/>
    </xf>
    <xf numFmtId="0" fontId="3" fillId="0" borderId="0" xfId="0" applyFont="1" applyAlignment="1">
      <alignment horizontal="center" vertical="center" wrapText="1"/>
    </xf>
    <xf numFmtId="0" fontId="0" fillId="0" borderId="0" xfId="0" applyAlignment="1">
      <alignment horizontal="left"/>
    </xf>
    <xf numFmtId="0" fontId="0" fillId="0" borderId="0" xfId="0" applyAlignment="1">
      <alignment vertical="center" wrapText="1"/>
    </xf>
    <xf numFmtId="0" fontId="2" fillId="0" borderId="3" xfId="0" applyFont="1" applyBorder="1" applyAlignment="1">
      <alignment horizontal="left"/>
    </xf>
    <xf numFmtId="0" fontId="0" fillId="0" borderId="3" xfId="0" applyBorder="1"/>
    <xf numFmtId="43" fontId="0" fillId="2" borderId="2" xfId="1" applyFont="1" applyFill="1" applyBorder="1" applyAlignment="1" applyProtection="1">
      <alignment horizontal="center"/>
      <protection locked="0"/>
    </xf>
    <xf numFmtId="43" fontId="0" fillId="2" borderId="3" xfId="1" applyFont="1" applyFill="1" applyBorder="1" applyAlignment="1" applyProtection="1">
      <alignment horizontal="center"/>
      <protection locked="0"/>
    </xf>
    <xf numFmtId="0" fontId="0" fillId="0" borderId="0" xfId="0" applyAlignment="1">
      <alignment horizontal="left" vertical="center" wrapText="1"/>
    </xf>
    <xf numFmtId="0" fontId="0" fillId="0" borderId="0" xfId="0" applyAlignment="1">
      <alignment horizontal="left" wrapText="1"/>
    </xf>
    <xf numFmtId="0" fontId="3" fillId="0" borderId="0" xfId="0" applyFont="1" applyAlignment="1">
      <alignment horizontal="center" vertical="center" wrapText="1"/>
    </xf>
    <xf numFmtId="0" fontId="0" fillId="2" borderId="1" xfId="0" applyFill="1" applyBorder="1" applyAlignment="1" applyProtection="1">
      <alignment horizontal="center"/>
      <protection locked="0"/>
    </xf>
    <xf numFmtId="0" fontId="2" fillId="0" borderId="3" xfId="0" applyFont="1" applyBorder="1" applyAlignment="1">
      <alignment horizontal="right"/>
    </xf>
    <xf numFmtId="0" fontId="0" fillId="2" borderId="1" xfId="0" applyFill="1" applyBorder="1" applyProtection="1">
      <protection locked="0"/>
    </xf>
    <xf numFmtId="0" fontId="0" fillId="2" borderId="3" xfId="0" applyFill="1" applyBorder="1" applyAlignment="1" applyProtection="1">
      <alignment horizontal="left"/>
      <protection locked="0"/>
    </xf>
    <xf numFmtId="0" fontId="0" fillId="2" borderId="1" xfId="0" applyFill="1"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A1AF-E50D-459F-B64A-FC380B993EC2}">
  <dimension ref="B1:Q25"/>
  <sheetViews>
    <sheetView tabSelected="1" workbookViewId="0">
      <selection activeCell="J12" sqref="J12"/>
    </sheetView>
  </sheetViews>
  <sheetFormatPr defaultRowHeight="14.4" x14ac:dyDescent="0.3"/>
  <cols>
    <col min="2" max="2" width="5.77734375" customWidth="1"/>
    <col min="3" max="3" width="13.5546875" bestFit="1" customWidth="1"/>
    <col min="4" max="4" width="8.44140625" customWidth="1"/>
    <col min="5" max="5" width="11.44140625" bestFit="1" customWidth="1"/>
    <col min="6" max="6" width="10.5546875" customWidth="1"/>
    <col min="8" max="8" width="20.109375" customWidth="1"/>
    <col min="9" max="10" width="10.21875" bestFit="1" customWidth="1"/>
    <col min="13" max="14" width="9.33203125" bestFit="1" customWidth="1"/>
    <col min="15" max="15" width="12.88671875" bestFit="1" customWidth="1"/>
    <col min="16" max="16" width="9.33203125" bestFit="1" customWidth="1"/>
  </cols>
  <sheetData>
    <row r="1" spans="2:11" ht="40.049999999999997" customHeight="1" x14ac:dyDescent="0.3">
      <c r="B1" s="21" t="s">
        <v>25</v>
      </c>
      <c r="C1" s="21"/>
      <c r="D1" s="21"/>
      <c r="E1" s="21"/>
      <c r="F1" s="21"/>
      <c r="G1" s="21"/>
      <c r="H1" s="21"/>
    </row>
    <row r="2" spans="2:11" ht="15" customHeight="1" x14ac:dyDescent="0.3">
      <c r="D2" s="12"/>
      <c r="E2" s="12"/>
      <c r="F2" s="12"/>
      <c r="G2" s="12"/>
    </row>
    <row r="3" spans="2:11" ht="25.05" customHeight="1" x14ac:dyDescent="0.3">
      <c r="C3" s="2" t="s">
        <v>2</v>
      </c>
      <c r="D3" s="25"/>
      <c r="E3" s="25"/>
      <c r="F3" s="25"/>
      <c r="K3" s="4"/>
    </row>
    <row r="4" spans="2:11" ht="25.05" customHeight="1" x14ac:dyDescent="0.3">
      <c r="C4" s="2" t="s">
        <v>3</v>
      </c>
      <c r="D4" s="22"/>
      <c r="E4" s="22"/>
      <c r="F4" s="22"/>
      <c r="K4" s="4"/>
    </row>
    <row r="5" spans="2:11" ht="25.05" customHeight="1" x14ac:dyDescent="0.3">
      <c r="C5" s="2" t="s">
        <v>1</v>
      </c>
      <c r="D5" s="26"/>
      <c r="E5" s="26"/>
      <c r="F5" s="26"/>
      <c r="I5" s="4"/>
      <c r="J5" s="4"/>
      <c r="K5" s="4"/>
    </row>
    <row r="6" spans="2:11" ht="25.05" customHeight="1" x14ac:dyDescent="0.3">
      <c r="C6" s="2" t="s">
        <v>0</v>
      </c>
      <c r="D6" s="24" t="s">
        <v>19</v>
      </c>
      <c r="E6" s="24"/>
      <c r="F6" s="24"/>
      <c r="I6" s="4"/>
      <c r="J6" s="4"/>
      <c r="K6" s="4"/>
    </row>
    <row r="8" spans="2:11" ht="28.8" x14ac:dyDescent="0.3">
      <c r="C8" s="23" t="s">
        <v>12</v>
      </c>
      <c r="D8" s="23"/>
      <c r="E8" s="11" t="s">
        <v>10</v>
      </c>
      <c r="F8" s="11" t="s">
        <v>9</v>
      </c>
    </row>
    <row r="9" spans="2:11" x14ac:dyDescent="0.3">
      <c r="D9" s="1" t="s">
        <v>5</v>
      </c>
      <c r="E9" s="4">
        <v>9555.02</v>
      </c>
      <c r="F9" s="4">
        <v>9597.4599999999991</v>
      </c>
    </row>
    <row r="10" spans="2:11" x14ac:dyDescent="0.3">
      <c r="D10" s="1" t="s">
        <v>6</v>
      </c>
      <c r="E10" s="4">
        <v>10463.799999999999</v>
      </c>
      <c r="F10" s="4">
        <v>10486.16</v>
      </c>
    </row>
    <row r="12" spans="2:11" ht="43.2" x14ac:dyDescent="0.3">
      <c r="D12" s="3" t="s">
        <v>4</v>
      </c>
      <c r="E12" s="3" t="s">
        <v>7</v>
      </c>
      <c r="F12" s="3" t="s">
        <v>8</v>
      </c>
    </row>
    <row r="13" spans="2:11" x14ac:dyDescent="0.3">
      <c r="C13" s="7" t="s">
        <v>5</v>
      </c>
      <c r="D13" s="17"/>
      <c r="E13" s="8">
        <f>+ROUND(((ROUND((D13/9),2)*$E$9)*0.93),2)</f>
        <v>0</v>
      </c>
      <c r="F13" s="8">
        <f>+ROUND(((ROUND((D13/9),2)*$F$9)*0.93),2)-E13</f>
        <v>0</v>
      </c>
    </row>
    <row r="14" spans="2:11" x14ac:dyDescent="0.3">
      <c r="C14" s="9" t="s">
        <v>6</v>
      </c>
      <c r="D14" s="18"/>
      <c r="E14" s="10">
        <f>+ROUND(((ROUND((D14/9),2)*$E$10)*0.93),2)</f>
        <v>0</v>
      </c>
      <c r="F14" s="10">
        <f>+ROUND(((ROUND((D14/9),2)*$F$10)*0.93),2)-E14</f>
        <v>0</v>
      </c>
    </row>
    <row r="15" spans="2:11" x14ac:dyDescent="0.3">
      <c r="C15" s="2" t="s">
        <v>11</v>
      </c>
      <c r="D15" s="6">
        <f>+D13+D14</f>
        <v>0</v>
      </c>
      <c r="E15" s="6">
        <f t="shared" ref="E15:F15" si="0">+E13+E14</f>
        <v>0</v>
      </c>
      <c r="F15" s="6">
        <f t="shared" si="0"/>
        <v>0</v>
      </c>
    </row>
    <row r="16" spans="2:11" x14ac:dyDescent="0.3">
      <c r="C16" s="1"/>
    </row>
    <row r="17" spans="2:17" x14ac:dyDescent="0.3">
      <c r="B17" s="15" t="s">
        <v>21</v>
      </c>
      <c r="C17" s="16"/>
      <c r="D17" s="16"/>
      <c r="E17" s="16"/>
      <c r="F17" s="16"/>
      <c r="G17" s="16"/>
      <c r="H17" s="16"/>
    </row>
    <row r="18" spans="2:17" ht="79.95" customHeight="1" x14ac:dyDescent="0.3">
      <c r="B18" s="19" t="s">
        <v>22</v>
      </c>
      <c r="C18" s="19"/>
      <c r="D18" s="19"/>
      <c r="E18" s="19"/>
      <c r="F18" s="19"/>
      <c r="G18" s="19"/>
      <c r="H18" s="19"/>
      <c r="I18" s="14"/>
    </row>
    <row r="19" spans="2:17" x14ac:dyDescent="0.3">
      <c r="C19" s="1"/>
    </row>
    <row r="20" spans="2:17" x14ac:dyDescent="0.3">
      <c r="B20" s="15" t="s">
        <v>20</v>
      </c>
      <c r="C20" s="16"/>
      <c r="D20" s="16"/>
      <c r="E20" s="16"/>
      <c r="F20" s="16"/>
      <c r="G20" s="16"/>
      <c r="H20" s="16"/>
    </row>
    <row r="21" spans="2:17" x14ac:dyDescent="0.3">
      <c r="B21" s="13" t="s">
        <v>23</v>
      </c>
      <c r="M21" s="5"/>
      <c r="N21" s="4"/>
      <c r="O21" s="5"/>
      <c r="P21" s="4"/>
      <c r="Q21" s="5"/>
    </row>
    <row r="22" spans="2:17" x14ac:dyDescent="0.3">
      <c r="B22" s="13" t="s">
        <v>26</v>
      </c>
      <c r="C22" s="1"/>
      <c r="M22" s="5"/>
      <c r="N22" s="4"/>
      <c r="O22" s="5"/>
      <c r="P22" s="4"/>
      <c r="Q22" s="5"/>
    </row>
    <row r="23" spans="2:17" ht="30" customHeight="1" x14ac:dyDescent="0.3">
      <c r="B23" s="20" t="s">
        <v>24</v>
      </c>
      <c r="C23" s="20"/>
      <c r="D23" s="20"/>
      <c r="E23" s="20"/>
      <c r="F23" s="20"/>
      <c r="G23" s="20"/>
      <c r="H23" s="20"/>
    </row>
    <row r="24" spans="2:17" x14ac:dyDescent="0.3">
      <c r="C24" s="1"/>
    </row>
    <row r="25" spans="2:17" x14ac:dyDescent="0.3">
      <c r="C25" s="1"/>
    </row>
  </sheetData>
  <sheetProtection algorithmName="SHA-512" hashValue="4V9Vr4G6bctrKB+QDs+nviz0N3cC2pSOyncaZZcA1c0ZM6yAHY+Wbyt01Mx9F5DleFsr7juzXlfHidad8ca7rA==" saltValue="sGaMGzNUm/Tw0/7y/MT/CA==" spinCount="100000" sheet="1" objects="1" scenarios="1"/>
  <mergeCells count="8">
    <mergeCell ref="B18:H18"/>
    <mergeCell ref="B23:H23"/>
    <mergeCell ref="B1:H1"/>
    <mergeCell ref="D4:F4"/>
    <mergeCell ref="C8:D8"/>
    <mergeCell ref="D6:F6"/>
    <mergeCell ref="D3:F3"/>
    <mergeCell ref="D5:F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841C2D-E16C-448F-94FD-DF28853E70D3}">
          <x14:formula1>
            <xm:f>Lookup!$A$1:$A$7</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CE73-BDBE-40DE-B88E-95126A2306D0}">
  <dimension ref="A1:A7"/>
  <sheetViews>
    <sheetView workbookViewId="0">
      <selection activeCell="B38" sqref="B38"/>
    </sheetView>
  </sheetViews>
  <sheetFormatPr defaultRowHeight="14.4" x14ac:dyDescent="0.3"/>
  <cols>
    <col min="1" max="1" width="12.33203125" bestFit="1" customWidth="1"/>
  </cols>
  <sheetData>
    <row r="1" spans="1:1" x14ac:dyDescent="0.3">
      <c r="A1" t="s">
        <v>19</v>
      </c>
    </row>
    <row r="2" spans="1:1" x14ac:dyDescent="0.3">
      <c r="A2" t="s">
        <v>13</v>
      </c>
    </row>
    <row r="3" spans="1:1" x14ac:dyDescent="0.3">
      <c r="A3" t="s">
        <v>14</v>
      </c>
    </row>
    <row r="4" spans="1:1" x14ac:dyDescent="0.3">
      <c r="A4" t="s">
        <v>15</v>
      </c>
    </row>
    <row r="5" spans="1:1" x14ac:dyDescent="0.3">
      <c r="A5" t="s">
        <v>16</v>
      </c>
    </row>
    <row r="6" spans="1:1" x14ac:dyDescent="0.3">
      <c r="A6" t="s">
        <v>17</v>
      </c>
    </row>
    <row r="7" spans="1:1" x14ac:dyDescent="0.3">
      <c r="A7"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Tool</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McLean</dc:creator>
  <cp:lastModifiedBy>Becky McLean</cp:lastModifiedBy>
  <cp:lastPrinted>2024-04-17T19:37:12Z</cp:lastPrinted>
  <dcterms:created xsi:type="dcterms:W3CDTF">2024-04-16T17:17:12Z</dcterms:created>
  <dcterms:modified xsi:type="dcterms:W3CDTF">2024-04-26T17:08:04Z</dcterms:modified>
</cp:coreProperties>
</file>