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tateofwa-my.sharepoint.com/personal/melissa_morris_mil_wa_gov/Documents/Desktop/"/>
    </mc:Choice>
  </mc:AlternateContent>
  <xr:revisionPtr revIDLastSave="43" documentId="8_{068C0BE6-BE87-4AAA-A16C-058487D4D7AD}" xr6:coauthVersionLast="47" xr6:coauthVersionMax="47" xr10:uidLastSave="{FE9F3735-AFEE-431D-8444-783B579948F7}"/>
  <bookViews>
    <workbookView xWindow="-51720" yWindow="-7140" windowWidth="51840" windowHeight="21120" tabRatio="902" activeTab="2" xr2:uid="{862FADB8-2224-44AB-A2D5-D06A55AB17F3}"/>
  </bookViews>
  <sheets>
    <sheet name="Instructions-REF" sheetId="1" r:id="rId1"/>
    <sheet name="Guidance-REF" sheetId="2" r:id="rId2"/>
    <sheet name="Technical Assistance-REF" sheetId="10" r:id="rId3"/>
    <sheet name="1. Applicant Info" sheetId="3" r:id="rId4"/>
    <sheet name="2. PROJECT DETAILS" sheetId="11" r:id="rId5"/>
    <sheet name="drop down" sheetId="12" state="hidden" r:id="rId6"/>
    <sheet name="3a. PLANNING" sheetId="4" r:id="rId7"/>
    <sheet name="3b. ORGANIZATION" sheetId="5" r:id="rId8"/>
    <sheet name="3c. EQUIPMENT" sheetId="6" r:id="rId9"/>
    <sheet name="3d. TRAINING" sheetId="7" r:id="rId10"/>
    <sheet name="3e. EXERCISE" sheetId="8" r:id="rId11"/>
    <sheet name="Project Budget Roll-up" sheetId="9" state="hidden" r:id="rId12"/>
  </sheets>
  <definedNames>
    <definedName name="_xlnm.Print_Area" localSheetId="4">'2. PROJECT DETAILS'!$A$1:$I$100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8" l="1"/>
  <c r="I10" i="8"/>
  <c r="I11" i="8"/>
  <c r="I9" i="8"/>
  <c r="I8" i="8"/>
  <c r="I7" i="8"/>
  <c r="I12" i="7"/>
  <c r="I13" i="7"/>
  <c r="I11" i="7"/>
  <c r="I10" i="7"/>
  <c r="I9" i="7"/>
  <c r="I8" i="7"/>
  <c r="I7" i="7"/>
  <c r="I7" i="5"/>
  <c r="I8" i="5"/>
  <c r="I9" i="5"/>
  <c r="I12" i="5"/>
  <c r="I11" i="5"/>
  <c r="I10" i="5"/>
  <c r="I8" i="4"/>
  <c r="I7" i="4"/>
  <c r="B31" i="11" l="1"/>
  <c r="E31" i="11" s="1"/>
  <c r="D93" i="4"/>
  <c r="C18" i="6" l="1"/>
  <c r="D217" i="6"/>
  <c r="C17" i="6"/>
  <c r="C16" i="6"/>
  <c r="C15" i="6"/>
  <c r="C14" i="6"/>
  <c r="C13" i="6"/>
  <c r="C12" i="6"/>
  <c r="C11" i="6"/>
  <c r="C10" i="6"/>
  <c r="D71" i="6"/>
  <c r="C9" i="6" s="1"/>
  <c r="D14" i="6"/>
  <c r="D15" i="6"/>
  <c r="D88" i="6"/>
  <c r="D201" i="6"/>
  <c r="D185" i="6"/>
  <c r="D169" i="6"/>
  <c r="D153" i="6"/>
  <c r="D137" i="6"/>
  <c r="D121" i="6"/>
  <c r="D11" i="6"/>
  <c r="D12" i="6"/>
  <c r="D13" i="6"/>
  <c r="D16" i="6"/>
  <c r="D17" i="6"/>
  <c r="E29" i="11"/>
  <c r="N18" i="9"/>
  <c r="P18" i="9"/>
  <c r="O18" i="9"/>
  <c r="K18" i="9"/>
  <c r="D87" i="8" l="1"/>
  <c r="D86" i="8"/>
  <c r="D85" i="8"/>
  <c r="D84" i="8"/>
  <c r="D83" i="8"/>
  <c r="D82" i="8"/>
  <c r="D81" i="8"/>
  <c r="D80" i="8"/>
  <c r="D104" i="8"/>
  <c r="D103" i="8"/>
  <c r="D102" i="8"/>
  <c r="D105" i="8" s="1"/>
  <c r="D101" i="8"/>
  <c r="D100" i="8"/>
  <c r="D99" i="8"/>
  <c r="D98" i="8"/>
  <c r="D97" i="8"/>
  <c r="D105" i="7"/>
  <c r="D104" i="7"/>
  <c r="D103" i="7"/>
  <c r="D102" i="7"/>
  <c r="D101" i="7"/>
  <c r="D100" i="7"/>
  <c r="D99" i="7"/>
  <c r="D98" i="7"/>
  <c r="D88" i="7"/>
  <c r="D87" i="7"/>
  <c r="D86" i="7"/>
  <c r="D85" i="7"/>
  <c r="D84" i="7"/>
  <c r="D83" i="7"/>
  <c r="D82" i="7"/>
  <c r="D81" i="7"/>
  <c r="D83" i="4"/>
  <c r="D82" i="4"/>
  <c r="D81" i="4"/>
  <c r="D80" i="4"/>
  <c r="D79" i="4"/>
  <c r="D78" i="4"/>
  <c r="D77" i="4"/>
  <c r="D76" i="4"/>
  <c r="D100" i="4"/>
  <c r="D99" i="4"/>
  <c r="D98" i="4"/>
  <c r="D97" i="4"/>
  <c r="D96" i="4"/>
  <c r="D95" i="4"/>
  <c r="D94" i="4"/>
  <c r="D102" i="5"/>
  <c r="D101" i="5"/>
  <c r="D100" i="5"/>
  <c r="D99" i="5"/>
  <c r="D98" i="5"/>
  <c r="D97" i="5"/>
  <c r="D96" i="5"/>
  <c r="D95" i="5"/>
  <c r="D105" i="6"/>
  <c r="D18" i="6" s="1"/>
  <c r="D10" i="6"/>
  <c r="D54" i="6"/>
  <c r="C8" i="6" s="1"/>
  <c r="D37" i="6"/>
  <c r="D62" i="8"/>
  <c r="D45" i="8"/>
  <c r="E28" i="8"/>
  <c r="D63" i="7"/>
  <c r="D46" i="7"/>
  <c r="E29" i="7"/>
  <c r="D77" i="5"/>
  <c r="D60" i="5"/>
  <c r="E43" i="5"/>
  <c r="E28" i="5"/>
  <c r="D58" i="4"/>
  <c r="D41" i="4"/>
  <c r="E24" i="4"/>
  <c r="C7" i="6" l="1"/>
  <c r="D88" i="8"/>
  <c r="D9" i="6"/>
  <c r="D8" i="6"/>
  <c r="D7" i="6" l="1"/>
  <c r="C19" i="6"/>
  <c r="C19" i="8"/>
  <c r="D19" i="8" s="1"/>
  <c r="C18" i="8"/>
  <c r="D18" i="8" s="1"/>
  <c r="D70" i="8"/>
  <c r="D69" i="8"/>
  <c r="D68" i="8"/>
  <c r="D67" i="8"/>
  <c r="D66" i="8"/>
  <c r="D65" i="8"/>
  <c r="D64" i="8"/>
  <c r="D63" i="8"/>
  <c r="D71" i="8" s="1"/>
  <c r="C17" i="8" s="1"/>
  <c r="D17" i="8" s="1"/>
  <c r="D53" i="8"/>
  <c r="D52" i="8"/>
  <c r="D51" i="8"/>
  <c r="D50" i="8"/>
  <c r="D49" i="8"/>
  <c r="D48" i="8"/>
  <c r="D47" i="8"/>
  <c r="D46" i="8"/>
  <c r="D54" i="8" s="1"/>
  <c r="C16" i="8" s="1"/>
  <c r="D16" i="8" s="1"/>
  <c r="E36" i="8"/>
  <c r="E35" i="8"/>
  <c r="E34" i="8"/>
  <c r="E33" i="8"/>
  <c r="E32" i="8"/>
  <c r="E31" i="8"/>
  <c r="E30" i="8"/>
  <c r="E29" i="8"/>
  <c r="D71" i="7"/>
  <c r="D70" i="7"/>
  <c r="D69" i="7"/>
  <c r="D68" i="7"/>
  <c r="D67" i="7"/>
  <c r="D66" i="7"/>
  <c r="D65" i="7"/>
  <c r="D64" i="7"/>
  <c r="D54" i="7"/>
  <c r="D53" i="7"/>
  <c r="D52" i="7"/>
  <c r="D51" i="7"/>
  <c r="D50" i="7"/>
  <c r="D49" i="7"/>
  <c r="D48" i="7"/>
  <c r="D47" i="7"/>
  <c r="E37" i="7"/>
  <c r="E36" i="7"/>
  <c r="E35" i="7"/>
  <c r="E34" i="7"/>
  <c r="E33" i="7"/>
  <c r="E32" i="7"/>
  <c r="E31" i="7"/>
  <c r="E30" i="7"/>
  <c r="E51" i="5"/>
  <c r="E50" i="5"/>
  <c r="E49" i="5"/>
  <c r="E48" i="5"/>
  <c r="E47" i="5"/>
  <c r="E46" i="5"/>
  <c r="E45" i="5"/>
  <c r="E44" i="5"/>
  <c r="D119" i="5"/>
  <c r="D118" i="5"/>
  <c r="D117" i="5"/>
  <c r="D116" i="5"/>
  <c r="D114" i="5"/>
  <c r="D113" i="5"/>
  <c r="D112" i="5"/>
  <c r="D85" i="5"/>
  <c r="D84" i="5"/>
  <c r="D83" i="5"/>
  <c r="D82" i="5"/>
  <c r="D81" i="5"/>
  <c r="D80" i="5"/>
  <c r="D79" i="5"/>
  <c r="D78" i="5"/>
  <c r="D68" i="5"/>
  <c r="D67" i="5"/>
  <c r="D66" i="5"/>
  <c r="D65" i="5"/>
  <c r="D64" i="5"/>
  <c r="D63" i="5"/>
  <c r="D62" i="5"/>
  <c r="D61" i="5"/>
  <c r="E36" i="5"/>
  <c r="E35" i="5"/>
  <c r="E34" i="5"/>
  <c r="E33" i="5"/>
  <c r="E32" i="5"/>
  <c r="E31" i="5"/>
  <c r="E30" i="5"/>
  <c r="E29" i="5"/>
  <c r="D42" i="4"/>
  <c r="D66" i="4"/>
  <c r="D65" i="4"/>
  <c r="D64" i="4"/>
  <c r="D63" i="4"/>
  <c r="D62" i="4"/>
  <c r="D61" i="4"/>
  <c r="D60" i="4"/>
  <c r="D59" i="4"/>
  <c r="E25" i="4"/>
  <c r="E26" i="4"/>
  <c r="E27" i="4"/>
  <c r="E28" i="4"/>
  <c r="E29" i="4"/>
  <c r="E30" i="4"/>
  <c r="E31" i="4"/>
  <c r="E32" i="4"/>
  <c r="D43" i="4"/>
  <c r="D44" i="4"/>
  <c r="D45" i="4"/>
  <c r="D46" i="4"/>
  <c r="D47" i="4"/>
  <c r="D48" i="4"/>
  <c r="D49" i="4"/>
  <c r="E37" i="8" l="1"/>
  <c r="C15" i="8"/>
  <c r="D25" i="11"/>
  <c r="B25" i="11" s="1"/>
  <c r="E25" i="11" s="1"/>
  <c r="E11" i="9"/>
  <c r="D106" i="7"/>
  <c r="C20" i="7" s="1"/>
  <c r="D72" i="7"/>
  <c r="C18" i="7" s="1"/>
  <c r="E38" i="7"/>
  <c r="C16" i="7" s="1"/>
  <c r="D55" i="7"/>
  <c r="C17" i="7" s="1"/>
  <c r="D89" i="7"/>
  <c r="C19" i="7" s="1"/>
  <c r="D103" i="5"/>
  <c r="C18" i="5" s="1"/>
  <c r="D86" i="5"/>
  <c r="C17" i="5" s="1"/>
  <c r="E52" i="5"/>
  <c r="D69" i="5"/>
  <c r="C16" i="5" s="1"/>
  <c r="D120" i="5"/>
  <c r="C19" i="5" s="1"/>
  <c r="E37" i="5"/>
  <c r="D101" i="4"/>
  <c r="C15" i="4" s="1"/>
  <c r="D84" i="4"/>
  <c r="C14" i="4" s="1"/>
  <c r="D67" i="4"/>
  <c r="C13" i="4" s="1"/>
  <c r="E33" i="4"/>
  <c r="D50" i="4"/>
  <c r="C12" i="4" s="1"/>
  <c r="D17" i="5" l="1"/>
  <c r="D8" i="9"/>
  <c r="D16" i="5"/>
  <c r="D7" i="9"/>
  <c r="D17" i="7"/>
  <c r="F7" i="9"/>
  <c r="D16" i="7"/>
  <c r="F6" i="9"/>
  <c r="D18" i="7"/>
  <c r="F8" i="9"/>
  <c r="D12" i="4"/>
  <c r="C7" i="9"/>
  <c r="H7" i="9" s="1"/>
  <c r="D13" i="4"/>
  <c r="C8" i="9"/>
  <c r="D15" i="8"/>
  <c r="G6" i="9"/>
  <c r="C20" i="8"/>
  <c r="D27" i="11" s="1"/>
  <c r="B27" i="11" s="1"/>
  <c r="E27" i="11" s="1"/>
  <c r="D20" i="7"/>
  <c r="F10" i="9"/>
  <c r="D19" i="7"/>
  <c r="F9" i="9"/>
  <c r="F12" i="9" s="1"/>
  <c r="F14" i="9" s="1"/>
  <c r="D14" i="4"/>
  <c r="C9" i="9"/>
  <c r="D15" i="4"/>
  <c r="C10" i="9"/>
  <c r="D18" i="5"/>
  <c r="D9" i="9"/>
  <c r="D19" i="5"/>
  <c r="D10" i="9"/>
  <c r="H11" i="9"/>
  <c r="E12" i="9"/>
  <c r="E14" i="9" s="1"/>
  <c r="C21" i="7"/>
  <c r="D26" i="11" s="1"/>
  <c r="C15" i="5"/>
  <c r="C11" i="4"/>
  <c r="D15" i="5" l="1"/>
  <c r="D6" i="9"/>
  <c r="H8" i="9"/>
  <c r="D11" i="4"/>
  <c r="C6" i="9"/>
  <c r="C12" i="9" s="1"/>
  <c r="C14" i="9" s="1"/>
  <c r="G12" i="9"/>
  <c r="G14" i="9" s="1"/>
  <c r="B26" i="11"/>
  <c r="E26" i="11" s="1"/>
  <c r="H9" i="9"/>
  <c r="H10" i="9"/>
  <c r="D12" i="9"/>
  <c r="D14" i="9" s="1"/>
  <c r="C20" i="5"/>
  <c r="D24" i="11" s="1"/>
  <c r="C16" i="4"/>
  <c r="D23" i="11" s="1"/>
  <c r="D29" i="11" s="1"/>
  <c r="C4" i="11"/>
  <c r="M18" i="9" s="1"/>
  <c r="B23" i="11" l="1"/>
  <c r="E23" i="11" s="1"/>
  <c r="C8" i="11"/>
  <c r="H6" i="9"/>
  <c r="H12" i="9" s="1"/>
  <c r="H13" i="9"/>
  <c r="B24" i="11"/>
  <c r="E24" i="11" s="1"/>
  <c r="H14" i="9" l="1"/>
  <c r="L18" i="9" s="1"/>
  <c r="I14" i="9" l="1"/>
</calcChain>
</file>

<file path=xl/sharedStrings.xml><?xml version="1.0" encoding="utf-8"?>
<sst xmlns="http://schemas.openxmlformats.org/spreadsheetml/2006/main" count="807" uniqueCount="319">
  <si>
    <t>FIFA World Cup Funding Opportunity (FWC) APPLICATION INSTRUCTIONS</t>
  </si>
  <si>
    <t>Submission Deadline:  Monday, February 2, 2026</t>
  </si>
  <si>
    <r>
      <rPr>
        <sz val="11"/>
        <color rgb="FF000000"/>
        <rFont val="Calibri"/>
        <family val="2"/>
      </rPr>
      <t xml:space="preserve">All applications </t>
    </r>
    <r>
      <rPr>
        <b/>
        <sz val="11"/>
        <color rgb="FFFF0000"/>
        <rFont val="Calibri"/>
        <family val="2"/>
      </rPr>
      <t>MUST BE RECEIVED</t>
    </r>
    <r>
      <rPr>
        <sz val="11"/>
        <color rgb="FF000000"/>
        <rFont val="Calibri"/>
        <family val="2"/>
      </rPr>
      <t xml:space="preserve"> by the due date. 
You are encouraged to submit your application before the deadline.
Late applications </t>
    </r>
    <r>
      <rPr>
        <b/>
        <sz val="11"/>
        <color rgb="FF000000"/>
        <rFont val="Calibri"/>
        <family val="2"/>
      </rPr>
      <t>will not be accepted</t>
    </r>
    <r>
      <rPr>
        <sz val="11"/>
        <color rgb="FF000000"/>
        <rFont val="Calibri"/>
        <family val="2"/>
      </rPr>
      <t xml:space="preserve"> unless an extension has been requested </t>
    </r>
    <r>
      <rPr>
        <i/>
        <sz val="11"/>
        <color rgb="FF000000"/>
        <rFont val="Calibri"/>
        <family val="2"/>
      </rPr>
      <t>before</t>
    </r>
    <r>
      <rPr>
        <sz val="11"/>
        <color rgb="FF000000"/>
        <rFont val="Calibri"/>
        <family val="2"/>
      </rPr>
      <t xml:space="preserve"> the due date.</t>
    </r>
  </si>
  <si>
    <t>INSTRUCTIONS</t>
  </si>
  <si>
    <t>GENERAL</t>
  </si>
  <si>
    <r>
      <t xml:space="preserve">•  </t>
    </r>
    <r>
      <rPr>
        <b/>
        <sz val="11"/>
        <color rgb="FF70AD47"/>
        <rFont val="Calibri"/>
        <family val="2"/>
        <scheme val="minor"/>
      </rPr>
      <t>GREEN worksheet tabs</t>
    </r>
    <r>
      <rPr>
        <sz val="11"/>
        <color theme="1"/>
        <rFont val="Calibri"/>
        <family val="2"/>
      </rPr>
      <t xml:space="preserve"> are for reference.</t>
    </r>
  </si>
  <si>
    <r>
      <t xml:space="preserve">•  </t>
    </r>
    <r>
      <rPr>
        <b/>
        <sz val="11"/>
        <color rgb="FF0070C0"/>
        <rFont val="Calibri"/>
        <family val="2"/>
        <scheme val="minor"/>
      </rPr>
      <t xml:space="preserve">BLUE worksheet tabs </t>
    </r>
    <r>
      <rPr>
        <sz val="11"/>
        <rFont val="Calibri"/>
        <family val="2"/>
        <scheme val="minor"/>
      </rPr>
      <t>are the Project Proposal and must be filled out</t>
    </r>
    <r>
      <rPr>
        <sz val="11"/>
        <color theme="1"/>
        <rFont val="Calibri"/>
        <family val="2"/>
      </rPr>
      <t xml:space="preserve">. </t>
    </r>
  </si>
  <si>
    <r>
      <t xml:space="preserve">•  Cream colored cells indicate where input is </t>
    </r>
    <r>
      <rPr>
        <b/>
        <sz val="11"/>
        <color theme="1"/>
        <rFont val="Calibri"/>
        <family val="2"/>
      </rPr>
      <t>REQUIRED</t>
    </r>
  </si>
  <si>
    <t>•  Proposals are due via email to caseyb@sea2026.org</t>
  </si>
  <si>
    <t>Please do NOT send a PDF version of the Excel workbook.</t>
  </si>
  <si>
    <t>SUBMISSION</t>
  </si>
  <si>
    <t>The following tabs should be filled out before submission:</t>
  </si>
  <si>
    <t>1. Applicant Info</t>
  </si>
  <si>
    <t>2. Project Details</t>
  </si>
  <si>
    <r>
      <rPr>
        <b/>
        <sz val="11"/>
        <rFont val="Calibri"/>
        <family val="2"/>
        <scheme val="minor"/>
      </rPr>
      <t>3. Budget Detail</t>
    </r>
    <r>
      <rPr>
        <sz val="11"/>
        <rFont val="Calibri"/>
        <family val="2"/>
        <scheme val="minor"/>
      </rPr>
      <t xml:space="preserve">: </t>
    </r>
    <r>
      <rPr>
        <i/>
        <sz val="11"/>
        <rFont val="Calibri"/>
        <family val="2"/>
        <scheme val="minor"/>
      </rPr>
      <t xml:space="preserve">fill out each tab applicable to the Project Budget (3a Planning, 3b Organization, 3c Equipment, 3d Training, 3e Exercise)
</t>
    </r>
    <r>
      <rPr>
        <i/>
        <sz val="11"/>
        <color rgb="FFFF0000"/>
        <rFont val="Calibri"/>
        <family val="2"/>
        <scheme val="minor"/>
      </rPr>
      <t xml:space="preserve">     ** a minimum of one tab must be filled out</t>
    </r>
  </si>
  <si>
    <t>APPLICATION TIMELINE</t>
  </si>
  <si>
    <t>Date</t>
  </si>
  <si>
    <t>Activity</t>
  </si>
  <si>
    <t>1/1/2026</t>
  </si>
  <si>
    <t>Application workbook available</t>
  </si>
  <si>
    <t>1/1-31/2026</t>
  </si>
  <si>
    <t>Application period - technical assistance offered as requested</t>
  </si>
  <si>
    <t>APPLICATIONS DUE (can submit before)</t>
  </si>
  <si>
    <t xml:space="preserve">Projects reviewed, prioritized and selected </t>
  </si>
  <si>
    <t>2/20/2026</t>
  </si>
  <si>
    <t xml:space="preserve">Subapplicants notified of awards </t>
  </si>
  <si>
    <t>March 2026</t>
  </si>
  <si>
    <t>Grant agreements executed</t>
  </si>
  <si>
    <t>QUESTIONS - CONTACT</t>
  </si>
  <si>
    <t xml:space="preserve">Primary grant points of contact are below - technical cybersecurity assistance will be forwarded to WaTech subject matter experts as required.   </t>
  </si>
  <si>
    <t>Contacts</t>
  </si>
  <si>
    <t>Position</t>
  </si>
  <si>
    <t xml:space="preserve">Organization </t>
  </si>
  <si>
    <t>Email</t>
  </si>
  <si>
    <t xml:space="preserve">Casey Broom </t>
  </si>
  <si>
    <t xml:space="preserve">Vice President, Security </t>
  </si>
  <si>
    <t>SEA FWC26 Local Organizing Committee</t>
  </si>
  <si>
    <t>caseyb@sea2026.org</t>
  </si>
  <si>
    <t>Additional Contacts</t>
  </si>
  <si>
    <t>Ben Olson</t>
  </si>
  <si>
    <t>Program Coordinator</t>
  </si>
  <si>
    <t>benjamin.olson@mil.wa.gov</t>
  </si>
  <si>
    <t>Courtney Bemus</t>
  </si>
  <si>
    <t>courtney.bemus@mil.wa.gov</t>
  </si>
  <si>
    <t>Deborah Henderson</t>
  </si>
  <si>
    <t>deborah.henderson@mil.wa.gov</t>
  </si>
  <si>
    <t>Jocelyn Overby</t>
  </si>
  <si>
    <t>jocelyn.overby@mil.wa.gov</t>
  </si>
  <si>
    <t>Michael Alston</t>
  </si>
  <si>
    <t>michael.alston@mil.wa.gov</t>
  </si>
  <si>
    <t>Kathryn Zetzer</t>
  </si>
  <si>
    <t xml:space="preserve">Preparedness Grants Supervisor </t>
  </si>
  <si>
    <t xml:space="preserve">WA Emergency Management Division </t>
  </si>
  <si>
    <t>kathryn.zetzer@mil.wa.gov</t>
  </si>
  <si>
    <t> </t>
  </si>
  <si>
    <t>FIFA World Cup Funding Opportunity (FWC) APPLICATION GUIDANCE</t>
  </si>
  <si>
    <t>GUIDANCE</t>
  </si>
  <si>
    <t>Purpose</t>
  </si>
  <si>
    <t>Eligibility</t>
  </si>
  <si>
    <t xml:space="preserve">State agencies, local governments, and Tribes may apply for funding.   
The following definitions will be used for determining eligibility:  
RCW 39.80.020  
(1) "State agency" means any department, agency, commission, bureau, office, or any other entity or authority of the state government. 
(2) "Local agency" means any city and any town, county, special district, municipal corporation, agency, port district or authority, or political subdivision of any type, or any other entity or authority of local government in corporate form or otherwise. 
(3) "Special district" means a local unit of government, other than a city, town, or county, authorized by law to perform a single function or a limited number of functions, and including but not limited to, water-sewer districts, irrigation districts, fire districts, school districts, community college districts, hospital districts, transportation districts, and metropolitan municipal corporations organized under chapter 35.58 RCW. 
 RCW 43.376.010 
(1) "Indian tribe" means any federally recognized Indian tribe whose traditional lands and territories included parts of Washington. 
Ineligible entities include: 
Nonprofit organizations and private corporations. </t>
  </si>
  <si>
    <t>Funding</t>
  </si>
  <si>
    <r>
      <rPr>
        <sz val="11"/>
        <color rgb="FF000000"/>
        <rFont val="Calibri"/>
      </rPr>
      <t xml:space="preserve">A total of </t>
    </r>
    <r>
      <rPr>
        <b/>
        <sz val="11"/>
        <color rgb="FF000000"/>
        <rFont val="Calibri"/>
      </rPr>
      <t>$33,120,978</t>
    </r>
    <r>
      <rPr>
        <sz val="11"/>
        <color rgb="FF000000"/>
        <rFont val="Calibri"/>
      </rPr>
      <t xml:space="preserve"> is available through two fund sources.  Funding will be allocated based on project needs and associated timeline.   
STATE  
A Washington State proviso allocated $2,750,000 of the general fund—state appropriation for fiscal year 2026 solely for a contract with a public or private entity for the purpose of public safety and security activities related to the 2026 World Cup event. Funding may be provided for law enforcement and fire department resources, emergency management, traffic control, and security at official event venues, including fields and fan activation areas. After deducting EMD and Commerce management costs, $2,480,775 remains available. 
FEDERAL  
The FIFA World Cup Grant Program (FWCGP), administered by the U.S. Department of Homeland Security (DHS) through the Federal Emergency Management Agency’s (FEMA) Grant Programs Directorate (GPD), provided $625 million in federal funding to enhance security and preparedness for the 2026 FIFA World Cup events in the United States. Of the total, $32,252,845 has been allocated for Washington State. Of the allocated amount, 5% has been retained by the Local Organizing Committee for Management and Administration of the funds. $30,640,203 is available.  </t>
    </r>
  </si>
  <si>
    <t>Timeline</t>
  </si>
  <si>
    <r>
      <rPr>
        <sz val="11"/>
        <color rgb="FF000000"/>
        <rFont val="Calibri"/>
      </rPr>
      <t xml:space="preserve">• Grant Period of Performance: July 4, 2025 – August 31, 2026
• Eligible costs start date: July 4, 2025
• Application dates are listed on the </t>
    </r>
    <r>
      <rPr>
        <b/>
        <sz val="11"/>
        <color rgb="FF242852"/>
        <rFont val="Calibri"/>
      </rPr>
      <t>INSTRUCTIONS-REF</t>
    </r>
    <r>
      <rPr>
        <sz val="11"/>
        <color rgb="FF000000"/>
        <rFont val="Calibri"/>
      </rPr>
      <t xml:space="preserve"> tab of the this workbook. </t>
    </r>
  </si>
  <si>
    <t>Project Selection Process</t>
  </si>
  <si>
    <t xml:space="preserve">1. The Grants Management Team will screen the applications received for completeness and eligibility.  
2. The Project Review Committee will then score the projects based on the established criteria and compile a ranked list of recommended projects for the Executive Steering Committee.   
3. The Executive Steering Committee will make the final decision about which proposals are funded.  
The Local Organizing Committee and EMD will notify applicants of award decisions once the final determinations are made. </t>
  </si>
  <si>
    <t>Allowable Costs</t>
  </si>
  <si>
    <t xml:space="preserve">Unallowable Costs </t>
  </si>
  <si>
    <t xml:space="preserve">Projects that do not align with the purposes of the FWCGP, including those that fail to demonstrate a clear nexus to preventing, preparing for, protecting against, or responding to acts of terrorism.
The purchase of weapons and weapons accessories, including ammunition, is not allowed. Grant funds may not be used for the purchase of the following equipment: firearms; ammunition; grenade launchers; bayonets; or weaponized aircraft, vessels, or vehicles of any kind with weapons installed. Refer to Information Bulletin 530 for the complete list. </t>
  </si>
  <si>
    <t>Post Award</t>
  </si>
  <si>
    <t>References</t>
  </si>
  <si>
    <t xml:space="preserve">Establishing the White House Task Force On The FIFA World Cup 2026  </t>
  </si>
  <si>
    <t>FIFA World Cup 2026 Safety and Security Concept</t>
  </si>
  <si>
    <t xml:space="preserve">FIFA World Cup Grant Program NOFO </t>
  </si>
  <si>
    <t>FIFA World Cup Funding Opportunity (FWC) TECHNICAL ASSISTANCE</t>
  </si>
  <si>
    <t>Contact</t>
  </si>
  <si>
    <t>Technical Assistance</t>
  </si>
  <si>
    <t>Technical assistance in applying is available:
• Email - send question(s) to contacts above
• Application webinars - details below.  Content will include the grant program overview, eligibility, application format, timeline, allowable and ineligible costs, project selection, and requirements
• One on one meetings based on availability</t>
  </si>
  <si>
    <t>Application Webinar #1</t>
  </si>
  <si>
    <r>
      <rPr>
        <b/>
        <i/>
        <sz val="11"/>
        <color rgb="FF000000"/>
        <rFont val="Calibri"/>
      </rPr>
      <t>Date</t>
    </r>
    <r>
      <rPr>
        <sz val="11"/>
        <color rgb="FF000000"/>
        <rFont val="Calibri"/>
      </rPr>
      <t>: Thursday, January 8, 2026</t>
    </r>
  </si>
  <si>
    <r>
      <rPr>
        <b/>
        <i/>
        <sz val="11"/>
        <color rgb="FF000000"/>
        <rFont val="Calibri"/>
      </rPr>
      <t>Time</t>
    </r>
    <r>
      <rPr>
        <sz val="11"/>
        <color rgb="FF000000"/>
        <rFont val="Calibri"/>
      </rPr>
      <t>: 10:00 am</t>
    </r>
  </si>
  <si>
    <t>Application Webinar #2</t>
  </si>
  <si>
    <r>
      <rPr>
        <b/>
        <i/>
        <sz val="11"/>
        <color rgb="FF000000"/>
        <rFont val="Calibri"/>
      </rPr>
      <t>Date</t>
    </r>
    <r>
      <rPr>
        <sz val="11"/>
        <color rgb="FF000000"/>
        <rFont val="Calibri"/>
      </rPr>
      <t>: Friday, January 16, 2026</t>
    </r>
  </si>
  <si>
    <t>FIFA World Cup Funding Opportunity (FWC)  APPLICANT INFORMATION</t>
  </si>
  <si>
    <t>Cream colored  cells MUST be filled out or application will be marked incomplete</t>
  </si>
  <si>
    <t xml:space="preserve">If your project is selected for funding, a grant agreement will be executed between you and the FIFA Local Organizing Committee or Washington State EMD and additional information may need to be requested before execution. </t>
  </si>
  <si>
    <t xml:space="preserve">EMD Review notes: </t>
  </si>
  <si>
    <t>Date/Initials</t>
  </si>
  <si>
    <t>Name of Applicant</t>
  </si>
  <si>
    <r>
      <rPr>
        <b/>
        <sz val="10"/>
        <color rgb="FFFF0000"/>
        <rFont val="Calibri"/>
        <family val="2"/>
        <scheme val="minor"/>
      </rPr>
      <t xml:space="preserve">Do not </t>
    </r>
    <r>
      <rPr>
        <b/>
        <sz val="10"/>
        <color theme="1"/>
        <rFont val="Calibri"/>
        <family val="2"/>
        <scheme val="minor"/>
      </rPr>
      <t>update to match SAM.gov - use version preferred by subrecipient.</t>
    </r>
  </si>
  <si>
    <t xml:space="preserve"> Applicant Address</t>
  </si>
  <si>
    <t>Address includes 9-digit zip (if not, update accordingly)</t>
  </si>
  <si>
    <r>
      <t xml:space="preserve"> Applicant Mailing Address 
</t>
    </r>
    <r>
      <rPr>
        <b/>
        <i/>
        <sz val="10"/>
        <color theme="3" tint="0.39997558519241921"/>
        <rFont val="Calibri"/>
        <family val="2"/>
        <scheme val="minor"/>
      </rPr>
      <t>(if different from above)</t>
    </r>
  </si>
  <si>
    <t>Official Authorizing Application Name</t>
  </si>
  <si>
    <t>SAM.gov registration current - verified</t>
  </si>
  <si>
    <t>Title</t>
  </si>
  <si>
    <t>Include screen shot below from SAM.gov for entity:</t>
  </si>
  <si>
    <t>Project Contact</t>
  </si>
  <si>
    <t>Phone</t>
  </si>
  <si>
    <t>Alternate Contact</t>
  </si>
  <si>
    <t>Unique Entity Identifier #</t>
  </si>
  <si>
    <t>www.sam.gov</t>
  </si>
  <si>
    <t>UBI #</t>
  </si>
  <si>
    <t>UBI checked against last agreement info</t>
  </si>
  <si>
    <t>2. Verify in DOR.wa.gov that UBI is correct</t>
  </si>
  <si>
    <t>EIN #</t>
  </si>
  <si>
    <t>3. EIN/TIN for payment processing (example 91-0123456)</t>
  </si>
  <si>
    <t>Legislative District(s)</t>
  </si>
  <si>
    <t>Leg Dist checked against last agreement info</t>
  </si>
  <si>
    <t>Congressional District(s)</t>
  </si>
  <si>
    <t>Cong Dist checked against last agreement info</t>
  </si>
  <si>
    <t>SWV #</t>
  </si>
  <si>
    <t>If you do not have a SWV#, there will be time to apply for one if chosen for funding</t>
  </si>
  <si>
    <t>4. SWV Number for payment processing
(example SWV0123456-89)</t>
  </si>
  <si>
    <t>Authorizing Official</t>
  </si>
  <si>
    <t>Second Signatory (if required)</t>
  </si>
  <si>
    <t>Comments/Processing Requests</t>
  </si>
  <si>
    <t>Additional Key Contacts</t>
  </si>
  <si>
    <t>Name</t>
  </si>
  <si>
    <t xml:space="preserve"> </t>
  </si>
  <si>
    <t>NOTES</t>
  </si>
  <si>
    <t>Cream colored  cells MUST be filled out or the application will be marked incomplete</t>
  </si>
  <si>
    <r>
      <t xml:space="preserve">INSTRUCTIONS: 
</t>
    </r>
    <r>
      <rPr>
        <sz val="11"/>
        <color theme="1"/>
        <rFont val="Calibri"/>
        <family val="2"/>
        <scheme val="minor"/>
      </rPr>
      <t>- Fill out all cream colored cells
- While you should answer questions as clearly as possible, be succint and to the point
- Use data, risk assessments, and real-world examples as applicable to substantiate the operational need for capabilities
- Avoid vague statements
- Not fully addressing the section/question asked may affect eligibility of the project</t>
    </r>
  </si>
  <si>
    <r>
      <rPr>
        <b/>
        <sz val="11"/>
        <color theme="1"/>
        <rFont val="Calibri"/>
        <family val="2"/>
      </rPr>
      <t>REQUIREMENT</t>
    </r>
    <r>
      <rPr>
        <sz val="11"/>
        <color theme="1"/>
        <rFont val="Calibri"/>
        <family val="2"/>
      </rPr>
      <t xml:space="preserve">: Per 6 USC 609(b)(1), grant funds will be used to supplement existing funds and will not replace (supplant) funds that have been appropriated for the same purpose. </t>
    </r>
  </si>
  <si>
    <t>APPLICANT</t>
  </si>
  <si>
    <t>APPLICANT TYPE</t>
  </si>
  <si>
    <t>Select</t>
  </si>
  <si>
    <t>Eligible applicants include cities, counties, tribal governments, and state agencies</t>
  </si>
  <si>
    <t>PROJECT TITLE</t>
  </si>
  <si>
    <t>AMOUNT REQUESTED</t>
  </si>
  <si>
    <t>PROJECT DESCRIPTION</t>
  </si>
  <si>
    <t>IJ PART I</t>
  </si>
  <si>
    <t xml:space="preserve">PURPOSE and NEED: Explain the overall goal of the project and the specific public safety and security need it addresses.  Why is the project needed? </t>
  </si>
  <si>
    <t>Enter text</t>
  </si>
  <si>
    <t xml:space="preserve">PLANNED WORK: Describe the activities, services, and/or equipment purchases included.  </t>
  </si>
  <si>
    <t>SOLUTION AREA ALIGNMENT</t>
  </si>
  <si>
    <t>Total number of hours each system is in active use since acquisition;</t>
  </si>
  <si>
    <r>
      <t xml:space="preserve">Indicate through the drop down which solution area(s) the project will include. 
** </t>
    </r>
    <r>
      <rPr>
        <b/>
        <i/>
        <sz val="10"/>
        <color rgb="FFFF0000"/>
        <rFont val="Calibri"/>
        <family val="2"/>
        <scheme val="minor"/>
      </rPr>
      <t xml:space="preserve">IF "YES" is selected, </t>
    </r>
    <r>
      <rPr>
        <i/>
        <sz val="10"/>
        <rFont val="Calibri"/>
        <family val="2"/>
        <scheme val="minor"/>
      </rPr>
      <t xml:space="preserve">complete the subsequent tab in this workbook.  </t>
    </r>
  </si>
  <si>
    <t>Cumulative number of UAS detections made by the systems, including repeated detections of the same UAS;</t>
  </si>
  <si>
    <t>INCLUDED IN PROJECT</t>
  </si>
  <si>
    <t>SOLUTION AREA</t>
  </si>
  <si>
    <t>REQUESTED AMOUNT</t>
  </si>
  <si>
    <t>Number of distinct UAS identified, ensuring that multiple detections of the same UAS are counted as a single unique event; and</t>
  </si>
  <si>
    <t>PLANNING</t>
  </si>
  <si>
    <t>Total number of criminal investigations launched based on intelligence provided by the C-UAS systems.</t>
  </si>
  <si>
    <t>ORGANIZATION</t>
  </si>
  <si>
    <t>EQUIPMENT</t>
  </si>
  <si>
    <t>TRAINING</t>
  </si>
  <si>
    <t>EXERCISE</t>
  </si>
  <si>
    <t>M&amp;A</t>
  </si>
  <si>
    <r>
      <rPr>
        <b/>
        <sz val="11"/>
        <color rgb="FF000000"/>
        <rFont val="Calibri"/>
      </rPr>
      <t>REQUIREMENT</t>
    </r>
    <r>
      <rPr>
        <sz val="11"/>
        <color rgb="FF000000"/>
        <rFont val="Calibri"/>
      </rPr>
      <t xml:space="preserve">: Up to 5% of the award may be used for direct management and administration costs. </t>
    </r>
  </si>
  <si>
    <t>LINKAGE TO 2026 FIFA WORLD CUP</t>
  </si>
  <si>
    <t xml:space="preserve">Describe how the project aligns with enhancing the safety and security of 2026 FIFA World Cup events.  Include details such as anticipated operatonal role during World Cup activities, coordination with World Cup security planning, etc. </t>
  </si>
  <si>
    <t>validate supplanting not a concern</t>
  </si>
  <si>
    <t>NEXUS TO TERRORISM</t>
  </si>
  <si>
    <t xml:space="preserve">Describe how the project addresses terrorism-related threats involving the FIFA World Cup 2026 events.  Possible nexus may include known or potential terrorism scenarios, intelligence or incident data supporting the threat, etc. 
** Projects must focus on preventing, preparing for, protecting against, and responding to acts of terrorism during FIFA World Cup events.  </t>
  </si>
  <si>
    <t>ALIGNMENT WITH FIFA WORLD CUP 2026 PLANNING LINES OF EFFORT</t>
  </si>
  <si>
    <r>
      <rPr>
        <sz val="11"/>
        <color rgb="FF000000"/>
        <rFont val="Calibri"/>
      </rPr>
      <t xml:space="preserve">
</t>
    </r>
    <r>
      <rPr>
        <b/>
        <sz val="11"/>
        <color rgb="FF000000"/>
        <rFont val="Calibri"/>
      </rPr>
      <t xml:space="preserve">FIFA World Cup Planning Lines of Effort
</t>
    </r>
    <r>
      <rPr>
        <sz val="11"/>
        <color rgb="FF000000"/>
        <rFont val="Calibri"/>
      </rPr>
      <t>1) Emergency Preparedness
2) Intelligence &amp; Threat Analysis 
3) Public Safety &amp; Private Security Integration
4) Health &amp; Medical
5) Physical Security &amp; Access Control
6) Command, Control, Communications &amp; Coordination
7) Crowd Management
8) Stakeholder Management
9) Transport Security &amp; Escorts
10) Private Security Resourcing
11) Training &amp; Exercising
12) Communications, Public Affairs &amp; Community Impact
13) FIFA Fan Festival Venues
14) VIP &amp; Dignitaries
15) Crisis Management &amp; Tactical Coordination
16) Cybersecurity &amp; Critical Infrastructure
17) Airports</t>
    </r>
  </si>
  <si>
    <t>SERVICE AREA: Describe your jurisdiction’s geographic involvement in the FIFA World Cup 2026 in Washington State.
In your response, identify all applicable venues, events, or direct support activities within or connected to your jurisdiction, and explain your role in supporting tournament-related operations.</t>
  </si>
  <si>
    <t>GAP</t>
  </si>
  <si>
    <t>IJ PART II</t>
  </si>
  <si>
    <t>OUTCOME</t>
  </si>
  <si>
    <t>IMPACT</t>
  </si>
  <si>
    <t xml:space="preserve">PROJECT MANAGEMENT PLAN </t>
  </si>
  <si>
    <t>PROJECT SCHEDULE</t>
  </si>
  <si>
    <r>
      <rPr>
        <i/>
        <sz val="10"/>
        <color rgb="FF000000"/>
        <rFont val="Calibri"/>
      </rPr>
      <t xml:space="preserve">INSTRUCTIONS: Enter the major milestones for the project. </t>
    </r>
    <r>
      <rPr>
        <b/>
        <i/>
        <sz val="10"/>
        <color rgb="FF000000"/>
        <rFont val="Calibri"/>
      </rPr>
      <t xml:space="preserve">Please include at least 2 milestones.
</t>
    </r>
    <r>
      <rPr>
        <i/>
        <sz val="10"/>
        <color rgb="FF000000"/>
        <rFont val="Calibri"/>
      </rPr>
      <t xml:space="preserve">- Start date should be no earlier than 07/04/2025
- End date should be no later than 08/31/2026
**  If purchasing a maintenance/service agreement separate from a piece of equipment, end date should include full dates covered.  </t>
    </r>
  </si>
  <si>
    <t>MILESTONE</t>
  </si>
  <si>
    <t>START DATE</t>
  </si>
  <si>
    <t>END DATE</t>
  </si>
  <si>
    <r>
      <t>PROJECT START</t>
    </r>
    <r>
      <rPr>
        <sz val="10"/>
        <color rgb="FFFF0000"/>
        <rFont val="Calibri"/>
        <family val="2"/>
        <scheme val="minor"/>
      </rPr>
      <t xml:space="preserve"> (no earlier than 7/4/2025)</t>
    </r>
  </si>
  <si>
    <r>
      <rPr>
        <sz val="10"/>
        <color rgb="FF000000"/>
        <rFont val="Calibri"/>
        <scheme val="minor"/>
      </rPr>
      <t xml:space="preserve">PROJECT COMPLETION </t>
    </r>
    <r>
      <rPr>
        <sz val="10"/>
        <color rgb="FFFF0000"/>
        <rFont val="Calibri"/>
        <scheme val="minor"/>
      </rPr>
      <t>(no later than 8/31/2026)</t>
    </r>
  </si>
  <si>
    <t>Dropdown</t>
  </si>
  <si>
    <t>Planning</t>
  </si>
  <si>
    <t>Organization</t>
  </si>
  <si>
    <t>Equipment</t>
  </si>
  <si>
    <t>Training</t>
  </si>
  <si>
    <t>Exercise</t>
  </si>
  <si>
    <t>Plan Development</t>
  </si>
  <si>
    <t>Overtime &amp; Surge Personnel Costs</t>
  </si>
  <si>
    <t xml:space="preserve">Communications &amp; Interoperability </t>
  </si>
  <si>
    <t xml:space="preserve">Security </t>
  </si>
  <si>
    <t xml:space="preserve">Functional Exercise </t>
  </si>
  <si>
    <t>Other</t>
  </si>
  <si>
    <t>Staffing for Command &amp; Control Functions</t>
  </si>
  <si>
    <t>Information Technology &amp; Cybersecurity</t>
  </si>
  <si>
    <t xml:space="preserve">Incident Management </t>
  </si>
  <si>
    <t>Full-Scale Exercise</t>
  </si>
  <si>
    <t>Coordination &amp; Liaison Positions</t>
  </si>
  <si>
    <t xml:space="preserve">Surveillance, Detection &amp; Monitoring </t>
  </si>
  <si>
    <t xml:space="preserve">Emergency Medical </t>
  </si>
  <si>
    <t xml:space="preserve">Tabletop Exercise </t>
  </si>
  <si>
    <t xml:space="preserve">Organizational Structure Development </t>
  </si>
  <si>
    <t>Command, Control &amp; Emergency Operations</t>
  </si>
  <si>
    <t xml:space="preserve">Tactical Response </t>
  </si>
  <si>
    <t xml:space="preserve">Interagency Readiness Drill </t>
  </si>
  <si>
    <t xml:space="preserve">Operational Planning Support Staff </t>
  </si>
  <si>
    <t>Personal Protective Equipment (PPE)</t>
  </si>
  <si>
    <t>Cybersecurity Readiness</t>
  </si>
  <si>
    <t xml:space="preserve">Special Event Safety Exercise </t>
  </si>
  <si>
    <t>Emergency Medical &amp; Mass Care</t>
  </si>
  <si>
    <t>Communications &amp; Interoperability</t>
  </si>
  <si>
    <t xml:space="preserve">Transportation &amp; Logistics </t>
  </si>
  <si>
    <t xml:space="preserve">Power &amp; Infrastructure Support </t>
  </si>
  <si>
    <t xml:space="preserve">Explosive Detection &amp; Public Safety Screening </t>
  </si>
  <si>
    <t xml:space="preserve">Search, Rescue &amp; Response Support </t>
  </si>
  <si>
    <t>Warranties &amp; Maintenance</t>
  </si>
  <si>
    <t>Cream colored cells MUST be filled out as applicable</t>
  </si>
  <si>
    <r>
      <t xml:space="preserve">INSTRUCTIONS if your project includes PLANNING costs: 
</t>
    </r>
    <r>
      <rPr>
        <sz val="11"/>
        <color theme="1"/>
        <rFont val="Calibri"/>
        <family val="2"/>
        <scheme val="minor"/>
      </rPr>
      <t xml:space="preserve">- Fill out all cream colored cells including as much detail as possible to explain the planned expenditures
- Ensure that the costs in this tab align with the overall project details tab
</t>
    </r>
    <r>
      <rPr>
        <i/>
        <sz val="11"/>
        <color rgb="FFFF0000"/>
        <rFont val="Calibri"/>
        <family val="2"/>
        <scheme val="minor"/>
      </rPr>
      <t>** A non-exclusive list of allowable activities is listed to right</t>
    </r>
  </si>
  <si>
    <t>Solution Area/Activity</t>
  </si>
  <si>
    <t>Activity Sub-type</t>
  </si>
  <si>
    <r>
      <t xml:space="preserve">PLANNING BUDGET ROLL-UP - </t>
    </r>
    <r>
      <rPr>
        <b/>
        <i/>
        <sz val="11"/>
        <color theme="1"/>
        <rFont val="Calibri"/>
        <family val="2"/>
        <scheme val="minor"/>
      </rPr>
      <t>populated by sections below</t>
    </r>
  </si>
  <si>
    <t>Salaries &amp; Benefits</t>
  </si>
  <si>
    <r>
      <rPr>
        <b/>
        <sz val="11"/>
        <color rgb="FF000000"/>
        <rFont val="Calibri"/>
      </rPr>
      <t xml:space="preserve">Examples of allowable PLANNING activities
</t>
    </r>
    <r>
      <rPr>
        <sz val="11"/>
        <color rgb="FF000000"/>
        <rFont val="Calibri"/>
      </rPr>
      <t xml:space="preserve">
</t>
    </r>
    <r>
      <rPr>
        <u/>
        <sz val="11"/>
        <color rgb="FF000000"/>
        <rFont val="Calibri"/>
      </rPr>
      <t xml:space="preserve">Development of Security Plans
</t>
    </r>
    <r>
      <rPr>
        <sz val="11"/>
        <color rgb="FF000000"/>
        <rFont val="Calibri"/>
      </rPr>
      <t xml:space="preserve">Creating or updating comprehensive security plans specifically for FIFA World Cup events (e.g., stadium plans, event perimeter security strategies).
</t>
    </r>
    <r>
      <rPr>
        <i/>
        <sz val="11"/>
        <color rgb="FF000000"/>
        <rFont val="Calibri"/>
      </rPr>
      <t xml:space="preserve">Example: Drafting a mass gathering security plan that outlines roles, responsibilities, and procedures for threat response.
</t>
    </r>
    <r>
      <rPr>
        <sz val="11"/>
        <color rgb="FF000000"/>
        <rFont val="Calibri"/>
      </rPr>
      <t xml:space="preserve">
</t>
    </r>
    <r>
      <rPr>
        <u/>
        <sz val="11"/>
        <color rgb="FF000000"/>
        <rFont val="Calibri"/>
      </rPr>
      <t xml:space="preserve">Interagency Coordination Protocols
</t>
    </r>
    <r>
      <rPr>
        <sz val="11"/>
        <color rgb="FF000000"/>
        <rFont val="Calibri"/>
      </rPr>
      <t xml:space="preserve">Establishing or refining interagency coordination frameworks to ensure effective collaboration among federal, state, local, and tribal partners.
</t>
    </r>
    <r>
      <rPr>
        <i/>
        <sz val="11"/>
        <color rgb="FF000000"/>
        <rFont val="Calibri"/>
      </rPr>
      <t xml:space="preserve">Example: A protocol for joint operations between law enforcement, fire/EMS, and emergency management agencies that will support World Cup events. 
</t>
    </r>
    <r>
      <rPr>
        <sz val="11"/>
        <color rgb="FF000000"/>
        <rFont val="Calibri"/>
      </rPr>
      <t xml:space="preserve">
</t>
    </r>
    <r>
      <rPr>
        <u/>
        <sz val="11"/>
        <color rgb="FF000000"/>
        <rFont val="Calibri"/>
      </rPr>
      <t xml:space="preserve">Crowd Management Strategies
</t>
    </r>
    <r>
      <rPr>
        <sz val="11"/>
        <color rgb="FF000000"/>
        <rFont val="Calibri"/>
      </rPr>
      <t xml:space="preserve">Planning strategies to manage large crowds safely at venues, fan zones, transit hubs, and other high-density areas.
</t>
    </r>
    <r>
      <rPr>
        <i/>
        <sz val="11"/>
        <color rgb="FF000000"/>
        <rFont val="Calibri"/>
      </rPr>
      <t>Example: A traffic and crowd flow plan for match days and adjacent events.</t>
    </r>
    <r>
      <rPr>
        <sz val="11"/>
        <color rgb="FF000000"/>
        <rFont val="Calibri"/>
      </rPr>
      <t xml:space="preserve"> 
</t>
    </r>
    <r>
      <rPr>
        <u/>
        <sz val="11"/>
        <color rgb="FF000000"/>
        <rFont val="Calibri"/>
      </rPr>
      <t xml:space="preserve">Threat and Risk Assessments
</t>
    </r>
    <r>
      <rPr>
        <sz val="11"/>
        <color rgb="FF000000"/>
        <rFont val="Calibri"/>
      </rPr>
      <t xml:space="preserve">Conducting or updating risk assessments tied to the specific threats expected during World Cup events (e.g., terrorism, critical infrastructure vulnerabilities).
</t>
    </r>
    <r>
      <rPr>
        <u/>
        <sz val="11"/>
        <color rgb="FF000000"/>
        <rFont val="Calibri"/>
      </rPr>
      <t xml:space="preserve">Planning for Cybersecurity Preparedness
</t>
    </r>
    <r>
      <rPr>
        <sz val="11"/>
        <color rgb="FF000000"/>
        <rFont val="Calibri"/>
      </rPr>
      <t xml:space="preserve">Developing plans to protect critical systems (e.g., network defenses, incident response playbooks) that could be targeted during large international events.
</t>
    </r>
    <r>
      <rPr>
        <i/>
        <sz val="11"/>
        <color rgb="FF000000"/>
        <rFont val="Calibri"/>
      </rPr>
      <t xml:space="preserve">Example: A cybersecurity incident response plan tailored to World Cup critical infrastructure. 
</t>
    </r>
    <r>
      <rPr>
        <sz val="11"/>
        <color rgb="FF000000"/>
        <rFont val="Calibri"/>
      </rPr>
      <t xml:space="preserve">
</t>
    </r>
    <r>
      <rPr>
        <u/>
        <sz val="11"/>
        <color rgb="FF000000"/>
        <rFont val="Calibri"/>
      </rPr>
      <t xml:space="preserve">Coordination and Integration of Communications Plans
</t>
    </r>
    <r>
      <rPr>
        <sz val="11"/>
        <color rgb="FF000000"/>
        <rFont val="Calibri"/>
      </rPr>
      <t xml:space="preserve">Drafting interoperable communications plans that ensure partners have effective means to share information during events.
</t>
    </r>
    <r>
      <rPr>
        <i/>
        <sz val="11"/>
        <color rgb="FF000000"/>
        <rFont val="Calibri"/>
      </rPr>
      <t xml:space="preserve">Example: A communications interoperability plan across first responders and public safety agencies. 
</t>
    </r>
  </si>
  <si>
    <t>Supplies</t>
  </si>
  <si>
    <t>Travel/Per Diem</t>
  </si>
  <si>
    <t>Contractor/Consultant</t>
  </si>
  <si>
    <t>SUBTOTAL</t>
  </si>
  <si>
    <t>SALARIES AND BENEFITS BUDGET NARRATIVE</t>
  </si>
  <si>
    <t xml:space="preserve">If costs include Salaries and Benefits, list position(s) titles.  If different positions will be working distinct aspects of the project, add that detail as well. Enter how the costs were projected (calculation) in the table below. </t>
  </si>
  <si>
    <t>Enter narrative of costs</t>
  </si>
  <si>
    <t># of FTEs</t>
  </si>
  <si>
    <t>Rate</t>
  </si>
  <si>
    <t># of hours</t>
  </si>
  <si>
    <t>Total</t>
  </si>
  <si>
    <t>Comments (if applicable)</t>
  </si>
  <si>
    <t>Ex</t>
  </si>
  <si>
    <t>Rate is based on per annum cost</t>
  </si>
  <si>
    <t>SUPPLIES BUDGET NARRATIVE</t>
  </si>
  <si>
    <t xml:space="preserve">If costs include Supplies, describe what will be purchased and enter calculation in the table below. </t>
  </si>
  <si>
    <t># of items</t>
  </si>
  <si>
    <t>$ per each</t>
  </si>
  <si>
    <t>cost includes tax</t>
  </si>
  <si>
    <t>TRAVEL BUDGET NARRATIVE</t>
  </si>
  <si>
    <t xml:space="preserve">If costs include Travel, describe the following as applicable: traveler (position title), purpose of travel, what is included, etc. and enter calculation in the table below. </t>
  </si>
  <si>
    <t># of trips</t>
  </si>
  <si>
    <t>CONTRACTOR/CONSULTANT BUDGET NARRATIVE</t>
  </si>
  <si>
    <t xml:space="preserve">If costs include Contractor(s)/Consultant(s), describe the purpose of the contract and the applicable procurement vehicle. Enter the total in the table below with the projected start date.  </t>
  </si>
  <si>
    <t>Contract</t>
  </si>
  <si>
    <r>
      <rPr>
        <b/>
        <i/>
        <sz val="10"/>
        <color theme="1"/>
        <rFont val="Calibri"/>
        <family val="2"/>
        <scheme val="minor"/>
      </rPr>
      <t>Projected</t>
    </r>
    <r>
      <rPr>
        <b/>
        <sz val="10"/>
        <color theme="1"/>
        <rFont val="Calibri"/>
        <family val="2"/>
        <scheme val="minor"/>
      </rPr>
      <t xml:space="preserve"> Procurement Start Date</t>
    </r>
  </si>
  <si>
    <t>SOPs for identified equipment</t>
  </si>
  <si>
    <t>OTHER BUDGET NARRATIVE</t>
  </si>
  <si>
    <t xml:space="preserve">If costs include Other costs (items that fall outside supplies and/or equipment definitions such as subscriptions, registrations, etc.), describe what is included and how the cost is calculated, and enter total in table below. </t>
  </si>
  <si>
    <t>Expenditure</t>
  </si>
  <si>
    <t>Subscription to online data source</t>
  </si>
  <si>
    <t>one time payment covers 12 months</t>
  </si>
  <si>
    <t>FIFA World Cup Funding Opportunity (FWC) ORGANIZATION DETAIL</t>
  </si>
  <si>
    <r>
      <t xml:space="preserve">INSTRUCTIONS if your project includes ORGANIZATION costs: 
</t>
    </r>
    <r>
      <rPr>
        <sz val="11"/>
        <color theme="1"/>
        <rFont val="Calibri"/>
        <family val="2"/>
        <scheme val="minor"/>
      </rPr>
      <t xml:space="preserve">- Fill out all cream colored cells including as much detail as possible to explain the planned expenditures
- Ensure that the costs in this tab align with the overall project details tab
</t>
    </r>
    <r>
      <rPr>
        <i/>
        <sz val="11"/>
        <color rgb="FFFF0000"/>
        <rFont val="Calibri"/>
        <family val="2"/>
        <scheme val="minor"/>
      </rPr>
      <t>** A non-exclusive list of allowable activities is listed to right</t>
    </r>
  </si>
  <si>
    <t>ORGANIZATION BUDGET ROLL-UP</t>
  </si>
  <si>
    <r>
      <rPr>
        <b/>
        <sz val="11"/>
        <color rgb="FF000000"/>
        <rFont val="Calibri"/>
      </rPr>
      <t xml:space="preserve">Examples of allowable ORGANIZATION activities 
</t>
    </r>
    <r>
      <rPr>
        <sz val="11"/>
        <color rgb="FF000000"/>
        <rFont val="Calibri"/>
      </rPr>
      <t xml:space="preserve">
</t>
    </r>
    <r>
      <rPr>
        <u/>
        <sz val="11"/>
        <color rgb="FF000000"/>
        <rFont val="Calibri"/>
      </rPr>
      <t xml:space="preserve">Overtime &amp; Surge Personnel Costs
</t>
    </r>
    <r>
      <rPr>
        <sz val="11"/>
        <color rgb="FF000000"/>
        <rFont val="Calibri"/>
      </rPr>
      <t xml:space="preserve">Paying overtime or surge personnel costs for staff directly supporting World Cup-related security, command operations, dispatch, or field deployments during the period of performance.
</t>
    </r>
    <r>
      <rPr>
        <i/>
        <sz val="11"/>
        <color rgb="FF000000"/>
        <rFont val="Calibri"/>
      </rPr>
      <t xml:space="preserve">Example: Funding overtime for emergency management coordinators during heightened match-day operations. 
</t>
    </r>
    <r>
      <rPr>
        <sz val="11"/>
        <color rgb="FF000000"/>
        <rFont val="Calibri"/>
      </rPr>
      <t xml:space="preserve">
</t>
    </r>
    <r>
      <rPr>
        <u/>
        <sz val="11"/>
        <color rgb="FF000000"/>
        <rFont val="Calibri"/>
      </rPr>
      <t xml:space="preserve">Staffing for Command &amp; Control Functions
</t>
    </r>
    <r>
      <rPr>
        <sz val="11"/>
        <color rgb="FF000000"/>
        <rFont val="Calibri"/>
      </rPr>
      <t xml:space="preserve">Hiring or temporarily assigning staff to command centers, emergency operations centers (EOCs), or joint operations centers that coordinate multi-agency response and situational awareness for World Cup events.
</t>
    </r>
    <r>
      <rPr>
        <i/>
        <sz val="11"/>
        <color rgb="FF000000"/>
        <rFont val="Calibri"/>
      </rPr>
      <t xml:space="preserve">Example: Dedicated personnel to manage a multi-agency operations cell during high-profile match days.
</t>
    </r>
    <r>
      <rPr>
        <sz val="11"/>
        <color rgb="FF000000"/>
        <rFont val="Calibri"/>
      </rPr>
      <t xml:space="preserve">
</t>
    </r>
    <r>
      <rPr>
        <u/>
        <sz val="11"/>
        <color rgb="FF000000"/>
        <rFont val="Calibri"/>
      </rPr>
      <t xml:space="preserve">Coordination &amp; Liaison Positions
</t>
    </r>
    <r>
      <rPr>
        <sz val="11"/>
        <color rgb="FF000000"/>
        <rFont val="Calibri"/>
      </rPr>
      <t xml:space="preserve">Funding liaison officers or coordination roles between local, state, federal, and host city partners to enhance integrated planning, response, and information sharing.
</t>
    </r>
    <r>
      <rPr>
        <i/>
        <sz val="11"/>
        <color rgb="FF000000"/>
        <rFont val="Calibri"/>
      </rPr>
      <t xml:space="preserve">Example: Assigning a liaison to the Host City Committee Task Force or interagency planning groups.
</t>
    </r>
    <r>
      <rPr>
        <sz val="11"/>
        <color rgb="FF000000"/>
        <rFont val="Calibri"/>
      </rPr>
      <t xml:space="preserve">
</t>
    </r>
    <r>
      <rPr>
        <u/>
        <sz val="11"/>
        <color rgb="FF000000"/>
        <rFont val="Calibri"/>
      </rPr>
      <t xml:space="preserve">Organizational Structure Development
</t>
    </r>
    <r>
      <rPr>
        <sz val="11"/>
        <color rgb="FF000000"/>
        <rFont val="Calibri"/>
      </rPr>
      <t xml:space="preserve">Establishing or enhancing organizational structures, committees, task forces, or working groups focused on security preparedness for the World Cup.
</t>
    </r>
    <r>
      <rPr>
        <i/>
        <sz val="11"/>
        <color rgb="FF000000"/>
        <rFont val="Calibri"/>
      </rPr>
      <t xml:space="preserve">Example: Supporting a regional security task force that sets protocols for communications, resource allocation, and unified command.
</t>
    </r>
    <r>
      <rPr>
        <sz val="11"/>
        <color rgb="FF000000"/>
        <rFont val="Calibri"/>
      </rPr>
      <t xml:space="preserve">
</t>
    </r>
    <r>
      <rPr>
        <u/>
        <sz val="11"/>
        <color rgb="FF000000"/>
        <rFont val="Calibri"/>
      </rPr>
      <t xml:space="preserve">Operational Planning Support Staff
</t>
    </r>
    <r>
      <rPr>
        <sz val="11"/>
        <color rgb="FF000000"/>
        <rFont val="Calibri"/>
      </rPr>
      <t xml:space="preserve">Costs for staff time used to organize or manage planning workshops, tabletop coordination meetings, or strategic operational briefings.
</t>
    </r>
    <r>
      <rPr>
        <i/>
        <sz val="11"/>
        <color rgb="FF000000"/>
        <rFont val="Calibri"/>
      </rPr>
      <t xml:space="preserve">Example: Personnel time for coordinating risk assessments with public safety partners.
</t>
    </r>
  </si>
  <si>
    <t xml:space="preserve">If costs include Operational Overtime, list position(s) and enter calculation in the table below.  If different positions will be working distinct aspects of the project, add that detail as well. </t>
  </si>
  <si>
    <t>Rate is based 1 1/2 times hourly rate</t>
  </si>
  <si>
    <t xml:space="preserve">If costs include Contractor/Consultant, describe the purpose of the contract and the applicable procurement vehicle and enter the total in the table below with the  projected start date.  </t>
  </si>
  <si>
    <t>Response Plan</t>
  </si>
  <si>
    <t>FIFA World Cup Funding Opportunity (FWC)  EQUIPMENT DETAIL</t>
  </si>
  <si>
    <r>
      <t xml:space="preserve">INSTRUCTIONS if your project includes EQUIPMENT costs: 
</t>
    </r>
    <r>
      <rPr>
        <sz val="11"/>
        <color theme="1"/>
        <rFont val="Calibri"/>
        <family val="2"/>
        <scheme val="minor"/>
      </rPr>
      <t xml:space="preserve">- Fill out all cream colored cells including as much detail as possible to explain the planned expenditures
- </t>
    </r>
    <r>
      <rPr>
        <u/>
        <sz val="11"/>
        <color theme="1"/>
        <rFont val="Calibri"/>
        <family val="2"/>
        <scheme val="minor"/>
      </rPr>
      <t>Ensure that the costs in this tab align with the overall project details tab</t>
    </r>
    <r>
      <rPr>
        <sz val="11"/>
        <color theme="1"/>
        <rFont val="Calibri"/>
        <family val="2"/>
        <scheme val="minor"/>
      </rPr>
      <t xml:space="preserve">
</t>
    </r>
    <r>
      <rPr>
        <i/>
        <sz val="11"/>
        <color rgb="FFFF0000"/>
        <rFont val="Calibri"/>
        <family val="2"/>
        <scheme val="minor"/>
      </rPr>
      <t>** A non-exclusive list of allowable activities is listed to right</t>
    </r>
  </si>
  <si>
    <t xml:space="preserve">Quick Link: FEMA Authorized Equipment List </t>
  </si>
  <si>
    <r>
      <t xml:space="preserve">EQUIPMENT BUDGET ROLL-UP - </t>
    </r>
    <r>
      <rPr>
        <b/>
        <i/>
        <sz val="11"/>
        <color theme="1"/>
        <rFont val="Calibri"/>
        <family val="2"/>
        <scheme val="minor"/>
      </rPr>
      <t>populated by sections below</t>
    </r>
  </si>
  <si>
    <r>
      <rPr>
        <b/>
        <sz val="11"/>
        <color rgb="FF000000"/>
        <rFont val="Calibri"/>
      </rPr>
      <t xml:space="preserve">Examples of allowable EQUIPMENT
</t>
    </r>
    <r>
      <rPr>
        <sz val="11"/>
        <color rgb="FF000000"/>
        <rFont val="Calibri"/>
      </rPr>
      <t xml:space="preserve">
</t>
    </r>
    <r>
      <rPr>
        <u/>
        <sz val="11"/>
        <color rgb="FF000000"/>
        <rFont val="Calibri"/>
      </rPr>
      <t xml:space="preserve">Surveillance &amp; Sensor Systems
</t>
    </r>
    <r>
      <rPr>
        <sz val="11"/>
        <color rgb="FF000000"/>
        <rFont val="Calibri"/>
      </rPr>
      <t xml:space="preserve">Acquisition of cameras and sensor platforms to enhance situational awareness around venues, fan zones, transportation hubs, and other high-traffic areas. 
</t>
    </r>
    <r>
      <rPr>
        <u/>
        <sz val="11"/>
        <color rgb="FF000000"/>
        <rFont val="Calibri"/>
      </rPr>
      <t xml:space="preserve">Communications Networks &amp; Technology
</t>
    </r>
    <r>
      <rPr>
        <sz val="11"/>
        <color rgb="FF000000"/>
        <rFont val="Calibri"/>
      </rPr>
      <t xml:space="preserve">Funding for communications equipment and networks that improve interoperable communications between first responders, law enforcement, emergency management, and event command centers. 
</t>
    </r>
    <r>
      <rPr>
        <u/>
        <sz val="11"/>
        <color rgb="FF000000"/>
        <rFont val="Calibri"/>
      </rPr>
      <t xml:space="preserve">Vehicle &amp; Power Support Systems
</t>
    </r>
    <r>
      <rPr>
        <sz val="11"/>
        <color rgb="FF000000"/>
        <rFont val="Calibri"/>
      </rPr>
      <t xml:space="preserve">Equipment such as mobile power systems, mobile command vehicles, or other support vehicles that help sustain operations during World Cup events. 
</t>
    </r>
    <r>
      <rPr>
        <u/>
        <sz val="11"/>
        <color rgb="FF000000"/>
        <rFont val="Calibri"/>
      </rPr>
      <t xml:space="preserve">Automated License Plate Readers (ALPR)
</t>
    </r>
    <r>
      <rPr>
        <sz val="11"/>
        <color rgb="FF000000"/>
        <rFont val="Calibri"/>
      </rPr>
      <t xml:space="preserve">Installation or upgrade of ALPR systems to support security screening and investigative capabilities. 
</t>
    </r>
    <r>
      <rPr>
        <u/>
        <sz val="11"/>
        <color rgb="FF000000"/>
        <rFont val="Calibri"/>
      </rPr>
      <t xml:space="preserve">UAS Detection Tools
</t>
    </r>
    <r>
      <rPr>
        <sz val="11"/>
        <color rgb="FF000000"/>
        <rFont val="Calibri"/>
      </rPr>
      <t xml:space="preserve">Investments in unmanned aircraft system detection and counter-UAS technologies, such as radar, RF detection, or integrated sensor systems, when the focus is enhancing preparedness and security at World Cup venues.
</t>
    </r>
    <r>
      <rPr>
        <u/>
        <sz val="11"/>
        <color rgb="FF000000"/>
        <rFont val="Calibri"/>
      </rPr>
      <t xml:space="preserve">Cybersecurity Hardware
</t>
    </r>
    <r>
      <rPr>
        <sz val="11"/>
        <color rgb="FF000000"/>
        <rFont val="Calibri"/>
      </rPr>
      <t xml:space="preserve">Equipment that directly supports cyber defense capabilities for protecting critical infrastructure or public safety networks linked to World Cup security and operations.
</t>
    </r>
  </si>
  <si>
    <t>Surveillance, Detection &amp; Monitoring</t>
  </si>
  <si>
    <t xml:space="preserve">Transportation Logistics </t>
  </si>
  <si>
    <t>Power &amp; Infrastructure Support</t>
  </si>
  <si>
    <t>Explosive Detection &amp; Public Safety Screening</t>
  </si>
  <si>
    <t>Search, Rescue &amp; Response Support</t>
  </si>
  <si>
    <t>COMMUNICATIONS &amp; INTEROPERABILITY</t>
  </si>
  <si>
    <t>xxx</t>
  </si>
  <si>
    <t>xxxx</t>
  </si>
  <si>
    <t>INFORMATION TECHNOLOGY &amp; CYBERSECURITY</t>
  </si>
  <si>
    <t>add example</t>
  </si>
  <si>
    <t xml:space="preserve">SURVEILLANCE, DETECTION &amp; MONITORING </t>
  </si>
  <si>
    <t>COMMAND, CONTROL &amp; EMERGENCY OPERATIONS</t>
  </si>
  <si>
    <t>PERSONAL PROTECTIVE EQUIPMENT (PPE)</t>
  </si>
  <si>
    <t xml:space="preserve">EMERGENCY MEDICAL &amp; MASS CARE </t>
  </si>
  <si>
    <t xml:space="preserve">TRANSPORTATION &amp; LOGISTICS </t>
  </si>
  <si>
    <t xml:space="preserve">POWER &amp; INFRASTRUCTURE SUPPORT </t>
  </si>
  <si>
    <t>SEARCH, RESCUE &amp; RESPONSE</t>
  </si>
  <si>
    <t>OTHER</t>
  </si>
  <si>
    <r>
      <t xml:space="preserve">INSTRUCTIONS if your project includes TRAINING costs: 
</t>
    </r>
    <r>
      <rPr>
        <sz val="11"/>
        <color theme="1"/>
        <rFont val="Calibri"/>
        <family val="2"/>
        <scheme val="minor"/>
      </rPr>
      <t xml:space="preserve">- Fill out all cream colored cells including as much detail as possible to explain the planned expenditures
- Ensure that the costs in this tab align with the overall project details tab
</t>
    </r>
    <r>
      <rPr>
        <i/>
        <sz val="11"/>
        <color rgb="FFFF0000"/>
        <rFont val="Calibri"/>
        <family val="2"/>
        <scheme val="minor"/>
      </rPr>
      <t>** A non-exclusive list of allowable activities is listed to right</t>
    </r>
  </si>
  <si>
    <t>TRAINING BUDGET ROLL-UP</t>
  </si>
  <si>
    <r>
      <rPr>
        <b/>
        <sz val="11"/>
        <color rgb="FF000000"/>
        <rFont val="Calibri"/>
      </rPr>
      <t xml:space="preserve">Examples of allowable TRAINING activities
</t>
    </r>
    <r>
      <rPr>
        <sz val="11"/>
        <color rgb="FF000000"/>
        <rFont val="Calibri"/>
      </rPr>
      <t xml:space="preserve">
</t>
    </r>
    <r>
      <rPr>
        <u/>
        <sz val="11"/>
        <color rgb="FF000000"/>
        <rFont val="Calibri"/>
      </rPr>
      <t xml:space="preserve">DHS-Approved Security Training
</t>
    </r>
    <r>
      <rPr>
        <sz val="11"/>
        <color rgb="FF000000"/>
        <rFont val="Calibri"/>
      </rPr>
      <t xml:space="preserve">Training courses focused on mass gathering security, threat recognition, terrorist incident response, and public safety operations for personnel deployed during World Cup events. 
</t>
    </r>
    <r>
      <rPr>
        <u/>
        <sz val="11"/>
        <color rgb="FF000000"/>
        <rFont val="Calibri"/>
      </rPr>
      <t xml:space="preserve">Interagency Incident Management &amp; ICS Training
</t>
    </r>
    <r>
      <rPr>
        <sz val="11"/>
        <color rgb="FF000000"/>
        <rFont val="Calibri"/>
      </rPr>
      <t xml:space="preserve">Courses to improve incident command and multi-agency coordination, such as National Incident Management System (NIMS) or Incident Command System (ICS) training tied to special event response.
</t>
    </r>
    <r>
      <rPr>
        <u/>
        <sz val="11"/>
        <color rgb="FF000000"/>
        <rFont val="Calibri"/>
      </rPr>
      <t xml:space="preserve">Emergency Medical &amp; Tactical Response Training
</t>
    </r>
    <r>
      <rPr>
        <sz val="11"/>
        <color rgb="FF000000"/>
        <rFont val="Calibri"/>
      </rPr>
      <t xml:space="preserve">Training for EMS, fire, public safety, and law enforcement personnel on responding to large-scale emergencies or critical incidents that could occur at or around World Cup venues.
</t>
    </r>
    <r>
      <rPr>
        <u/>
        <sz val="11"/>
        <color rgb="FF000000"/>
        <rFont val="Calibri"/>
      </rPr>
      <t xml:space="preserve">Cybersecurity Readiness Training
</t>
    </r>
    <r>
      <rPr>
        <sz val="11"/>
        <color rgb="FF000000"/>
        <rFont val="Calibri"/>
      </rPr>
      <t xml:space="preserve">Training programs designed to strengthen cybersecurity awareness and defensive practices for critical infrastructure and public safety networks during the tournament period. 
</t>
    </r>
    <r>
      <rPr>
        <u/>
        <sz val="11"/>
        <color rgb="FF000000"/>
        <rFont val="Calibri"/>
      </rPr>
      <t xml:space="preserve">Communications &amp; Interoperability Training
</t>
    </r>
    <r>
      <rPr>
        <sz val="11"/>
        <color rgb="FF000000"/>
        <rFont val="Calibri"/>
      </rPr>
      <t xml:space="preserve">Enhancing skills around interoperable communications systems, ensuring that different agencies can communicate effectively before and during events.
</t>
    </r>
    <r>
      <rPr>
        <u/>
        <sz val="11"/>
        <color rgb="FF000000"/>
        <rFont val="Calibri"/>
      </rPr>
      <t xml:space="preserve">Crowd Management &amp; Public Safety Preparedness
</t>
    </r>
    <r>
      <rPr>
        <sz val="11"/>
        <color rgb="FF000000"/>
        <rFont val="Calibri"/>
      </rPr>
      <t xml:space="preserve">Training focused on crowd dynamics, evacuation procedures, and safe movement strategies for large public gatherings associated with the World Cup.
</t>
    </r>
    <r>
      <rPr>
        <u/>
        <sz val="11"/>
        <color rgb="FF000000"/>
        <rFont val="Calibri"/>
      </rPr>
      <t xml:space="preserve">Specialized Counter-Threat Training
</t>
    </r>
    <r>
      <rPr>
        <sz val="11"/>
        <color rgb="FF000000"/>
        <rFont val="Calibri"/>
      </rPr>
      <t xml:space="preserve">Courses on specific threat domains relevant to the event context, such as counter-UAS awareness, critical infrastructure protection, and intelligence sharing protocols. 
</t>
    </r>
  </si>
  <si>
    <t>course materials</t>
  </si>
  <si>
    <t xml:space="preserve">If costs include Travel, describe the following as applicable: traveler (position), purpose of the travel, what is included, etc. and enter calculation in the table below. </t>
  </si>
  <si>
    <t>Training course xxx conduct</t>
  </si>
  <si>
    <t>Registration to xxx Training course</t>
  </si>
  <si>
    <t>FIFA World Cup Funding Opportunity (FWC) EXERCISE DETAIL</t>
  </si>
  <si>
    <r>
      <t xml:space="preserve">INSTRUCTIONS if your project includes EXERCISE costs: 
</t>
    </r>
    <r>
      <rPr>
        <sz val="11"/>
        <color theme="1"/>
        <rFont val="Calibri"/>
        <family val="2"/>
        <scheme val="minor"/>
      </rPr>
      <t xml:space="preserve">- Fill out all cream colored cells including as much detail as possible to explain the planned expenditures
- Ensure that the costs in this tab align with the overall project details tab
</t>
    </r>
    <r>
      <rPr>
        <i/>
        <sz val="11"/>
        <color rgb="FFFF0000"/>
        <rFont val="Calibri"/>
        <family val="2"/>
        <scheme val="minor"/>
      </rPr>
      <t>** A non-exclusive list of allowable activities is listed to right</t>
    </r>
  </si>
  <si>
    <t>EXERCISE BUDGET ROLL-UP</t>
  </si>
  <si>
    <r>
      <rPr>
        <b/>
        <sz val="11"/>
        <color rgb="FF000000"/>
        <rFont val="Calibri"/>
      </rPr>
      <t xml:space="preserve">Allowable Exercise Activities
</t>
    </r>
    <r>
      <rPr>
        <sz val="11"/>
        <color rgb="FF000000"/>
        <rFont val="Calibri"/>
      </rPr>
      <t xml:space="preserve">
</t>
    </r>
    <r>
      <rPr>
        <u/>
        <sz val="11"/>
        <color rgb="FF000000"/>
        <rFont val="Calibri"/>
      </rPr>
      <t xml:space="preserve">Functional Exercises
</t>
    </r>
    <r>
      <rPr>
        <sz val="11"/>
        <color rgb="FF000000"/>
        <rFont val="Calibri"/>
      </rPr>
      <t xml:space="preserve">Conduct functional exercises focused on multi-agency coordination for FIFA World Cup events — for example, simulating a coordinated response to a complex security incident across law enforcement, fire/EMS, public health, and emergency management partners.
</t>
    </r>
    <r>
      <rPr>
        <u/>
        <sz val="11"/>
        <color rgb="FF000000"/>
        <rFont val="Calibri"/>
      </rPr>
      <t xml:space="preserve">Full-Scale Exercises
</t>
    </r>
    <r>
      <rPr>
        <sz val="11"/>
        <color rgb="FF000000"/>
        <rFont val="Calibri"/>
      </rPr>
      <t xml:space="preserve">Plan and implement full-scale exercises that test emergency operations centers (EOCs), incident command systems, and public safety response capabilities under conditions that mimic major match-day events, crowd surges, or critical infrastructure threats.
</t>
    </r>
    <r>
      <rPr>
        <u/>
        <sz val="11"/>
        <color rgb="FF000000"/>
        <rFont val="Calibri"/>
      </rPr>
      <t xml:space="preserve">Tabletop Exercises (TTXs)
</t>
    </r>
    <r>
      <rPr>
        <sz val="11"/>
        <color rgb="FF000000"/>
        <rFont val="Calibri"/>
      </rPr>
      <t xml:space="preserve">Facilitate tabletop exercises with key stakeholders (e.g., host city agencies, transit authorities, stadium security) to walk through scenarios such as mass casualty incidents, cyber-attacks on critical networks, or evacuation/staging coordination.
</t>
    </r>
    <r>
      <rPr>
        <u/>
        <sz val="11"/>
        <color rgb="FF000000"/>
        <rFont val="Calibri"/>
      </rPr>
      <t xml:space="preserve">Interagency Readiness Drills
</t>
    </r>
    <r>
      <rPr>
        <sz val="11"/>
        <color rgb="FF000000"/>
        <rFont val="Calibri"/>
      </rPr>
      <t xml:space="preserve">Exercises that bring multiple jurisdictions together to practice interoperability in communications, resource movement, and joint decision-making ahead of World Cup matches.
</t>
    </r>
    <r>
      <rPr>
        <u/>
        <sz val="11"/>
        <color rgb="FF000000"/>
        <rFont val="Calibri"/>
      </rPr>
      <t xml:space="preserve">Special Event Safety Exercises
</t>
    </r>
    <r>
      <rPr>
        <sz val="11"/>
        <color rgb="FF000000"/>
        <rFont val="Calibri"/>
      </rPr>
      <t xml:space="preserve">Conduct exercises that simulate crowd control, emergency notifications, and evacuation at fan zones, transit hubs, or transportation nodes anticipating large influxes of visitors during the World Cup.
</t>
    </r>
  </si>
  <si>
    <t>AAR after FSE</t>
  </si>
  <si>
    <t>12 hours dummy data subscription</t>
  </si>
  <si>
    <t>PROJECT BUDGET</t>
  </si>
  <si>
    <t>TOTAL</t>
  </si>
  <si>
    <t xml:space="preserve">Equipment </t>
  </si>
  <si>
    <t>Amount Requested</t>
  </si>
  <si>
    <t>Project Title</t>
  </si>
  <si>
    <t>FWC tie</t>
  </si>
  <si>
    <t>Start Date</t>
  </si>
  <si>
    <t>End Date</t>
  </si>
  <si>
    <t xml:space="preserve">The FIFA World Cup for 2026 represents a series of high-risk events, occurring nationwide and drawing at least 5 million spectators to host cities over 38 days. Attendees will include the general public, players, and multiple heads of state and other foreign dignitaries. $625 million is being made available by DHS/FEMA to assist host cities’ safety and security needs. Investments under this grant program will include projects that build, sustain, and deliver the capabilities needed to prevent, prepare for, protect against, and respond to safety concerns during and related to the 2026 FIFA World Cup events. Additionally the WA State Legislature appropriated funding to assist with specific Washington safety and security needs. 
Seattle will host six matches at Lumen Field between mid‑June and early July 2026, including a USA group‑stage match and knockout‑round games, drawing sustained high attendance over nearly a month. Local estimates project 750,000 visitors across the tournament period, not only at the stadium but also at fan activations, waterfront activations, and viewing events in downtown and surrounding neighborhoods. The event footprint extends from Lumen Field and Pioneer Square to the state of Washington.  This includes hotels, transit hubs, public gathering spaces, and unofficial watch parties, significantly increasing the area that must be secured and actively managed. As high‑profile international targets, FIFA World Cup events bring risks that include terrorism, violent crime, crowd surges, cyber and communications disruptions, drone incursions, and disinformation, while Seattle’s dense, transit‑reliant urban environment creates additional vulnerabilities at station platforms, pedestrian choke points, and last‑mile routes. 
This grant provides one-time funding to address current public safety and operational gaps in preparation for the 2026 FIFA World Cup. Proposals must consider and address ongoing support, maintenance, and personnel costs associated with any proposed project. </t>
  </si>
  <si>
    <t>February 2, 2026</t>
  </si>
  <si>
    <t>2/3-20/2026</t>
  </si>
  <si>
    <r>
      <t xml:space="preserve">All costs must have a demonstrated nexus to preventing, preparing for, protecting against, and responding to acts of terrorism. Expenditures must be made in support of the 2026 FIFA World Cup public safety and security funding priorities and will fall into one of the following allowable categories: 
Planning 
Organization 
Equipment 
Training 
Exercises 
</t>
    </r>
    <r>
      <rPr>
        <u/>
        <sz val="11"/>
        <color rgb="FF000000"/>
        <rFont val="Calibri"/>
      </rPr>
      <t xml:space="preserve">PLANNING 
</t>
    </r>
    <r>
      <rPr>
        <sz val="11"/>
        <color rgb="FF000000"/>
        <rFont val="Calibri"/>
      </rPr>
      <t xml:space="preserve">
Funds may be used for planning activities that enhance operational readiness and interagency coordination for World Cup-related activities. Planning should prioritize integration across public safety disciplines and jurisdictions. 
Project examples: 
• Development of integrated public safety and emergency operations plans for host communities 
• Planning for mass gathering response operations (e.g., crowd control, mass casualty incidents, extreme weather) 
• Development of evacuation, shelter-in-place, or crowd movement strategies for stadiums or Fan Zones 
• Planning for coordination of public health response (e.g., medical tents, disease surveillance, resource tracking) 
• Creation or update of joint information system (JIS) or crisis communications plans 
</t>
    </r>
    <r>
      <rPr>
        <u/>
        <sz val="11"/>
        <color rgb="FF000000"/>
        <rFont val="Calibri"/>
      </rPr>
      <t>ORGANIZATION</t>
    </r>
    <r>
      <rPr>
        <sz val="11"/>
        <color rgb="FF000000"/>
        <rFont val="Calibri"/>
      </rPr>
      <t xml:space="preserve"> 
Organizational costs may include establishing or expanding capabilities necessary to manage World Cup-related operations. This can include costs for multi-agency coordination structures, incident management teams, public safety command centers, emergency operations center support, and interoperable communication coordination teams. Costs associated with staffing temporary positions or extending hours to support the event may also be allowable. Funds may not be used to support the hiring of sworn public safety officers for purposes of fulfilling traditional public safety duties or to supplant traditional public safety positions and responsibilities (6 U.S.C. § 609(b)(1)(A)). However, funds may be spent for operational overtime costs and surge personnel.
Project examples: 
• Security and vulnerability assessments of Fan Zones, stadiums, team hotels, and other official sites 
• Functional or discussion based exercises to test coordinated response to incidents at Fan Zones or stadiums 
• Multi-agency drills to test crowd control, communications, or unified command structures 
• Traffic flow assessments and traffic management scenario testing 
• Evaluation of current communications and public alert systems’ readiness for foreign nationals 
</t>
    </r>
    <r>
      <rPr>
        <u/>
        <sz val="11"/>
        <color rgb="FF000000"/>
        <rFont val="Calibri"/>
      </rPr>
      <t xml:space="preserve">EQUIPMENT 
</t>
    </r>
    <r>
      <rPr>
        <sz val="11"/>
        <color rgb="FF000000"/>
        <rFont val="Calibri"/>
      </rPr>
      <t xml:space="preserve">
Grant funds may be used to procure equipment that directly supports public safety and security operations during the 2026 World Cup. This may include personal protective equipment (PPE), radios, mobile command posts, screening systems, barriers, signage, and traffic control devices.  
Maintenance, warranties, and user fees are allowable if tied to the 2026 FIFA World Cup operations. However, there are associated timing restrictions. Pre-paid maintenance or warranties that extend beyond the period of performance (PoP) will need to pro-rated to only include costs within the PoP. But, if the fees are incurred as part of the purchase of the equipment, not a separate purchase, then those agreements may extend beyond the PoP.  
If your project involves installing, modifying, or attaching anything to a structure, building, or land, an Environmental and Historic Preservation (EHP) review may be required. Plan your project timeline accordingly, as EHP documentation must be completed in advance and FEMA’s review typically takes 30–45 business days once all required information is submitted. 
Project examples (includes the acquisition of equipment or licenses): 
• Screening and detection equipment (cameras, drones, crowd monitoring systems) for tournament venue and event areas 
• Interoperable public safety communications such as radios, repeaters, tactical comms kits 
• Physical security barriers, fencing, and crowd control devices 
• Emergency lighting or signage for designated event zones 
• Mobile command units or trailers for on-site coordination 
• Mass notification tools or software to support public messaging 
• Equipment to support alternate care sites or medical field tents (cots, cooling systems, medical supplies) 
</t>
    </r>
    <r>
      <rPr>
        <u/>
        <sz val="11"/>
        <color rgb="FF000000"/>
        <rFont val="Calibri"/>
      </rPr>
      <t>TRAINING</t>
    </r>
    <r>
      <rPr>
        <sz val="11"/>
        <color rgb="FF000000"/>
        <rFont val="Calibri"/>
      </rPr>
      <t xml:space="preserve"> 
Training costs may include the development and delivery of event-specific training for law enforcement, fire services, EMS, emergency management, public health, and other partners. Allowable activities may include crowd management, suspicious activity reporting, multi-agency coordination, communications protocols, and cultural awareness training for hosting foreign nationals. Training should align with the operational plans developed for the event. 
Project Examples 
• Specialized training for crowd management, suspicious activity recognition, or terrorism response 
• Cultural competency and language awareness training to better serve international visitors 
• Training for PIOs and spokespersons on crisis messaging for global audiences 
• Emergency medical or first aid training for event volunteers and staff 
• Joint training for multi-agency coordination, ICS, or unified command during large-scale events 
</t>
    </r>
    <r>
      <rPr>
        <u/>
        <sz val="11"/>
        <color rgb="FF000000"/>
        <rFont val="Calibri"/>
      </rPr>
      <t xml:space="preserve">EXERCISES 
</t>
    </r>
    <r>
      <rPr>
        <sz val="11"/>
        <color rgb="FF000000"/>
        <rFont val="Calibri"/>
      </rPr>
      <t xml:space="preserve">
Funds may be used to design, conduct, and evaluate exercises that validate public safety and security capabilities related to the 2026 FIFA World Cup. Exercises should be consistent with the Homeland Security Exercise and Evaluation Program (HSEEP). Scenarios should incorporate interagency coordination, large crowd management, emergency communications, and response to real-world threats and hazards. 
Project examples: 
• HSEEP-compliant exercises involving core agencies (law, fire, EMS, public health, EOC staff) 
• Fan Zone scenario exercises simulating crowd surges, medical emergencies, or coordinated attacks 
• Communications exercises testing language access and notification to non-English-speaking attendees 
• Functional exercises focused on traffic management and emergency routing during match days 
</t>
    </r>
    <r>
      <rPr>
        <u/>
        <sz val="11"/>
        <color rgb="FF000000"/>
        <rFont val="Calibri"/>
      </rPr>
      <t>Management and Administration (M&amp;A)</t>
    </r>
    <r>
      <rPr>
        <sz val="11"/>
        <color rgb="FF000000"/>
        <rFont val="Calibri"/>
      </rPr>
      <t xml:space="preserve"> – up to five percent (5%) for necessary direct costs incurred in support of the federal award or as a consequence of it, such as travel, meeting-related expenses, and salaries of full/part-time staff.</t>
    </r>
  </si>
  <si>
    <r>
      <t xml:space="preserve">If your project is selected for funding, subrecipients </t>
    </r>
    <r>
      <rPr>
        <b/>
        <u/>
        <sz val="11"/>
        <color rgb="FF242852"/>
        <rFont val="Calibri"/>
        <family val="2"/>
      </rPr>
      <t>must</t>
    </r>
    <r>
      <rPr>
        <sz val="11"/>
        <color rgb="FF000000"/>
        <rFont val="Calibri"/>
        <family val="2"/>
      </rPr>
      <t>:
• Supply additional information to execute a grant agreement
• Comply with reporting requirements
• Submit eligible costs for reimbursement once obligated</t>
    </r>
  </si>
  <si>
    <t>FIFA World Cup Funding Opportunity (FWC) PROJECT OVERVIEW</t>
  </si>
  <si>
    <t>Indirect</t>
  </si>
  <si>
    <r>
      <rPr>
        <b/>
        <sz val="11"/>
        <color rgb="FF000000"/>
        <rFont val="Calibri"/>
      </rPr>
      <t>REQUIREMENT</t>
    </r>
    <r>
      <rPr>
        <sz val="11"/>
        <color rgb="FF000000"/>
        <rFont val="Calibri"/>
      </rPr>
      <t xml:space="preserve">: If indirect costs are included in the request, a copy of an approved indirect cost agreement must be submitted with the application.  If an agreement is not required (per the 2CFR200), the rate calculation documents must be submitted.  If the de minimis rate is being requested, further approval will be required. </t>
    </r>
  </si>
  <si>
    <t xml:space="preserve">Describe how your proposed project aligns with FIFA World Cup 2026 Safety and Security Planning Lines of Effort.
In your response: Identify which of FIFA’s Planning Lines of Effort your project supports. Briefly explain how the project’s activities or outcomes support or enhance each selected line of effort; Focus on how the project contributes to meeting minimum safety and security planning standards for the tournament, either directly or through support to host-city or regional planning efforts. </t>
  </si>
  <si>
    <t>What specific public safety, security, or emergency preparedness gap(s) or challenge(s) will this project address in the context of the FIFA World Cup 2026 events?  Explain how the gap was identified (e.g., assessment, exercise, incident, etc.).</t>
  </si>
  <si>
    <t>Describe how the project will address the identified gap(s). Explain how your project aligns with the heightened risk environment associated with the FIFA World Cup and the expected scale of the event.</t>
  </si>
  <si>
    <t xml:space="preserve">Explain how the project will improve your organization's ability to respond to threats related to the FIFA World Cup 2026 games.  Include expected performance improvements, coverage expansion, and/or operational enhancements. </t>
  </si>
  <si>
    <t>Describe the anticipated impact to public safety and critical infrastructure protection. Explain how the project will reduce risks from  threats and contribute to long-term security and resilience. Be sure to include what jurisdictions, populations, or venues (e.g., stadiums, public transit hubs, fan zones) will directly benefit from this project.</t>
  </si>
  <si>
    <t>Describe how your project will be managed from award through completion. Your response should demonstrate due diligence and clearly explain how the project will be successfully implemented and overseen.</t>
  </si>
  <si>
    <t xml:space="preserve">COSTS ASSOCIATED WITH WARRANTIES &amp; MAINTENANCE </t>
  </si>
  <si>
    <t>EXPLOSIVE DETECTION &amp; PUBLIC SAFETY SCREENING</t>
  </si>
  <si>
    <t>Yes</t>
  </si>
  <si>
    <t xml:space="preserve">Select all applicable sub-types the funding will fall under. If "other" is selected, please add any details regarding that selection. </t>
  </si>
  <si>
    <t>FIFA World Cup Funding Opportunity (FWC) TRAINING DETAIL</t>
  </si>
  <si>
    <t>FIFA World Cup Funding Opportunity (FWC) PLANNING DETAIL</t>
  </si>
  <si>
    <t>Click here to register for the January 16 webinar.</t>
  </si>
  <si>
    <t>Click here to register for the January 8 webinar.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</si>
</sst>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409]mmm\-yy;@"/>
    <numFmt numFmtId="165" formatCode="&quot;$&quot;#,##0"/>
    <numFmt numFmtId="166" formatCode="&quot;$&quot;#,##0.00"/>
    <numFmt numFmtId="167" formatCode="mm/dd/yy;@"/>
  </numFmts>
  <fonts count="80" x14ac:knownFonts="1">
    <font>
      <sz val="11"/>
      <color theme="1"/>
      <name val="Calibri"/>
      <family val="2"/>
    </font>
    <font>
      <sz val="11"/>
      <color theme="1"/>
      <name val="Calibri"/>
      <family val="2"/>
      <scheme val="minor"/>
    </font>
    <font>
      <sz val="11"/>
      <color rgb="FFFF0000"/>
      <name val="Calibri"/>
      <family val="2"/>
    </font>
    <font>
      <b/>
      <sz val="11"/>
      <color theme="1"/>
      <name val="Calibri"/>
      <family val="2"/>
    </font>
    <font>
      <u/>
      <sz val="11"/>
      <color theme="10"/>
      <name val="Calibri"/>
      <family val="2"/>
    </font>
    <font>
      <b/>
      <sz val="16"/>
      <name val="Calibri"/>
      <family val="2"/>
      <scheme val="minor"/>
    </font>
    <font>
      <i/>
      <sz val="10"/>
      <color theme="1"/>
      <name val="Calibri"/>
      <family val="2"/>
      <scheme val="minor"/>
    </font>
    <font>
      <b/>
      <sz val="14"/>
      <color theme="1"/>
      <name val="Calibri"/>
      <family val="2"/>
      <scheme val="minor"/>
    </font>
    <font>
      <b/>
      <sz val="11"/>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b/>
      <sz val="10"/>
      <name val="Calibri"/>
      <family val="2"/>
      <scheme val="minor"/>
    </font>
    <font>
      <i/>
      <sz val="10"/>
      <color rgb="FFFF0000"/>
      <name val="Calibri"/>
      <family val="2"/>
      <scheme val="minor"/>
    </font>
    <font>
      <sz val="10"/>
      <name val="Calibri"/>
      <family val="2"/>
      <scheme val="minor"/>
    </font>
    <font>
      <b/>
      <i/>
      <sz val="11"/>
      <name val="Calibri"/>
      <family val="2"/>
      <scheme val="minor"/>
    </font>
    <font>
      <sz val="11"/>
      <color rgb="FFFF0000"/>
      <name val="Calibri"/>
      <family val="2"/>
      <scheme val="minor"/>
    </font>
    <font>
      <b/>
      <i/>
      <sz val="11"/>
      <color theme="1"/>
      <name val="Calibri"/>
      <family val="2"/>
      <scheme val="minor"/>
    </font>
    <font>
      <b/>
      <i/>
      <sz val="10"/>
      <color theme="3" tint="0.39997558519241921"/>
      <name val="Calibri"/>
      <family val="2"/>
      <scheme val="minor"/>
    </font>
    <font>
      <i/>
      <sz val="11"/>
      <color theme="1"/>
      <name val="Calibri"/>
      <family val="2"/>
      <scheme val="minor"/>
    </font>
    <font>
      <b/>
      <sz val="11"/>
      <color rgb="FFFF0000"/>
      <name val="Calibri"/>
      <family val="2"/>
    </font>
    <font>
      <b/>
      <sz val="14"/>
      <name val="Calibri"/>
      <family val="2"/>
      <scheme val="minor"/>
    </font>
    <font>
      <sz val="11"/>
      <name val="Calibri"/>
      <family val="2"/>
    </font>
    <font>
      <sz val="11"/>
      <color rgb="FF000000"/>
      <name val="Calibri"/>
      <family val="2"/>
    </font>
    <font>
      <b/>
      <sz val="11"/>
      <color rgb="FF000000"/>
      <name val="Calibri"/>
      <family val="2"/>
    </font>
    <font>
      <i/>
      <sz val="11"/>
      <color rgb="FF000000"/>
      <name val="Calibri"/>
      <family val="2"/>
    </font>
    <font>
      <sz val="11"/>
      <name val="Calibri"/>
      <family val="2"/>
      <scheme val="minor"/>
    </font>
    <font>
      <b/>
      <sz val="14"/>
      <color theme="0"/>
      <name val="Calibri"/>
      <family val="2"/>
      <scheme val="minor"/>
    </font>
    <font>
      <sz val="14"/>
      <color theme="1"/>
      <name val="Calibri"/>
      <family val="2"/>
      <scheme val="minor"/>
    </font>
    <font>
      <b/>
      <sz val="11"/>
      <color rgb="FF70AD47"/>
      <name val="Calibri"/>
      <family val="2"/>
      <scheme val="minor"/>
    </font>
    <font>
      <b/>
      <sz val="11"/>
      <color rgb="FF0070C0"/>
      <name val="Calibri"/>
      <family val="2"/>
      <scheme val="minor"/>
    </font>
    <font>
      <b/>
      <i/>
      <sz val="11"/>
      <color theme="0"/>
      <name val="Calibri"/>
      <family val="2"/>
      <scheme val="minor"/>
    </font>
    <font>
      <b/>
      <u/>
      <sz val="14"/>
      <color theme="10"/>
      <name val="Calibri"/>
      <family val="2"/>
      <scheme val="minor"/>
    </font>
    <font>
      <b/>
      <i/>
      <sz val="11"/>
      <color rgb="FFFF0000"/>
      <name val="Calibri"/>
      <family val="2"/>
      <scheme val="minor"/>
    </font>
    <font>
      <sz val="8"/>
      <name val="Calibri"/>
      <family val="2"/>
    </font>
    <font>
      <strike/>
      <sz val="11"/>
      <color theme="1"/>
      <name val="Calibri"/>
      <family val="2"/>
      <scheme val="minor"/>
    </font>
    <font>
      <sz val="10"/>
      <color rgb="FF0070C0"/>
      <name val="Calibri"/>
      <family val="2"/>
      <scheme val="minor"/>
    </font>
    <font>
      <b/>
      <i/>
      <sz val="10"/>
      <color theme="1"/>
      <name val="Calibri"/>
      <family val="2"/>
      <scheme val="minor"/>
    </font>
    <font>
      <i/>
      <sz val="10"/>
      <name val="Calibri"/>
      <family val="2"/>
      <scheme val="minor"/>
    </font>
    <font>
      <b/>
      <i/>
      <sz val="11"/>
      <color theme="0" tint="-0.499984740745262"/>
      <name val="Calibri"/>
      <family val="2"/>
      <scheme val="minor"/>
    </font>
    <font>
      <b/>
      <i/>
      <sz val="10"/>
      <color rgb="FFFF0000"/>
      <name val="Calibri"/>
      <family val="2"/>
      <scheme val="minor"/>
    </font>
    <font>
      <b/>
      <sz val="11"/>
      <color rgb="FF00B0F0"/>
      <name val="Calibri"/>
      <family val="2"/>
    </font>
    <font>
      <sz val="11"/>
      <color theme="1"/>
      <name val="Calibri"/>
      <family val="2"/>
    </font>
    <font>
      <i/>
      <sz val="11"/>
      <color theme="1"/>
      <name val="Calibri"/>
      <family val="2"/>
    </font>
    <font>
      <i/>
      <sz val="11"/>
      <color rgb="FFFF0000"/>
      <name val="Calibri"/>
      <family val="2"/>
      <scheme val="minor"/>
    </font>
    <font>
      <i/>
      <sz val="10"/>
      <color theme="1"/>
      <name val="Calibri"/>
      <family val="2"/>
    </font>
    <font>
      <sz val="10"/>
      <color rgb="FFFF0000"/>
      <name val="Calibri"/>
      <family val="2"/>
      <scheme val="minor"/>
    </font>
    <font>
      <b/>
      <sz val="11"/>
      <color theme="0"/>
      <name val="Calibri"/>
      <family val="2"/>
    </font>
    <font>
      <u/>
      <sz val="11"/>
      <color theme="1"/>
      <name val="Calibri"/>
      <family val="2"/>
      <scheme val="minor"/>
    </font>
    <font>
      <b/>
      <sz val="10"/>
      <color theme="1"/>
      <name val="Calibri"/>
      <family val="2"/>
    </font>
    <font>
      <b/>
      <i/>
      <sz val="10"/>
      <color theme="1"/>
      <name val="Calibri"/>
      <family val="2"/>
    </font>
    <font>
      <sz val="10"/>
      <color theme="1"/>
      <name val="Calibri"/>
      <family val="2"/>
    </font>
    <font>
      <sz val="9"/>
      <color theme="1"/>
      <name val="Calibri"/>
      <family val="2"/>
    </font>
    <font>
      <b/>
      <i/>
      <sz val="14"/>
      <color theme="1"/>
      <name val="Calibri"/>
      <family val="2"/>
      <scheme val="minor"/>
    </font>
    <font>
      <i/>
      <sz val="11"/>
      <name val="Calibri"/>
      <family val="2"/>
      <scheme val="minor"/>
    </font>
    <font>
      <b/>
      <sz val="11"/>
      <name val="Calibri"/>
      <family val="2"/>
      <scheme val="minor"/>
    </font>
    <font>
      <b/>
      <u/>
      <sz val="11"/>
      <color theme="3"/>
      <name val="Calibri"/>
      <family val="2"/>
    </font>
    <font>
      <b/>
      <sz val="14"/>
      <color theme="4"/>
      <name val="Calibri"/>
      <family val="2"/>
    </font>
    <font>
      <b/>
      <sz val="11"/>
      <color rgb="FF000000"/>
      <name val="Calibri"/>
    </font>
    <font>
      <sz val="11"/>
      <color rgb="FF000000"/>
      <name val="Calibri"/>
    </font>
    <font>
      <u/>
      <sz val="11"/>
      <color rgb="FF000000"/>
      <name val="Calibri"/>
    </font>
    <font>
      <i/>
      <sz val="11"/>
      <color rgb="FF000000"/>
      <name val="Calibri"/>
    </font>
    <font>
      <b/>
      <sz val="16"/>
      <name val="Calibri"/>
      <family val="2"/>
    </font>
    <font>
      <b/>
      <sz val="14"/>
      <color rgb="FF000000"/>
      <name val="Calibri"/>
      <family val="2"/>
    </font>
    <font>
      <b/>
      <sz val="16"/>
      <color rgb="FF000000"/>
      <name val="Calibri"/>
      <charset val="1"/>
    </font>
    <font>
      <b/>
      <i/>
      <sz val="14"/>
      <color rgb="FF000000"/>
      <name val="Calibri"/>
      <family val="2"/>
    </font>
    <font>
      <b/>
      <sz val="11"/>
      <color rgb="FF242852"/>
      <name val="Calibri"/>
    </font>
    <font>
      <sz val="11"/>
      <name val="Calibri"/>
    </font>
    <font>
      <b/>
      <u/>
      <sz val="11"/>
      <color rgb="FF242852"/>
      <name val="Calibri"/>
      <family val="2"/>
    </font>
    <font>
      <b/>
      <i/>
      <sz val="11"/>
      <color rgb="FF000000"/>
      <name val="Calibri"/>
    </font>
    <font>
      <sz val="11"/>
      <color rgb="FF000000"/>
      <name val="Calibri"/>
      <scheme val="minor"/>
    </font>
    <font>
      <sz val="10"/>
      <color rgb="FF000000"/>
      <name val="Calibri"/>
      <scheme val="minor"/>
    </font>
    <font>
      <sz val="10"/>
      <color rgb="FFFF0000"/>
      <name val="Calibri"/>
      <scheme val="minor"/>
    </font>
    <font>
      <sz val="10"/>
      <name val="Calibri"/>
      <scheme val="minor"/>
    </font>
    <font>
      <i/>
      <sz val="10"/>
      <color rgb="FF000000"/>
      <name val="Calibri"/>
    </font>
    <font>
      <b/>
      <i/>
      <sz val="10"/>
      <color rgb="FF000000"/>
      <name val="Calibri"/>
    </font>
    <font>
      <sz val="10"/>
      <color theme="1"/>
      <name val="Calibri"/>
      <scheme val="minor"/>
    </font>
    <font>
      <i/>
      <sz val="10"/>
      <color rgb="FFFF0000"/>
      <name val="Calibri"/>
      <family val="2"/>
    </font>
    <font>
      <b/>
      <i/>
      <u/>
      <sz val="14"/>
      <color theme="4"/>
      <name val="Calibri"/>
      <family val="2"/>
    </font>
    <font>
      <b/>
      <i/>
      <sz val="14"/>
      <color theme="4"/>
      <name val="Calibri"/>
      <family val="2"/>
    </font>
  </fonts>
  <fills count="2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7" tint="0.79998168889431442"/>
        <bgColor indexed="64"/>
      </patternFill>
    </fill>
    <fill>
      <patternFill patternType="solid">
        <fgColor rgb="FFFFFFDD"/>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249977111117893"/>
        <bgColor indexed="64"/>
      </patternFill>
    </fill>
    <fill>
      <patternFill patternType="solid">
        <fgColor theme="8" tint="0.79998168889431442"/>
        <bgColor indexed="64"/>
      </patternFill>
    </fill>
    <fill>
      <patternFill patternType="solid">
        <fgColor rgb="FFE8FFA7"/>
        <bgColor indexed="64"/>
      </patternFill>
    </fill>
    <fill>
      <patternFill patternType="gray0625">
        <fgColor rgb="FF002060"/>
        <bgColor theme="5" tint="0.79998168889431442"/>
      </patternFill>
    </fill>
    <fill>
      <patternFill patternType="solid">
        <fgColor theme="7"/>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rgb="FFFFFFFF"/>
        <bgColor rgb="FF000000"/>
      </patternFill>
    </fill>
    <fill>
      <patternFill patternType="solid">
        <fgColor rgb="FFC9CBE7"/>
        <bgColor rgb="FF000000"/>
      </patternFill>
    </fill>
    <fill>
      <patternFill patternType="solid">
        <fgColor rgb="FF596984"/>
        <bgColor rgb="FF000000"/>
      </patternFill>
    </fill>
    <fill>
      <patternFill patternType="solid">
        <fgColor theme="0"/>
        <bgColor rgb="FF000000"/>
      </patternFill>
    </fill>
  </fills>
  <borders count="38">
    <border>
      <left/>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style="thick">
        <color theme="0" tint="-0.24994659260841701"/>
      </top>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double">
        <color theme="0" tint="-0.24994659260841701"/>
      </left>
      <right style="thin">
        <color theme="0" tint="-0.24994659260841701"/>
      </right>
      <top style="thin">
        <color theme="0" tint="-0.24994659260841701"/>
      </top>
      <bottom style="thin">
        <color theme="0" tint="-0.24994659260841701"/>
      </bottom>
      <diagonal/>
    </border>
    <border>
      <left style="double">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double">
        <color theme="0" tint="-0.499984740745262"/>
      </top>
      <bottom style="thin">
        <color theme="0" tint="-0.24994659260841701"/>
      </bottom>
      <diagonal/>
    </border>
    <border>
      <left style="double">
        <color theme="0" tint="-0.24994659260841701"/>
      </left>
      <right style="thin">
        <color theme="0" tint="-0.24994659260841701"/>
      </right>
      <top style="double">
        <color theme="0" tint="-0.499984740745262"/>
      </top>
      <bottom style="thin">
        <color theme="0" tint="-0.24994659260841701"/>
      </bottom>
      <diagonal/>
    </border>
    <border>
      <left style="medium">
        <color rgb="FFCCFF33"/>
      </left>
      <right style="medium">
        <color rgb="FFCCFF33"/>
      </right>
      <top style="medium">
        <color rgb="FFCCFF33"/>
      </top>
      <bottom style="medium">
        <color rgb="FFCCFF33"/>
      </bottom>
      <diagonal/>
    </border>
    <border>
      <left/>
      <right style="double">
        <color theme="0" tint="-0.24994659260841701"/>
      </right>
      <top style="thin">
        <color theme="0" tint="-0.24994659260841701"/>
      </top>
      <bottom/>
      <diagonal/>
    </border>
    <border>
      <left/>
      <right/>
      <top/>
      <bottom style="double">
        <color theme="0" tint="-0.499984740745262"/>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CCFF33"/>
      </left>
      <right style="medium">
        <color rgb="FFCCFF33"/>
      </right>
      <top style="medium">
        <color rgb="FFCCFF33"/>
      </top>
      <bottom/>
      <diagonal/>
    </border>
    <border>
      <left style="medium">
        <color rgb="FFCCFF33"/>
      </left>
      <right style="medium">
        <color rgb="FFCCFF33"/>
      </right>
      <top/>
      <bottom/>
      <diagonal/>
    </border>
    <border>
      <left style="medium">
        <color rgb="FFCCFF33"/>
      </left>
      <right style="medium">
        <color rgb="FFCCFF33"/>
      </right>
      <top/>
      <bottom style="medium">
        <color rgb="FFCCFF33"/>
      </bottom>
      <diagonal/>
    </border>
    <border>
      <left style="thin">
        <color theme="0" tint="-0.24994659260841701"/>
      </left>
      <right style="thin">
        <color theme="0" tint="-0.24994659260841701"/>
      </right>
      <top style="thin">
        <color theme="0" tint="-0.24994659260841701"/>
      </top>
      <bottom style="double">
        <color theme="0" tint="-0.499984740745262"/>
      </bottom>
      <diagonal/>
    </border>
  </borders>
  <cellStyleXfs count="3">
    <xf numFmtId="0" fontId="0" fillId="0" borderId="0"/>
    <xf numFmtId="0" fontId="4" fillId="0" borderId="0" applyNumberFormat="0" applyFill="0" applyBorder="0" applyAlignment="0" applyProtection="0"/>
    <xf numFmtId="44" fontId="42" fillId="0" borderId="0" applyFont="0" applyFill="0" applyBorder="0" applyAlignment="0" applyProtection="0"/>
  </cellStyleXfs>
  <cellXfs count="363">
    <xf numFmtId="0" fontId="0" fillId="0" borderId="0" xfId="0"/>
    <xf numFmtId="0" fontId="0" fillId="2" borderId="0" xfId="0" applyFill="1" applyAlignment="1">
      <alignment vertical="top"/>
    </xf>
    <xf numFmtId="0" fontId="6" fillId="2" borderId="0" xfId="0" applyFont="1" applyFill="1" applyAlignment="1">
      <alignment wrapText="1"/>
    </xf>
    <xf numFmtId="0" fontId="7" fillId="5" borderId="0" xfId="0" applyFont="1" applyFill="1"/>
    <xf numFmtId="0" fontId="0" fillId="0" borderId="0" xfId="0" applyAlignment="1">
      <alignment vertical="top"/>
    </xf>
    <xf numFmtId="0" fontId="0" fillId="6" borderId="0" xfId="0" applyFill="1"/>
    <xf numFmtId="0" fontId="0" fillId="0" borderId="0" xfId="0" applyAlignment="1">
      <alignment vertical="top" wrapText="1"/>
    </xf>
    <xf numFmtId="0" fontId="0" fillId="0" borderId="4" xfId="0" applyBorder="1" applyAlignment="1">
      <alignment vertical="center" wrapText="1"/>
    </xf>
    <xf numFmtId="0" fontId="11" fillId="0" borderId="0" xfId="0" applyFont="1"/>
    <xf numFmtId="0" fontId="9" fillId="6" borderId="4" xfId="0" applyFont="1" applyFill="1" applyBorder="1" applyAlignment="1">
      <alignment horizontal="right"/>
    </xf>
    <xf numFmtId="0" fontId="11" fillId="2" borderId="4" xfId="0" applyFont="1" applyFill="1" applyBorder="1" applyAlignment="1">
      <alignment horizontal="center"/>
    </xf>
    <xf numFmtId="0" fontId="12" fillId="6" borderId="5" xfId="0" applyFont="1" applyFill="1" applyBorder="1" applyAlignment="1">
      <alignment vertical="top" wrapText="1"/>
    </xf>
    <xf numFmtId="0" fontId="11" fillId="6" borderId="6" xfId="0" applyFont="1" applyFill="1" applyBorder="1" applyAlignment="1">
      <alignment vertical="top" wrapText="1"/>
    </xf>
    <xf numFmtId="0" fontId="11" fillId="2" borderId="7" xfId="0" applyFont="1" applyFill="1" applyBorder="1" applyAlignment="1">
      <alignment vertical="top" wrapText="1"/>
    </xf>
    <xf numFmtId="0" fontId="11" fillId="2" borderId="8" xfId="0" applyFont="1" applyFill="1" applyBorder="1" applyAlignment="1">
      <alignment vertical="top" wrapText="1"/>
    </xf>
    <xf numFmtId="0" fontId="11" fillId="2" borderId="7" xfId="0" applyFont="1" applyFill="1" applyBorder="1"/>
    <xf numFmtId="0" fontId="11" fillId="2" borderId="8" xfId="0" applyFont="1" applyFill="1" applyBorder="1"/>
    <xf numFmtId="0" fontId="0" fillId="0" borderId="0" xfId="0" applyAlignment="1">
      <alignment vertical="center"/>
    </xf>
    <xf numFmtId="0" fontId="11" fillId="2" borderId="1" xfId="0" applyFont="1" applyFill="1" applyBorder="1"/>
    <xf numFmtId="0" fontId="11" fillId="2" borderId="3" xfId="0" applyFont="1" applyFill="1" applyBorder="1"/>
    <xf numFmtId="0" fontId="4" fillId="0" borderId="0" xfId="1" applyAlignment="1">
      <alignment vertical="center"/>
    </xf>
    <xf numFmtId="0" fontId="9" fillId="6" borderId="9" xfId="0" applyFont="1" applyFill="1" applyBorder="1" applyAlignment="1">
      <alignment horizontal="right"/>
    </xf>
    <xf numFmtId="0" fontId="11" fillId="2" borderId="9" xfId="0" applyFont="1" applyFill="1" applyBorder="1" applyAlignment="1">
      <alignment vertical="center"/>
    </xf>
    <xf numFmtId="16" fontId="11" fillId="2" borderId="9" xfId="0" applyNumberFormat="1" applyFont="1" applyFill="1" applyBorder="1" applyAlignment="1">
      <alignment vertical="center"/>
    </xf>
    <xf numFmtId="0" fontId="11" fillId="2" borderId="4" xfId="0" applyFont="1" applyFill="1" applyBorder="1" applyAlignment="1">
      <alignment vertical="center"/>
    </xf>
    <xf numFmtId="0" fontId="13" fillId="0" borderId="0" xfId="0" applyFont="1" applyAlignment="1">
      <alignment vertical="center" wrapText="1"/>
    </xf>
    <xf numFmtId="0" fontId="11" fillId="6" borderId="0" xfId="0" applyFont="1" applyFill="1"/>
    <xf numFmtId="0" fontId="0" fillId="0" borderId="4"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12" xfId="0" applyBorder="1" applyAlignment="1" applyProtection="1">
      <alignment vertical="top" wrapText="1"/>
      <protection locked="0"/>
    </xf>
    <xf numFmtId="0" fontId="0" fillId="0" borderId="4" xfId="0" applyBorder="1" applyAlignment="1" applyProtection="1">
      <alignment vertical="top" wrapText="1"/>
      <protection locked="0"/>
    </xf>
    <xf numFmtId="0" fontId="14" fillId="0" borderId="0" xfId="0" quotePrefix="1" applyFont="1" applyAlignment="1" applyProtection="1">
      <alignment vertical="top" wrapText="1"/>
      <protection locked="0"/>
    </xf>
    <xf numFmtId="0" fontId="0" fillId="0" borderId="2" xfId="0" applyBorder="1" applyProtection="1">
      <protection locked="0"/>
    </xf>
    <xf numFmtId="0" fontId="9" fillId="6" borderId="4" xfId="0" applyFont="1" applyFill="1" applyBorder="1"/>
    <xf numFmtId="0" fontId="0" fillId="0" borderId="15" xfId="0" applyBorder="1" applyProtection="1">
      <protection locked="0"/>
    </xf>
    <xf numFmtId="0" fontId="4" fillId="0" borderId="15" xfId="1" applyFill="1" applyBorder="1" applyAlignment="1" applyProtection="1">
      <alignment horizontal="left" wrapText="1"/>
      <protection locked="0"/>
    </xf>
    <xf numFmtId="0" fontId="0" fillId="0" borderId="13" xfId="0" applyBorder="1" applyAlignment="1" applyProtection="1">
      <alignment horizontal="left" wrapText="1"/>
      <protection locked="0"/>
    </xf>
    <xf numFmtId="0" fontId="16" fillId="2" borderId="0" xfId="0" applyFont="1" applyFill="1"/>
    <xf numFmtId="0" fontId="0" fillId="9" borderId="0" xfId="0" applyFill="1"/>
    <xf numFmtId="0" fontId="0" fillId="11" borderId="0" xfId="0" applyFill="1" applyAlignment="1">
      <alignment horizontal="center"/>
    </xf>
    <xf numFmtId="0" fontId="0" fillId="2" borderId="4" xfId="0" applyFill="1" applyBorder="1" applyAlignment="1">
      <alignment vertical="center" wrapText="1"/>
    </xf>
    <xf numFmtId="0" fontId="0" fillId="2" borderId="10" xfId="0" applyFill="1" applyBorder="1"/>
    <xf numFmtId="0" fontId="0" fillId="2" borderId="9" xfId="0" applyFill="1" applyBorder="1" applyAlignment="1">
      <alignment vertical="center" wrapText="1"/>
    </xf>
    <xf numFmtId="0" fontId="0" fillId="2" borderId="4" xfId="0" applyFill="1" applyBorder="1"/>
    <xf numFmtId="49" fontId="0" fillId="0" borderId="4" xfId="0" applyNumberFormat="1" applyBorder="1" applyAlignment="1">
      <alignment horizontal="left" vertical="center" wrapText="1"/>
    </xf>
    <xf numFmtId="0" fontId="20" fillId="9" borderId="0" xfId="0" applyFont="1" applyFill="1" applyAlignment="1">
      <alignment horizontal="left" vertical="center"/>
    </xf>
    <xf numFmtId="0" fontId="0" fillId="2" borderId="0" xfId="0" applyFill="1" applyAlignment="1">
      <alignment vertical="center"/>
    </xf>
    <xf numFmtId="0" fontId="28" fillId="2" borderId="0" xfId="0" applyFont="1" applyFill="1"/>
    <xf numFmtId="0" fontId="28" fillId="2" borderId="0" xfId="0" applyFont="1" applyFill="1" applyAlignment="1">
      <alignment horizontal="center"/>
    </xf>
    <xf numFmtId="0" fontId="15" fillId="6" borderId="0" xfId="0" applyFont="1" applyFill="1" applyAlignment="1">
      <alignment horizontal="center"/>
    </xf>
    <xf numFmtId="0" fontId="31" fillId="2" borderId="0" xfId="0" applyFont="1" applyFill="1" applyAlignment="1">
      <alignment horizontal="left"/>
    </xf>
    <xf numFmtId="0" fontId="0" fillId="2" borderId="0" xfId="0" applyFill="1" applyAlignment="1">
      <alignment horizontal="left" vertical="center"/>
    </xf>
    <xf numFmtId="0" fontId="7" fillId="4" borderId="22" xfId="0" applyFont="1" applyFill="1" applyBorder="1" applyAlignment="1">
      <alignment horizontal="left" vertical="center"/>
    </xf>
    <xf numFmtId="0" fontId="7" fillId="4" borderId="23" xfId="0" applyFont="1" applyFill="1" applyBorder="1" applyAlignment="1">
      <alignment horizontal="left" vertical="center"/>
    </xf>
    <xf numFmtId="0" fontId="32" fillId="4" borderId="23" xfId="1" applyFont="1" applyFill="1" applyBorder="1" applyAlignment="1" applyProtection="1">
      <alignment vertical="center"/>
    </xf>
    <xf numFmtId="0" fontId="4" fillId="4" borderId="23" xfId="1" applyFill="1" applyBorder="1" applyAlignment="1" applyProtection="1">
      <alignment horizontal="center" vertical="center"/>
    </xf>
    <xf numFmtId="0" fontId="12" fillId="6" borderId="0" xfId="0" applyFont="1" applyFill="1"/>
    <xf numFmtId="0" fontId="12" fillId="6" borderId="0" xfId="0" applyFont="1" applyFill="1" applyAlignment="1">
      <alignment horizontal="center"/>
    </xf>
    <xf numFmtId="0" fontId="12" fillId="6" borderId="0" xfId="0" applyFont="1" applyFill="1" applyAlignment="1">
      <alignment horizontal="left"/>
    </xf>
    <xf numFmtId="0" fontId="11" fillId="2" borderId="0" xfId="0" applyFont="1" applyFill="1"/>
    <xf numFmtId="0" fontId="16" fillId="2" borderId="0" xfId="1" applyFont="1" applyFill="1" applyAlignment="1">
      <alignment vertical="center" wrapText="1"/>
    </xf>
    <xf numFmtId="0" fontId="16" fillId="2" borderId="0" xfId="0" applyFont="1" applyFill="1" applyAlignment="1">
      <alignment vertical="center" wrapText="1"/>
    </xf>
    <xf numFmtId="0" fontId="33" fillId="2" borderId="0" xfId="0" applyFont="1" applyFill="1" applyAlignment="1">
      <alignment horizontal="right" vertical="center" indent="3"/>
    </xf>
    <xf numFmtId="49" fontId="26" fillId="2" borderId="21" xfId="0" applyNumberFormat="1" applyFont="1" applyFill="1" applyBorder="1" applyAlignment="1">
      <alignment horizontal="center"/>
    </xf>
    <xf numFmtId="0" fontId="4" fillId="4" borderId="23" xfId="1" applyFill="1" applyBorder="1" applyAlignment="1">
      <alignment horizontal="left" vertical="center"/>
    </xf>
    <xf numFmtId="0" fontId="4" fillId="4" borderId="0" xfId="1" applyFill="1" applyAlignment="1">
      <alignment horizontal="left" vertical="center"/>
    </xf>
    <xf numFmtId="49" fontId="0" fillId="2" borderId="21" xfId="0" applyNumberFormat="1" applyFill="1" applyBorder="1" applyAlignment="1">
      <alignment horizontal="center"/>
    </xf>
    <xf numFmtId="0" fontId="16" fillId="2" borderId="0" xfId="0" applyFont="1" applyFill="1" applyAlignment="1">
      <alignment vertical="top" wrapText="1"/>
    </xf>
    <xf numFmtId="0" fontId="11" fillId="2" borderId="0" xfId="0" applyFont="1" applyFill="1" applyAlignment="1">
      <alignment vertical="top" wrapText="1"/>
    </xf>
    <xf numFmtId="165" fontId="8" fillId="2" borderId="4" xfId="0" applyNumberFormat="1" applyFont="1" applyFill="1" applyBorder="1" applyAlignment="1">
      <alignment horizontal="left" vertical="center" indent="1"/>
    </xf>
    <xf numFmtId="0" fontId="8" fillId="5" borderId="0" xfId="0" applyFont="1" applyFill="1" applyAlignment="1">
      <alignment vertical="top"/>
    </xf>
    <xf numFmtId="0" fontId="0" fillId="5" borderId="0" xfId="0" applyFill="1"/>
    <xf numFmtId="0" fontId="36" fillId="2" borderId="0" xfId="0" applyFont="1" applyFill="1"/>
    <xf numFmtId="0" fontId="35" fillId="2" borderId="0" xfId="0" applyFont="1" applyFill="1"/>
    <xf numFmtId="0" fontId="11" fillId="3" borderId="0" xfId="0" applyFont="1" applyFill="1" applyAlignment="1">
      <alignment horizontal="center"/>
    </xf>
    <xf numFmtId="0" fontId="14" fillId="3" borderId="0" xfId="0" applyFont="1" applyFill="1"/>
    <xf numFmtId="0" fontId="35" fillId="3" borderId="0" xfId="0" applyFont="1" applyFill="1"/>
    <xf numFmtId="14" fontId="14" fillId="2" borderId="4" xfId="0" applyNumberFormat="1" applyFont="1" applyFill="1" applyBorder="1" applyAlignment="1">
      <alignment horizontal="center" vertical="center"/>
    </xf>
    <xf numFmtId="0" fontId="39" fillId="0" borderId="0" xfId="0" applyFont="1" applyAlignment="1">
      <alignment vertical="top"/>
    </xf>
    <xf numFmtId="0" fontId="11" fillId="2" borderId="0" xfId="0" applyFont="1" applyFill="1" applyAlignment="1">
      <alignment horizontal="center" vertical="center"/>
    </xf>
    <xf numFmtId="0" fontId="9" fillId="2" borderId="0" xfId="0" applyFont="1" applyFill="1" applyAlignment="1">
      <alignment horizontal="center" vertical="center"/>
    </xf>
    <xf numFmtId="0" fontId="11" fillId="2" borderId="0" xfId="0" applyFont="1" applyFill="1" applyAlignment="1">
      <alignment horizontal="right" vertical="center"/>
    </xf>
    <xf numFmtId="166" fontId="9" fillId="2" borderId="24" xfId="0" applyNumberFormat="1" applyFont="1" applyFill="1" applyBorder="1" applyAlignment="1">
      <alignment vertical="center"/>
    </xf>
    <xf numFmtId="166" fontId="11" fillId="8" borderId="10" xfId="0" applyNumberFormat="1" applyFont="1" applyFill="1" applyBorder="1" applyAlignment="1" applyProtection="1">
      <alignment vertical="center"/>
      <protection locked="0"/>
    </xf>
    <xf numFmtId="166" fontId="9" fillId="2" borderId="25" xfId="0" applyNumberFormat="1" applyFont="1" applyFill="1" applyBorder="1" applyAlignment="1">
      <alignment vertical="center"/>
    </xf>
    <xf numFmtId="0" fontId="19" fillId="6" borderId="26" xfId="0" applyFont="1" applyFill="1" applyBorder="1" applyAlignment="1">
      <alignment horizontal="right" vertical="center"/>
    </xf>
    <xf numFmtId="166" fontId="0" fillId="6" borderId="26" xfId="0" applyNumberFormat="1" applyFill="1" applyBorder="1" applyAlignment="1">
      <alignment vertical="center"/>
    </xf>
    <xf numFmtId="166" fontId="0" fillId="6" borderId="27" xfId="0" applyNumberFormat="1" applyFill="1" applyBorder="1" applyAlignment="1">
      <alignment vertical="center"/>
    </xf>
    <xf numFmtId="0" fontId="17" fillId="6" borderId="26" xfId="0" applyFont="1" applyFill="1" applyBorder="1" applyAlignment="1">
      <alignment horizontal="right" vertical="center"/>
    </xf>
    <xf numFmtId="166" fontId="8" fillId="6" borderId="26" xfId="0" applyNumberFormat="1" applyFont="1" applyFill="1" applyBorder="1" applyAlignment="1">
      <alignment vertical="center"/>
    </xf>
    <xf numFmtId="166" fontId="8" fillId="6" borderId="27" xfId="0" applyNumberFormat="1" applyFont="1" applyFill="1" applyBorder="1" applyAlignment="1">
      <alignment vertical="center"/>
    </xf>
    <xf numFmtId="164" fontId="11" fillId="2" borderId="9" xfId="0" applyNumberFormat="1" applyFont="1" applyFill="1" applyBorder="1" applyAlignment="1" applyProtection="1">
      <alignment horizontal="left" vertical="center" indent="1"/>
      <protection locked="0"/>
    </xf>
    <xf numFmtId="0" fontId="8" fillId="5" borderId="0" xfId="0" applyFont="1" applyFill="1" applyAlignment="1">
      <alignment horizontal="right" vertical="top"/>
    </xf>
    <xf numFmtId="0" fontId="8" fillId="5" borderId="0" xfId="0" applyFont="1" applyFill="1" applyAlignment="1">
      <alignment horizontal="right" vertical="center"/>
    </xf>
    <xf numFmtId="0" fontId="41" fillId="0" borderId="0" xfId="0" applyFont="1" applyAlignment="1">
      <alignment vertical="center"/>
    </xf>
    <xf numFmtId="0" fontId="0" fillId="2" borderId="4" xfId="0" applyFill="1" applyBorder="1" applyAlignment="1">
      <alignment vertical="top" wrapText="1"/>
    </xf>
    <xf numFmtId="0" fontId="2" fillId="0" borderId="0" xfId="0" applyFont="1"/>
    <xf numFmtId="164" fontId="11" fillId="2" borderId="4" xfId="0" applyNumberFormat="1" applyFont="1" applyFill="1" applyBorder="1" applyAlignment="1" applyProtection="1">
      <alignment horizontal="left" vertical="center" indent="1"/>
      <protection locked="0"/>
    </xf>
    <xf numFmtId="0" fontId="6" fillId="2" borderId="0" xfId="0" applyFont="1" applyFill="1" applyAlignment="1">
      <alignment horizontal="left" vertical="top" wrapText="1"/>
    </xf>
    <xf numFmtId="0" fontId="9" fillId="2" borderId="0" xfId="0" applyFont="1" applyFill="1" applyAlignment="1">
      <alignment wrapText="1"/>
    </xf>
    <xf numFmtId="0" fontId="9" fillId="2" borderId="0" xfId="0" applyFont="1" applyFill="1" applyAlignment="1">
      <alignment horizontal="center" wrapText="1"/>
    </xf>
    <xf numFmtId="165" fontId="0" fillId="2" borderId="4" xfId="2" applyNumberFormat="1" applyFont="1" applyFill="1" applyBorder="1" applyAlignment="1">
      <alignment vertical="top" wrapText="1"/>
    </xf>
    <xf numFmtId="165" fontId="0" fillId="2" borderId="4" xfId="2" applyNumberFormat="1" applyFont="1" applyFill="1" applyBorder="1" applyAlignment="1">
      <alignment horizontal="right" vertical="top" wrapText="1"/>
    </xf>
    <xf numFmtId="165" fontId="0" fillId="2" borderId="4" xfId="2" applyNumberFormat="1" applyFont="1" applyFill="1" applyBorder="1" applyAlignment="1">
      <alignment horizontal="right" vertical="center" wrapText="1"/>
    </xf>
    <xf numFmtId="0" fontId="26" fillId="2" borderId="0" xfId="0" applyFont="1" applyFill="1" applyAlignment="1">
      <alignment vertical="top"/>
    </xf>
    <xf numFmtId="0" fontId="26" fillId="0" borderId="0" xfId="0" applyFont="1" applyAlignment="1">
      <alignment vertical="top"/>
    </xf>
    <xf numFmtId="0" fontId="0" fillId="15" borderId="0" xfId="0" applyFill="1"/>
    <xf numFmtId="164" fontId="11" fillId="2" borderId="0" xfId="0" applyNumberFormat="1" applyFont="1" applyFill="1" applyAlignment="1" applyProtection="1">
      <alignment vertical="center"/>
      <protection locked="0"/>
    </xf>
    <xf numFmtId="0" fontId="6" fillId="2" borderId="0" xfId="0" applyFont="1" applyFill="1" applyAlignment="1">
      <alignment vertical="top" wrapText="1"/>
    </xf>
    <xf numFmtId="166" fontId="11" fillId="2" borderId="4" xfId="0" applyNumberFormat="1" applyFont="1" applyFill="1" applyBorder="1" applyAlignment="1" applyProtection="1">
      <alignment vertical="center"/>
      <protection locked="0"/>
    </xf>
    <xf numFmtId="0" fontId="45" fillId="2" borderId="0" xfId="0" applyFont="1" applyFill="1" applyAlignment="1">
      <alignment vertical="top"/>
    </xf>
    <xf numFmtId="166" fontId="11" fillId="2" borderId="24" xfId="0" applyNumberFormat="1" applyFont="1" applyFill="1" applyBorder="1" applyAlignment="1">
      <alignment vertical="center"/>
    </xf>
    <xf numFmtId="1" fontId="9" fillId="2" borderId="0" xfId="0" applyNumberFormat="1" applyFont="1" applyFill="1" applyAlignment="1" applyProtection="1">
      <alignment horizontal="center" vertical="center"/>
      <protection locked="0"/>
    </xf>
    <xf numFmtId="166" fontId="9" fillId="2" borderId="0" xfId="0" applyNumberFormat="1" applyFont="1" applyFill="1" applyAlignment="1" applyProtection="1">
      <alignment horizontal="right" vertical="center"/>
      <protection locked="0"/>
    </xf>
    <xf numFmtId="0" fontId="3" fillId="2" borderId="0" xfId="0" applyFont="1" applyFill="1"/>
    <xf numFmtId="0" fontId="0" fillId="2" borderId="0" xfId="0" applyFill="1" applyAlignment="1">
      <alignment vertical="top" wrapText="1"/>
    </xf>
    <xf numFmtId="1" fontId="11" fillId="2" borderId="4" xfId="0" applyNumberFormat="1" applyFont="1" applyFill="1" applyBorder="1" applyAlignment="1" applyProtection="1">
      <alignment horizontal="center" vertical="center"/>
      <protection locked="0"/>
    </xf>
    <xf numFmtId="0" fontId="0" fillId="16" borderId="28" xfId="0" applyFill="1" applyBorder="1" applyAlignment="1">
      <alignment vertical="center" wrapText="1"/>
    </xf>
    <xf numFmtId="2" fontId="9" fillId="2" borderId="0" xfId="0" applyNumberFormat="1" applyFont="1" applyFill="1" applyAlignment="1">
      <alignment horizontal="center" wrapText="1"/>
    </xf>
    <xf numFmtId="0" fontId="9" fillId="2" borderId="0" xfId="0" applyFont="1" applyFill="1" applyAlignment="1">
      <alignment horizontal="center"/>
    </xf>
    <xf numFmtId="0" fontId="9" fillId="2" borderId="0" xfId="0" applyFont="1" applyFill="1" applyAlignment="1">
      <alignment horizontal="left"/>
    </xf>
    <xf numFmtId="1" fontId="37" fillId="5" borderId="4" xfId="0" applyNumberFormat="1" applyFont="1" applyFill="1" applyBorder="1" applyAlignment="1" applyProtection="1">
      <alignment horizontal="center" vertical="center"/>
      <protection locked="0"/>
    </xf>
    <xf numFmtId="166" fontId="37" fillId="5" borderId="4" xfId="0" applyNumberFormat="1" applyFont="1" applyFill="1" applyBorder="1" applyAlignment="1" applyProtection="1">
      <alignment vertical="center"/>
      <protection locked="0"/>
    </xf>
    <xf numFmtId="166" fontId="37" fillId="5" borderId="24" xfId="0" applyNumberFormat="1" applyFont="1" applyFill="1" applyBorder="1" applyAlignment="1">
      <alignment vertical="center"/>
    </xf>
    <xf numFmtId="0" fontId="50" fillId="5" borderId="15" xfId="0" applyFont="1" applyFill="1" applyBorder="1"/>
    <xf numFmtId="0" fontId="50" fillId="5" borderId="17" xfId="0" applyFont="1" applyFill="1" applyBorder="1"/>
    <xf numFmtId="0" fontId="2" fillId="2" borderId="0" xfId="0" applyFont="1" applyFill="1"/>
    <xf numFmtId="0" fontId="50" fillId="5" borderId="16" xfId="0" applyFont="1" applyFill="1" applyBorder="1" applyAlignment="1">
      <alignment vertical="center"/>
    </xf>
    <xf numFmtId="0" fontId="50" fillId="5" borderId="8" xfId="0" applyFont="1" applyFill="1" applyBorder="1" applyAlignment="1">
      <alignment horizontal="right" vertical="center"/>
    </xf>
    <xf numFmtId="0" fontId="37" fillId="5" borderId="13" xfId="0" applyFont="1" applyFill="1" applyBorder="1" applyAlignment="1">
      <alignment horizontal="left" vertical="center"/>
    </xf>
    <xf numFmtId="0" fontId="43" fillId="5" borderId="29" xfId="0" applyFont="1" applyFill="1" applyBorder="1" applyAlignment="1">
      <alignment vertical="center"/>
    </xf>
    <xf numFmtId="0" fontId="50" fillId="5" borderId="0" xfId="0" applyFont="1" applyFill="1" applyAlignment="1">
      <alignment horizontal="right" vertical="center"/>
    </xf>
    <xf numFmtId="0" fontId="50" fillId="5" borderId="15" xfId="0" applyFont="1" applyFill="1" applyBorder="1" applyAlignment="1">
      <alignment vertical="center"/>
    </xf>
    <xf numFmtId="0" fontId="50" fillId="5" borderId="17" xfId="0" applyFont="1" applyFill="1" applyBorder="1" applyAlignment="1">
      <alignment vertical="center"/>
    </xf>
    <xf numFmtId="0" fontId="50" fillId="5" borderId="0" xfId="0" applyFont="1" applyFill="1" applyAlignment="1">
      <alignment vertical="center"/>
    </xf>
    <xf numFmtId="0" fontId="0" fillId="5" borderId="0" xfId="0" applyFill="1" applyAlignment="1">
      <alignment vertical="center"/>
    </xf>
    <xf numFmtId="0" fontId="19" fillId="6" borderId="9" xfId="0" applyFont="1" applyFill="1" applyBorder="1" applyAlignment="1">
      <alignment horizontal="right" vertical="center"/>
    </xf>
    <xf numFmtId="166" fontId="0" fillId="6" borderId="9" xfId="0" applyNumberFormat="1" applyFill="1" applyBorder="1" applyAlignment="1">
      <alignment vertical="center"/>
    </xf>
    <xf numFmtId="0" fontId="52" fillId="2" borderId="0" xfId="0" applyFont="1" applyFill="1"/>
    <xf numFmtId="166" fontId="11" fillId="17" borderId="4" xfId="0" applyNumberFormat="1" applyFont="1" applyFill="1" applyBorder="1" applyAlignment="1">
      <alignment vertical="center"/>
    </xf>
    <xf numFmtId="166" fontId="11" fillId="2" borderId="16" xfId="0" applyNumberFormat="1" applyFont="1" applyFill="1" applyBorder="1" applyAlignment="1" applyProtection="1">
      <alignment vertical="center"/>
      <protection locked="0"/>
    </xf>
    <xf numFmtId="166" fontId="11" fillId="2" borderId="5" xfId="0" applyNumberFormat="1" applyFont="1" applyFill="1" applyBorder="1" applyAlignment="1" applyProtection="1">
      <alignment vertical="center"/>
      <protection locked="0"/>
    </xf>
    <xf numFmtId="166" fontId="9" fillId="2" borderId="25" xfId="0" applyNumberFormat="1" applyFont="1" applyFill="1" applyBorder="1" applyAlignment="1">
      <alignment horizontal="right" vertical="center"/>
    </xf>
    <xf numFmtId="0" fontId="0" fillId="9" borderId="0" xfId="0" applyFill="1" applyAlignment="1">
      <alignment vertical="center"/>
    </xf>
    <xf numFmtId="0" fontId="22" fillId="0" borderId="0" xfId="0" applyFont="1"/>
    <xf numFmtId="0" fontId="53" fillId="2" borderId="0" xfId="0" applyFont="1" applyFill="1" applyAlignment="1">
      <alignment vertical="center"/>
    </xf>
    <xf numFmtId="0" fontId="0" fillId="2" borderId="0" xfId="0" applyFill="1" applyProtection="1">
      <protection locked="0"/>
    </xf>
    <xf numFmtId="0" fontId="0" fillId="0" borderId="0" xfId="0" applyProtection="1">
      <protection locked="0"/>
    </xf>
    <xf numFmtId="0" fontId="26" fillId="2" borderId="0" xfId="1" applyFont="1" applyFill="1" applyAlignment="1">
      <alignment horizontal="left" vertical="top"/>
    </xf>
    <xf numFmtId="0" fontId="33" fillId="2" borderId="0" xfId="0" applyFont="1" applyFill="1" applyAlignment="1">
      <alignment horizontal="right" vertical="center"/>
    </xf>
    <xf numFmtId="0" fontId="55" fillId="2" borderId="0" xfId="1" applyFont="1" applyFill="1" applyAlignment="1">
      <alignment horizontal="left" vertical="center"/>
    </xf>
    <xf numFmtId="0" fontId="26" fillId="2" borderId="0" xfId="1" applyFont="1" applyFill="1" applyAlignment="1">
      <alignment horizontal="left" wrapText="1"/>
    </xf>
    <xf numFmtId="0" fontId="33" fillId="2" borderId="0" xfId="0" applyFont="1" applyFill="1" applyAlignment="1">
      <alignment horizontal="right" vertical="center" indent="7"/>
    </xf>
    <xf numFmtId="0" fontId="56" fillId="4" borderId="0" xfId="0" applyFont="1" applyFill="1" applyAlignment="1">
      <alignment vertical="center"/>
    </xf>
    <xf numFmtId="0" fontId="55" fillId="4" borderId="0" xfId="1" applyFont="1" applyFill="1" applyAlignment="1">
      <alignment horizontal="left" wrapText="1"/>
    </xf>
    <xf numFmtId="0" fontId="26" fillId="4" borderId="0" xfId="1" applyFont="1" applyFill="1" applyAlignment="1">
      <alignment horizontal="left" vertical="center" wrapText="1"/>
    </xf>
    <xf numFmtId="0" fontId="16" fillId="4" borderId="0" xfId="1" applyFont="1" applyFill="1" applyAlignment="1">
      <alignment vertical="center" wrapText="1"/>
    </xf>
    <xf numFmtId="0" fontId="16" fillId="4" borderId="0" xfId="0" applyFont="1" applyFill="1" applyAlignment="1">
      <alignment vertical="center" wrapText="1"/>
    </xf>
    <xf numFmtId="0" fontId="33" fillId="4" borderId="0" xfId="0" applyFont="1" applyFill="1" applyAlignment="1">
      <alignment horizontal="right" vertical="center" indent="3"/>
    </xf>
    <xf numFmtId="0" fontId="0" fillId="0" borderId="0" xfId="0" applyAlignment="1">
      <alignment horizontal="center"/>
    </xf>
    <xf numFmtId="0" fontId="49" fillId="0" borderId="0" xfId="0" applyFont="1" applyAlignment="1">
      <alignment horizontal="center" wrapText="1"/>
    </xf>
    <xf numFmtId="0" fontId="51" fillId="0" borderId="0" xfId="0" applyFont="1" applyAlignment="1">
      <alignment horizontal="left" vertical="top"/>
    </xf>
    <xf numFmtId="166" fontId="51" fillId="0" borderId="0" xfId="0" applyNumberFormat="1" applyFont="1" applyAlignment="1">
      <alignment vertical="top"/>
    </xf>
    <xf numFmtId="0" fontId="51" fillId="0" borderId="0" xfId="0" applyFont="1" applyAlignment="1">
      <alignment horizontal="left" vertical="top" wrapText="1"/>
    </xf>
    <xf numFmtId="14" fontId="51" fillId="0" borderId="0" xfId="0" applyNumberFormat="1" applyFont="1" applyAlignment="1">
      <alignment horizontal="center" vertical="top"/>
    </xf>
    <xf numFmtId="0" fontId="51" fillId="0" borderId="0" xfId="0" applyFont="1" applyAlignment="1">
      <alignment vertical="top" wrapText="1"/>
    </xf>
    <xf numFmtId="0" fontId="51" fillId="0" borderId="0" xfId="0" applyFont="1" applyAlignment="1">
      <alignment vertical="top"/>
    </xf>
    <xf numFmtId="0" fontId="49" fillId="0" borderId="0" xfId="0" applyFont="1" applyAlignment="1">
      <alignment horizontal="left" wrapText="1"/>
    </xf>
    <xf numFmtId="0" fontId="0" fillId="2" borderId="7" xfId="0" applyFill="1" applyBorder="1"/>
    <xf numFmtId="0" fontId="0" fillId="13" borderId="16" xfId="0" applyFill="1" applyBorder="1" applyAlignment="1">
      <alignment horizontal="left" vertical="top"/>
    </xf>
    <xf numFmtId="0" fontId="0" fillId="13" borderId="15" xfId="0" applyFill="1" applyBorder="1" applyAlignment="1">
      <alignment horizontal="left" vertical="top"/>
    </xf>
    <xf numFmtId="0" fontId="4" fillId="13" borderId="15" xfId="1" applyFill="1" applyBorder="1" applyAlignment="1" applyProtection="1">
      <alignment horizontal="left" vertical="top"/>
    </xf>
    <xf numFmtId="0" fontId="4" fillId="13" borderId="17" xfId="1" applyFill="1" applyBorder="1" applyAlignment="1" applyProtection="1">
      <alignment horizontal="left" vertical="top"/>
    </xf>
    <xf numFmtId="0" fontId="0" fillId="2" borderId="13" xfId="0" applyFill="1" applyBorder="1" applyAlignment="1">
      <alignment vertical="top" wrapText="1"/>
    </xf>
    <xf numFmtId="0" fontId="0" fillId="2" borderId="0" xfId="0" applyFill="1" applyAlignment="1">
      <alignment horizontal="left" vertical="top"/>
    </xf>
    <xf numFmtId="0" fontId="57" fillId="2" borderId="0" xfId="0" applyFont="1" applyFill="1" applyAlignment="1">
      <alignment horizontal="left" vertical="top"/>
    </xf>
    <xf numFmtId="0" fontId="0" fillId="2" borderId="17" xfId="0" applyFill="1" applyBorder="1"/>
    <xf numFmtId="0" fontId="11" fillId="2" borderId="4" xfId="0" applyFont="1" applyFill="1" applyBorder="1"/>
    <xf numFmtId="0" fontId="0" fillId="2" borderId="16" xfId="0" applyFill="1" applyBorder="1"/>
    <xf numFmtId="0" fontId="12" fillId="6" borderId="17" xfId="0" applyFont="1" applyFill="1" applyBorder="1"/>
    <xf numFmtId="0" fontId="12" fillId="6" borderId="4" xfId="0" applyFont="1" applyFill="1" applyBorder="1" applyAlignment="1">
      <alignment horizontal="center"/>
    </xf>
    <xf numFmtId="0" fontId="12" fillId="6" borderId="4" xfId="0" applyFont="1" applyFill="1" applyBorder="1" applyAlignment="1">
      <alignment horizontal="left"/>
    </xf>
    <xf numFmtId="0" fontId="12" fillId="6" borderId="16" xfId="0" applyFont="1" applyFill="1" applyBorder="1" applyAlignment="1">
      <alignment horizontal="center"/>
    </xf>
    <xf numFmtId="49" fontId="7" fillId="4" borderId="21" xfId="0" applyNumberFormat="1" applyFont="1" applyFill="1" applyBorder="1" applyAlignment="1">
      <alignment vertical="center"/>
    </xf>
    <xf numFmtId="0" fontId="0" fillId="2" borderId="0" xfId="0" applyFill="1"/>
    <xf numFmtId="0" fontId="23" fillId="21" borderId="0" xfId="0" applyFont="1" applyFill="1"/>
    <xf numFmtId="0" fontId="23" fillId="0" borderId="0" xfId="0" applyFont="1"/>
    <xf numFmtId="0" fontId="59" fillId="2" borderId="0" xfId="0" applyFont="1" applyFill="1" applyAlignment="1">
      <alignment horizontal="left" vertical="top"/>
    </xf>
    <xf numFmtId="0" fontId="59" fillId="16" borderId="28" xfId="0" applyFont="1" applyFill="1" applyBorder="1" applyAlignment="1">
      <alignment vertical="center" wrapText="1"/>
    </xf>
    <xf numFmtId="0" fontId="26" fillId="2" borderId="0" xfId="1" applyFont="1" applyFill="1" applyAlignment="1">
      <alignment horizontal="left" vertical="center" wrapText="1"/>
    </xf>
    <xf numFmtId="0" fontId="6" fillId="2" borderId="0" xfId="0" applyFont="1" applyFill="1" applyAlignment="1">
      <alignment horizontal="left" vertical="top"/>
    </xf>
    <xf numFmtId="0" fontId="0" fillId="0" borderId="17" xfId="0" applyBorder="1" applyAlignment="1">
      <alignment horizontal="left" vertical="top"/>
    </xf>
    <xf numFmtId="0" fontId="0" fillId="0" borderId="4" xfId="0" applyBorder="1" applyAlignment="1">
      <alignment horizontal="left" vertical="top"/>
    </xf>
    <xf numFmtId="0" fontId="23" fillId="23" borderId="0" xfId="0" applyFont="1" applyFill="1"/>
    <xf numFmtId="0" fontId="0" fillId="2" borderId="0" xfId="0" applyFill="1" applyAlignment="1">
      <alignment horizontal="left" vertical="top" wrapText="1"/>
    </xf>
    <xf numFmtId="0" fontId="0" fillId="11" borderId="17" xfId="0" applyFill="1" applyBorder="1" applyAlignment="1">
      <alignment horizontal="center"/>
    </xf>
    <xf numFmtId="0" fontId="11" fillId="2" borderId="2" xfId="0" applyFont="1" applyFill="1" applyBorder="1" applyAlignment="1" applyProtection="1">
      <alignment horizontal="left" vertical="top" wrapText="1"/>
      <protection locked="0"/>
    </xf>
    <xf numFmtId="0" fontId="11" fillId="2" borderId="0" xfId="0" applyFont="1" applyFill="1" applyAlignment="1" applyProtection="1">
      <alignment horizontal="left" vertical="top" wrapText="1"/>
      <protection locked="0"/>
    </xf>
    <xf numFmtId="0" fontId="4" fillId="2" borderId="0" xfId="1" applyFill="1" applyAlignment="1">
      <alignment vertical="top" wrapText="1"/>
    </xf>
    <xf numFmtId="0" fontId="23" fillId="24" borderId="0" xfId="0" applyFont="1" applyFill="1"/>
    <xf numFmtId="0" fontId="23" fillId="2" borderId="0" xfId="0" applyFont="1" applyFill="1"/>
    <xf numFmtId="165" fontId="0" fillId="9" borderId="4" xfId="2" applyNumberFormat="1" applyFont="1" applyFill="1" applyBorder="1" applyAlignment="1">
      <alignment horizontal="right" vertical="center" wrapText="1"/>
    </xf>
    <xf numFmtId="0" fontId="11" fillId="6" borderId="0" xfId="0" applyFont="1" applyFill="1" applyAlignment="1">
      <alignment horizontal="right" vertical="center"/>
    </xf>
    <xf numFmtId="166" fontId="11" fillId="6" borderId="4" xfId="0" applyNumberFormat="1" applyFont="1" applyFill="1" applyBorder="1" applyAlignment="1" applyProtection="1">
      <alignment vertical="center"/>
      <protection locked="0"/>
    </xf>
    <xf numFmtId="0" fontId="45" fillId="6" borderId="0" xfId="0" applyFont="1" applyFill="1" applyAlignment="1">
      <alignment vertical="top"/>
    </xf>
    <xf numFmtId="0" fontId="76" fillId="6" borderId="0" xfId="0" applyFont="1" applyFill="1" applyAlignment="1">
      <alignment horizontal="right" vertical="center"/>
    </xf>
    <xf numFmtId="0" fontId="11" fillId="6" borderId="30" xfId="0" applyFont="1" applyFill="1" applyBorder="1" applyAlignment="1">
      <alignment horizontal="right" vertical="center"/>
    </xf>
    <xf numFmtId="0" fontId="45" fillId="6" borderId="30" xfId="0" applyFont="1" applyFill="1" applyBorder="1" applyAlignment="1">
      <alignment vertical="top"/>
    </xf>
    <xf numFmtId="0" fontId="0" fillId="6" borderId="30" xfId="0" applyFill="1" applyBorder="1"/>
    <xf numFmtId="166" fontId="11" fillId="6" borderId="37" xfId="0" applyNumberFormat="1" applyFont="1" applyFill="1" applyBorder="1" applyAlignment="1" applyProtection="1">
      <alignment vertical="center"/>
      <protection locked="0"/>
    </xf>
    <xf numFmtId="0" fontId="77" fillId="2" borderId="0" xfId="0" applyFont="1" applyFill="1" applyAlignment="1">
      <alignment vertical="top"/>
    </xf>
    <xf numFmtId="0" fontId="4" fillId="0" borderId="4" xfId="1" applyBorder="1" applyAlignment="1" applyProtection="1">
      <alignment horizontal="left" vertical="top"/>
    </xf>
    <xf numFmtId="0" fontId="4" fillId="0" borderId="16" xfId="1" applyBorder="1" applyAlignment="1" applyProtection="1">
      <alignment horizontal="left" vertical="top"/>
    </xf>
    <xf numFmtId="0" fontId="15" fillId="6" borderId="0" xfId="0" applyFont="1" applyFill="1" applyAlignment="1">
      <alignment horizontal="left"/>
    </xf>
    <xf numFmtId="0" fontId="5" fillId="10" borderId="0" xfId="0" applyFont="1" applyFill="1" applyAlignment="1">
      <alignment horizontal="center"/>
    </xf>
    <xf numFmtId="0" fontId="0" fillId="2" borderId="0" xfId="0" applyFill="1"/>
    <xf numFmtId="49" fontId="21" fillId="6" borderId="0" xfId="0" applyNumberFormat="1" applyFont="1" applyFill="1" applyAlignment="1">
      <alignment horizontal="center"/>
    </xf>
    <xf numFmtId="0" fontId="22" fillId="4" borderId="0" xfId="0" applyFont="1" applyFill="1" applyAlignment="1">
      <alignment horizontal="center" vertical="center" wrapText="1"/>
    </xf>
    <xf numFmtId="0" fontId="26" fillId="4" borderId="0" xfId="0" applyFont="1" applyFill="1" applyAlignment="1">
      <alignment horizontal="center" vertical="center" wrapText="1"/>
    </xf>
    <xf numFmtId="0" fontId="0" fillId="12" borderId="0" xfId="0" applyFill="1"/>
    <xf numFmtId="0" fontId="27" fillId="19" borderId="0" xfId="0" applyFont="1" applyFill="1" applyAlignment="1">
      <alignment horizontal="center"/>
    </xf>
    <xf numFmtId="0" fontId="0" fillId="2" borderId="0" xfId="0" applyFill="1" applyAlignment="1">
      <alignment horizontal="left" vertical="center" wrapText="1"/>
    </xf>
    <xf numFmtId="0" fontId="26" fillId="2" borderId="0" xfId="1" applyFont="1" applyFill="1" applyAlignment="1">
      <alignment horizontal="left" vertical="center" wrapText="1"/>
    </xf>
    <xf numFmtId="0" fontId="0" fillId="14" borderId="0" xfId="0" applyFill="1"/>
    <xf numFmtId="0" fontId="28" fillId="3" borderId="0" xfId="0" applyFont="1" applyFill="1" applyAlignment="1">
      <alignment horizontal="center"/>
    </xf>
    <xf numFmtId="0" fontId="6" fillId="2" borderId="0" xfId="0" applyFont="1" applyFill="1" applyAlignment="1">
      <alignment horizontal="left" vertical="top"/>
    </xf>
    <xf numFmtId="0" fontId="0" fillId="0" borderId="22" xfId="0" applyBorder="1" applyAlignment="1">
      <alignment horizontal="left" vertical="center"/>
    </xf>
    <xf numFmtId="0" fontId="0" fillId="0" borderId="23" xfId="0" applyBorder="1" applyAlignment="1">
      <alignment horizontal="left" vertical="center"/>
    </xf>
    <xf numFmtId="0" fontId="0" fillId="0" borderId="4" xfId="0" applyBorder="1" applyAlignment="1">
      <alignment horizontal="center" vertical="top"/>
    </xf>
    <xf numFmtId="0" fontId="0" fillId="0" borderId="17" xfId="0" applyBorder="1" applyAlignment="1">
      <alignment horizontal="left" vertical="top"/>
    </xf>
    <xf numFmtId="0" fontId="0" fillId="0" borderId="4" xfId="0" applyBorder="1" applyAlignment="1">
      <alignment horizontal="left" vertical="top"/>
    </xf>
    <xf numFmtId="0" fontId="65" fillId="24" borderId="0" xfId="0" applyFont="1" applyFill="1" applyAlignment="1">
      <alignment horizontal="left"/>
    </xf>
    <xf numFmtId="0" fontId="23" fillId="23" borderId="0" xfId="0" applyFont="1" applyFill="1"/>
    <xf numFmtId="0" fontId="4" fillId="2" borderId="0" xfId="1" applyFill="1" applyAlignment="1" applyProtection="1">
      <alignment horizontal="left" vertical="center" wrapText="1"/>
      <protection locked="0"/>
    </xf>
    <xf numFmtId="0" fontId="59" fillId="21" borderId="0" xfId="0" applyFont="1" applyFill="1" applyAlignment="1">
      <alignment vertical="top" wrapText="1"/>
    </xf>
    <xf numFmtId="0" fontId="65" fillId="21" borderId="0" xfId="0" applyFont="1" applyFill="1" applyAlignment="1">
      <alignment horizontal="left"/>
    </xf>
    <xf numFmtId="0" fontId="23" fillId="21" borderId="0" xfId="0" applyFont="1" applyFill="1" applyAlignment="1">
      <alignment vertical="top" wrapText="1"/>
    </xf>
    <xf numFmtId="0" fontId="70" fillId="21" borderId="0" xfId="0" applyFont="1" applyFill="1" applyAlignment="1">
      <alignment horizontal="left" vertical="top" wrapText="1"/>
    </xf>
    <xf numFmtId="0" fontId="67" fillId="21" borderId="0" xfId="0" applyFont="1" applyFill="1" applyAlignment="1">
      <alignment vertical="top" wrapText="1"/>
    </xf>
    <xf numFmtId="0" fontId="22" fillId="21" borderId="0" xfId="0" applyFont="1" applyFill="1" applyAlignment="1">
      <alignment vertical="top" wrapText="1"/>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4" fillId="2" borderId="0" xfId="1" applyFill="1" applyAlignment="1">
      <alignment horizontal="left" vertical="center"/>
    </xf>
    <xf numFmtId="0" fontId="4" fillId="2" borderId="0" xfId="1" applyFill="1" applyAlignment="1" applyProtection="1">
      <alignment horizontal="left" vertical="center"/>
      <protection locked="0"/>
    </xf>
    <xf numFmtId="0" fontId="64" fillId="22" borderId="0" xfId="0" applyFont="1" applyFill="1" applyAlignment="1">
      <alignment horizontal="center"/>
    </xf>
    <xf numFmtId="0" fontId="62" fillId="22" borderId="0" xfId="0" applyFont="1" applyFill="1" applyAlignment="1">
      <alignment horizontal="center"/>
    </xf>
    <xf numFmtId="0" fontId="63" fillId="21" borderId="0" xfId="0" applyFont="1" applyFill="1" applyAlignment="1">
      <alignment horizontal="center"/>
    </xf>
    <xf numFmtId="0" fontId="23" fillId="21" borderId="0" xfId="0" applyFont="1" applyFill="1" applyAlignment="1">
      <alignment wrapText="1"/>
    </xf>
    <xf numFmtId="0" fontId="59" fillId="21" borderId="0" xfId="0" applyFont="1" applyFill="1" applyAlignment="1">
      <alignment horizontal="left" vertical="top" wrapText="1"/>
    </xf>
    <xf numFmtId="0" fontId="59" fillId="0" borderId="0" xfId="0" applyFont="1" applyAlignment="1" applyProtection="1">
      <alignment horizontal="left" vertical="top" wrapText="1"/>
      <protection locked="0"/>
    </xf>
    <xf numFmtId="0" fontId="0" fillId="14" borderId="0" xfId="0" applyFill="1" applyAlignment="1">
      <alignment horizontal="center"/>
    </xf>
    <xf numFmtId="0" fontId="4" fillId="0" borderId="4" xfId="1" applyBorder="1" applyAlignment="1" applyProtection="1">
      <alignment horizontal="left" vertical="top" indent="1"/>
    </xf>
    <xf numFmtId="0" fontId="0" fillId="0" borderId="4" xfId="0" applyBorder="1" applyAlignment="1">
      <alignment horizontal="left" vertical="top" indent="1"/>
    </xf>
    <xf numFmtId="0" fontId="0" fillId="2" borderId="0" xfId="0" applyFill="1" applyAlignment="1">
      <alignment horizontal="left" vertical="top" wrapText="1"/>
    </xf>
    <xf numFmtId="0" fontId="12" fillId="6" borderId="2" xfId="0" applyFont="1" applyFill="1" applyBorder="1" applyAlignment="1">
      <alignment horizontal="left"/>
    </xf>
    <xf numFmtId="0" fontId="4" fillId="0" borderId="10" xfId="1" applyBorder="1" applyAlignment="1" applyProtection="1">
      <alignment horizontal="left" vertical="top" indent="1"/>
    </xf>
    <xf numFmtId="0" fontId="19" fillId="6" borderId="0" xfId="0" applyFont="1" applyFill="1" applyAlignment="1">
      <alignment horizontal="left" vertical="top" wrapText="1" indent="1"/>
    </xf>
    <xf numFmtId="0" fontId="0" fillId="11" borderId="16" xfId="0" applyFill="1" applyBorder="1" applyAlignment="1">
      <alignment horizontal="center"/>
    </xf>
    <xf numFmtId="0" fontId="0" fillId="11" borderId="15" xfId="0" applyFill="1" applyBorder="1" applyAlignment="1">
      <alignment horizontal="center"/>
    </xf>
    <xf numFmtId="0" fontId="0" fillId="11" borderId="17" xfId="0" applyFill="1" applyBorder="1" applyAlignment="1">
      <alignment horizontal="center"/>
    </xf>
    <xf numFmtId="0" fontId="8" fillId="0" borderId="13" xfId="0" applyFont="1" applyBorder="1" applyAlignment="1">
      <alignment horizontal="right"/>
    </xf>
    <xf numFmtId="0" fontId="8" fillId="0" borderId="6" xfId="0" applyFont="1" applyBorder="1" applyAlignment="1">
      <alignment horizontal="right"/>
    </xf>
    <xf numFmtId="0" fontId="9" fillId="6" borderId="0" xfId="0" applyFont="1" applyFill="1" applyAlignment="1">
      <alignment horizontal="left" vertical="center" wrapText="1"/>
    </xf>
    <xf numFmtId="0" fontId="8" fillId="0" borderId="0" xfId="0" applyFont="1" applyAlignment="1">
      <alignment horizontal="right" vertical="top"/>
    </xf>
    <xf numFmtId="0" fontId="9" fillId="6" borderId="4" xfId="0" applyFont="1" applyFill="1" applyBorder="1" applyAlignment="1">
      <alignment horizontal="right" vertical="center"/>
    </xf>
    <xf numFmtId="0" fontId="11" fillId="2" borderId="4" xfId="0" applyFont="1" applyFill="1" applyBorder="1" applyAlignment="1">
      <alignment horizontal="center" vertical="center"/>
    </xf>
    <xf numFmtId="0" fontId="8" fillId="0" borderId="13" xfId="0" applyFont="1" applyBorder="1" applyAlignment="1">
      <alignment horizontal="right" vertical="top" wrapText="1"/>
    </xf>
    <xf numFmtId="0" fontId="8" fillId="0" borderId="6" xfId="0" applyFont="1" applyBorder="1" applyAlignment="1">
      <alignment horizontal="right" vertical="top" wrapText="1"/>
    </xf>
    <xf numFmtId="0" fontId="8" fillId="0" borderId="0" xfId="0" applyFont="1" applyAlignment="1">
      <alignment horizontal="right" vertical="top" wrapText="1"/>
    </xf>
    <xf numFmtId="0" fontId="8" fillId="0" borderId="8" xfId="0" applyFont="1" applyBorder="1" applyAlignment="1">
      <alignment horizontal="right" vertical="top" wrapText="1"/>
    </xf>
    <xf numFmtId="0" fontId="8" fillId="0" borderId="2" xfId="0" applyFont="1" applyBorder="1" applyAlignment="1">
      <alignment horizontal="right" vertical="top" wrapText="1"/>
    </xf>
    <xf numFmtId="0" fontId="8" fillId="0" borderId="3" xfId="0" applyFont="1" applyBorder="1" applyAlignment="1">
      <alignment horizontal="right" vertical="top" wrapText="1"/>
    </xf>
    <xf numFmtId="0" fontId="0" fillId="5" borderId="16" xfId="0" applyFill="1" applyBorder="1" applyAlignment="1">
      <alignment horizontal="center"/>
    </xf>
    <xf numFmtId="0" fontId="0" fillId="5" borderId="15" xfId="0" applyFill="1" applyBorder="1" applyAlignment="1">
      <alignment horizontal="center"/>
    </xf>
    <xf numFmtId="0" fontId="0" fillId="5" borderId="17" xfId="0" applyFill="1" applyBorder="1" applyAlignment="1">
      <alignment horizontal="center"/>
    </xf>
    <xf numFmtId="0" fontId="8" fillId="0" borderId="0" xfId="0" applyFont="1" applyAlignment="1">
      <alignment horizontal="right" vertical="center"/>
    </xf>
    <xf numFmtId="0" fontId="0" fillId="5" borderId="18" xfId="0" applyFill="1" applyBorder="1" applyAlignment="1">
      <alignment horizontal="center"/>
    </xf>
    <xf numFmtId="0" fontId="0" fillId="5" borderId="19" xfId="0" applyFill="1" applyBorder="1" applyAlignment="1">
      <alignment horizontal="center"/>
    </xf>
    <xf numFmtId="0" fontId="0" fillId="5" borderId="20" xfId="0" applyFill="1" applyBorder="1" applyAlignment="1">
      <alignment horizontal="center"/>
    </xf>
    <xf numFmtId="0" fontId="0" fillId="0" borderId="0" xfId="0" quotePrefix="1" applyAlignment="1">
      <alignment horizontal="center" vertical="center"/>
    </xf>
    <xf numFmtId="0" fontId="0" fillId="0" borderId="0" xfId="0" applyAlignment="1">
      <alignment horizontal="right" vertical="center"/>
    </xf>
    <xf numFmtId="0" fontId="8" fillId="0" borderId="0" xfId="0" applyFont="1" applyAlignment="1">
      <alignment horizontal="right" vertical="center" wrapText="1"/>
    </xf>
    <xf numFmtId="0" fontId="0" fillId="0" borderId="0" xfId="0" applyAlignment="1">
      <alignment horizontal="right" vertical="top"/>
    </xf>
    <xf numFmtId="0" fontId="0" fillId="7" borderId="0" xfId="0" quotePrefix="1" applyFill="1" applyAlignment="1">
      <alignment horizontal="center" vertical="center" wrapText="1"/>
    </xf>
    <xf numFmtId="0" fontId="8" fillId="0" borderId="0" xfId="0" applyFont="1" applyAlignment="1">
      <alignment horizontal="right"/>
    </xf>
    <xf numFmtId="0" fontId="9" fillId="6" borderId="10" xfId="0" applyFont="1" applyFill="1" applyBorder="1" applyAlignment="1">
      <alignment horizontal="left" vertical="center" wrapText="1"/>
    </xf>
    <xf numFmtId="0" fontId="9" fillId="6" borderId="14" xfId="0" applyFont="1" applyFill="1" applyBorder="1" applyAlignment="1">
      <alignment horizontal="left" vertical="center" wrapText="1"/>
    </xf>
    <xf numFmtId="0" fontId="9" fillId="6" borderId="9" xfId="0" applyFont="1" applyFill="1" applyBorder="1" applyAlignment="1">
      <alignment horizontal="left" vertical="center" wrapText="1"/>
    </xf>
    <xf numFmtId="0" fontId="11" fillId="2" borderId="10"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9" xfId="0" applyFont="1" applyFill="1" applyBorder="1" applyAlignment="1">
      <alignment horizontal="center" vertical="center"/>
    </xf>
    <xf numFmtId="0" fontId="14" fillId="0" borderId="13" xfId="0" quotePrefix="1" applyFont="1" applyBorder="1" applyAlignment="1" applyProtection="1">
      <alignment horizontal="left" vertical="top" wrapText="1"/>
      <protection locked="0"/>
    </xf>
    <xf numFmtId="0" fontId="14" fillId="0" borderId="0" xfId="0" quotePrefix="1" applyFont="1" applyAlignment="1" applyProtection="1">
      <alignment horizontal="left" vertical="top" wrapText="1"/>
      <protection locked="0"/>
    </xf>
    <xf numFmtId="0" fontId="0" fillId="7" borderId="0" xfId="0" quotePrefix="1" applyFill="1" applyAlignment="1">
      <alignment horizontal="center" vertical="center"/>
    </xf>
    <xf numFmtId="0" fontId="15" fillId="3" borderId="0" xfId="0" applyFont="1" applyFill="1" applyAlignment="1">
      <alignment horizontal="center"/>
    </xf>
    <xf numFmtId="0" fontId="0" fillId="0" borderId="0" xfId="0" applyAlignment="1">
      <alignment horizontal="right"/>
    </xf>
    <xf numFmtId="0" fontId="8" fillId="0" borderId="11" xfId="0" applyFont="1" applyBorder="1" applyAlignment="1">
      <alignment horizontal="right"/>
    </xf>
    <xf numFmtId="0" fontId="59" fillId="16" borderId="34" xfId="0" applyFont="1" applyFill="1" applyBorder="1" applyAlignment="1">
      <alignment horizontal="center" vertical="center" wrapText="1"/>
    </xf>
    <xf numFmtId="0" fontId="0" fillId="16" borderId="35" xfId="0" applyFill="1" applyBorder="1" applyAlignment="1">
      <alignment horizontal="center" vertical="center" wrapText="1"/>
    </xf>
    <xf numFmtId="0" fontId="0" fillId="16" borderId="36" xfId="0" applyFill="1" applyBorder="1" applyAlignment="1">
      <alignment horizontal="center" vertical="center" wrapText="1"/>
    </xf>
    <xf numFmtId="0" fontId="17" fillId="6" borderId="0" xfId="0" applyFont="1" applyFill="1" applyAlignment="1">
      <alignment horizontal="left" vertical="top" wrapText="1"/>
    </xf>
    <xf numFmtId="0" fontId="0" fillId="2" borderId="16" xfId="0" applyFill="1" applyBorder="1" applyAlignment="1">
      <alignment horizontal="left"/>
    </xf>
    <xf numFmtId="0" fontId="0" fillId="2" borderId="15" xfId="0" applyFill="1" applyBorder="1" applyAlignment="1">
      <alignment horizontal="left"/>
    </xf>
    <xf numFmtId="0" fontId="0" fillId="2" borderId="17" xfId="0" applyFill="1" applyBorder="1" applyAlignment="1">
      <alignment horizontal="left"/>
    </xf>
    <xf numFmtId="0" fontId="17" fillId="9" borderId="16" xfId="0" applyFont="1" applyFill="1" applyBorder="1" applyAlignment="1" applyProtection="1">
      <alignment horizontal="left" vertical="top"/>
      <protection locked="0"/>
    </xf>
    <xf numFmtId="0" fontId="17" fillId="9" borderId="15" xfId="0" applyFont="1" applyFill="1" applyBorder="1" applyAlignment="1" applyProtection="1">
      <alignment horizontal="left" vertical="top"/>
      <protection locked="0"/>
    </xf>
    <xf numFmtId="0" fontId="17" fillId="9" borderId="17" xfId="0" applyFont="1" applyFill="1" applyBorder="1" applyAlignment="1" applyProtection="1">
      <alignment horizontal="left" vertical="top"/>
      <protection locked="0"/>
    </xf>
    <xf numFmtId="0" fontId="6" fillId="6" borderId="0" xfId="0" applyFont="1" applyFill="1" applyAlignment="1">
      <alignment horizontal="left" vertical="center" wrapText="1"/>
    </xf>
    <xf numFmtId="0" fontId="6" fillId="6" borderId="5" xfId="0" applyFont="1" applyFill="1" applyBorder="1" applyAlignment="1">
      <alignment horizontal="left" vertical="top" wrapText="1"/>
    </xf>
    <xf numFmtId="0" fontId="6" fillId="6" borderId="13" xfId="0" applyFont="1" applyFill="1" applyBorder="1" applyAlignment="1">
      <alignment horizontal="left" vertical="top" wrapText="1"/>
    </xf>
    <xf numFmtId="0" fontId="43" fillId="2" borderId="16" xfId="0" applyFont="1" applyFill="1" applyBorder="1" applyAlignment="1">
      <alignment horizontal="left" vertical="top" wrapText="1"/>
    </xf>
    <xf numFmtId="0" fontId="43" fillId="2" borderId="15" xfId="0" applyFont="1" applyFill="1" applyBorder="1" applyAlignment="1">
      <alignment horizontal="left" vertical="top" wrapText="1"/>
    </xf>
    <xf numFmtId="0" fontId="43" fillId="2" borderId="17" xfId="0" applyFont="1" applyFill="1" applyBorder="1" applyAlignment="1">
      <alignment horizontal="left" vertical="top" wrapText="1"/>
    </xf>
    <xf numFmtId="0" fontId="11" fillId="2" borderId="5" xfId="0" applyFont="1" applyFill="1" applyBorder="1" applyAlignment="1" applyProtection="1">
      <alignment horizontal="left" vertical="top" wrapText="1"/>
      <protection locked="0"/>
    </xf>
    <xf numFmtId="0" fontId="11" fillId="2" borderId="13"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0" fontId="11" fillId="2" borderId="0" xfId="0" applyFont="1" applyFill="1" applyAlignment="1" applyProtection="1">
      <alignment horizontal="left" vertical="top" wrapText="1"/>
      <protection locked="0"/>
    </xf>
    <xf numFmtId="0" fontId="11" fillId="2" borderId="8" xfId="0" applyFont="1" applyFill="1" applyBorder="1" applyAlignment="1" applyProtection="1">
      <alignment horizontal="left" vertical="top" wrapText="1"/>
      <protection locked="0"/>
    </xf>
    <xf numFmtId="0" fontId="11" fillId="2" borderId="1"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11" fillId="2" borderId="3" xfId="0" applyFont="1" applyFill="1" applyBorder="1" applyAlignment="1" applyProtection="1">
      <alignment horizontal="left" vertical="top" wrapText="1"/>
      <protection locked="0"/>
    </xf>
    <xf numFmtId="0" fontId="14" fillId="2" borderId="4" xfId="0" applyFont="1" applyFill="1" applyBorder="1" applyAlignment="1">
      <alignment horizontal="left" vertical="top" wrapText="1"/>
    </xf>
    <xf numFmtId="0" fontId="6" fillId="6" borderId="2" xfId="0" applyFont="1" applyFill="1" applyBorder="1" applyAlignment="1">
      <alignment horizontal="left" vertical="top" wrapText="1"/>
    </xf>
    <xf numFmtId="0" fontId="73" fillId="2" borderId="4" xfId="0" applyFont="1" applyFill="1" applyBorder="1" applyAlignment="1">
      <alignment horizontal="left" vertical="top" wrapText="1"/>
    </xf>
    <xf numFmtId="0" fontId="6" fillId="6" borderId="0" xfId="0" applyFont="1" applyFill="1" applyAlignment="1">
      <alignment horizontal="left" vertical="top" wrapText="1"/>
    </xf>
    <xf numFmtId="0" fontId="43" fillId="2" borderId="16" xfId="0" applyFont="1" applyFill="1" applyBorder="1" applyAlignment="1">
      <alignment horizontal="left" vertical="top"/>
    </xf>
    <xf numFmtId="0" fontId="43" fillId="2" borderId="15" xfId="0" applyFont="1" applyFill="1" applyBorder="1" applyAlignment="1">
      <alignment horizontal="left" vertical="top"/>
    </xf>
    <xf numFmtId="0" fontId="43" fillId="2" borderId="17" xfId="0" applyFont="1" applyFill="1" applyBorder="1" applyAlignment="1">
      <alignment horizontal="left" vertical="top"/>
    </xf>
    <xf numFmtId="0" fontId="74" fillId="6" borderId="0" xfId="0" applyFont="1" applyFill="1" applyAlignment="1">
      <alignment horizontal="left" vertical="top" wrapText="1"/>
    </xf>
    <xf numFmtId="0" fontId="43" fillId="2" borderId="16" xfId="0" applyFont="1" applyFill="1" applyBorder="1" applyAlignment="1">
      <alignment horizontal="left" vertical="center" wrapText="1"/>
    </xf>
    <xf numFmtId="0" fontId="43" fillId="2" borderId="15" xfId="0" applyFont="1" applyFill="1" applyBorder="1" applyAlignment="1">
      <alignment horizontal="left" vertical="center" wrapText="1"/>
    </xf>
    <xf numFmtId="0" fontId="43" fillId="2" borderId="17" xfId="0" applyFont="1" applyFill="1" applyBorder="1" applyAlignment="1">
      <alignment horizontal="left" vertical="center" wrapText="1"/>
    </xf>
    <xf numFmtId="164" fontId="11" fillId="2" borderId="16" xfId="0" applyNumberFormat="1" applyFont="1" applyFill="1" applyBorder="1" applyAlignment="1" applyProtection="1">
      <alignment horizontal="left" vertical="center"/>
      <protection locked="0"/>
    </xf>
    <xf numFmtId="164" fontId="11" fillId="2" borderId="15" xfId="0" applyNumberFormat="1" applyFont="1" applyFill="1" applyBorder="1" applyAlignment="1" applyProtection="1">
      <alignment horizontal="left" vertical="center"/>
      <protection locked="0"/>
    </xf>
    <xf numFmtId="164" fontId="11" fillId="2" borderId="17" xfId="0" applyNumberFormat="1" applyFont="1" applyFill="1" applyBorder="1" applyAlignment="1" applyProtection="1">
      <alignment horizontal="left" vertical="center"/>
      <protection locked="0"/>
    </xf>
    <xf numFmtId="0" fontId="51" fillId="2" borderId="16" xfId="0" applyFont="1" applyFill="1" applyBorder="1" applyAlignment="1">
      <alignment horizontal="left" vertical="top" wrapText="1"/>
    </xf>
    <xf numFmtId="0" fontId="51" fillId="2" borderId="15" xfId="0" applyFont="1" applyFill="1" applyBorder="1" applyAlignment="1">
      <alignment horizontal="left" vertical="top" wrapText="1"/>
    </xf>
    <xf numFmtId="0" fontId="51" fillId="2" borderId="17" xfId="0" applyFont="1" applyFill="1" applyBorder="1" applyAlignment="1">
      <alignment horizontal="left" vertical="top" wrapText="1"/>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9" fillId="20" borderId="31" xfId="0" applyFont="1" applyFill="1" applyBorder="1" applyAlignment="1">
      <alignment horizontal="center" vertical="center" wrapText="1"/>
    </xf>
    <xf numFmtId="0" fontId="59" fillId="20" borderId="32" xfId="0" applyFont="1" applyFill="1" applyBorder="1" applyAlignment="1">
      <alignment horizontal="center" vertical="center" wrapText="1"/>
    </xf>
    <xf numFmtId="0" fontId="59" fillId="20" borderId="33" xfId="0" applyFont="1" applyFill="1" applyBorder="1" applyAlignment="1">
      <alignment horizontal="center" vertical="center" wrapText="1"/>
    </xf>
    <xf numFmtId="14" fontId="37" fillId="5" borderId="15" xfId="0" applyNumberFormat="1" applyFont="1" applyFill="1" applyBorder="1" applyAlignment="1">
      <alignment horizontal="center" vertical="center"/>
    </xf>
    <xf numFmtId="0" fontId="37" fillId="5" borderId="15" xfId="0" applyFont="1" applyFill="1" applyBorder="1" applyAlignment="1">
      <alignment horizontal="center" vertical="center"/>
    </xf>
    <xf numFmtId="0" fontId="6" fillId="5" borderId="16" xfId="0" applyFont="1" applyFill="1" applyBorder="1" applyAlignment="1">
      <alignment horizontal="left" vertical="center"/>
    </xf>
    <xf numFmtId="0" fontId="6" fillId="5" borderId="17" xfId="0" applyFont="1" applyFill="1" applyBorder="1" applyAlignment="1">
      <alignment horizontal="left" vertical="center"/>
    </xf>
    <xf numFmtId="0" fontId="9" fillId="2" borderId="15" xfId="0" applyFont="1" applyFill="1" applyBorder="1" applyAlignment="1">
      <alignment horizontal="center"/>
    </xf>
    <xf numFmtId="164" fontId="11" fillId="2" borderId="16" xfId="0" applyNumberFormat="1" applyFont="1" applyFill="1" applyBorder="1" applyAlignment="1" applyProtection="1">
      <alignment horizontal="left" vertical="center" indent="1"/>
      <protection locked="0"/>
    </xf>
    <xf numFmtId="164" fontId="11" fillId="2" borderId="15" xfId="0" applyNumberFormat="1" applyFont="1" applyFill="1" applyBorder="1" applyAlignment="1" applyProtection="1">
      <alignment horizontal="left" vertical="center" indent="1"/>
      <protection locked="0"/>
    </xf>
    <xf numFmtId="164" fontId="11" fillId="2" borderId="17" xfId="0" applyNumberFormat="1" applyFont="1" applyFill="1" applyBorder="1" applyAlignment="1" applyProtection="1">
      <alignment horizontal="left" vertical="center" indent="1"/>
      <protection locked="0"/>
    </xf>
    <xf numFmtId="0" fontId="40" fillId="2" borderId="0" xfId="0" applyFont="1" applyFill="1" applyAlignment="1">
      <alignment horizontal="left" vertical="top" wrapText="1"/>
    </xf>
    <xf numFmtId="167" fontId="0" fillId="2" borderId="16" xfId="0" applyNumberFormat="1" applyFill="1" applyBorder="1" applyAlignment="1">
      <alignment horizontal="center" vertical="center"/>
    </xf>
    <xf numFmtId="167" fontId="0" fillId="2" borderId="17" xfId="0" applyNumberFormat="1" applyFill="1" applyBorder="1" applyAlignment="1">
      <alignment horizontal="center" vertical="center"/>
    </xf>
    <xf numFmtId="0" fontId="50" fillId="5" borderId="16" xfId="0" applyFont="1" applyFill="1" applyBorder="1" applyAlignment="1">
      <alignment horizontal="left" vertical="center"/>
    </xf>
    <xf numFmtId="0" fontId="50" fillId="5" borderId="17" xfId="0" applyFont="1" applyFill="1" applyBorder="1" applyAlignment="1">
      <alignment horizontal="left"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47" fillId="18" borderId="0" xfId="0" applyFont="1" applyFill="1" applyAlignment="1">
      <alignment horizontal="center" vertical="top"/>
    </xf>
    <xf numFmtId="0" fontId="78" fillId="2" borderId="0" xfId="1" applyFont="1" applyFill="1" applyAlignment="1">
      <alignment horizontal="left" vertical="center" wrapText="1"/>
    </xf>
    <xf numFmtId="0" fontId="79" fillId="2" borderId="0" xfId="1" applyFont="1" applyFill="1" applyAlignment="1">
      <alignment horizontal="left" vertical="center" wrapText="1"/>
    </xf>
    <xf numFmtId="0" fontId="78" fillId="2" borderId="0" xfId="1" applyFont="1" applyFill="1" applyAlignment="1">
      <alignment horizontal="left" vertical="top"/>
    </xf>
  </cellXfs>
  <cellStyles count="3">
    <cellStyle name="Currency" xfId="2" builtinId="4"/>
    <cellStyle name="Hyperlink" xfId="1" builtinId="8"/>
    <cellStyle name="Normal" xfId="0" builtinId="0"/>
  </cellStyles>
  <dxfs count="173">
    <dxf>
      <font>
        <color auto="1"/>
      </font>
      <fill>
        <patternFill>
          <bgColor rgb="FFFFFFCC"/>
        </patternFill>
      </fill>
    </dxf>
    <dxf>
      <fill>
        <patternFill>
          <bgColor rgb="FFFFFFDD"/>
        </patternFill>
      </fill>
    </dxf>
    <dxf>
      <fill>
        <patternFill>
          <bgColor rgb="FFFFFFDD"/>
        </patternFill>
      </fill>
    </dxf>
    <dxf>
      <fill>
        <patternFill>
          <bgColor rgb="FFFFFFDD"/>
        </patternFill>
      </fill>
    </dxf>
    <dxf>
      <font>
        <color rgb="FFFF0000"/>
      </font>
    </dxf>
    <dxf>
      <fill>
        <patternFill>
          <bgColor rgb="FFFFFFDD"/>
        </patternFill>
      </fill>
    </dxf>
    <dxf>
      <fill>
        <patternFill>
          <bgColor rgb="FFFFFFDD"/>
        </patternFill>
      </fill>
    </dxf>
    <dxf>
      <fill>
        <patternFill>
          <bgColor rgb="FFFFFFDD"/>
        </patternFill>
      </fill>
    </dxf>
    <dxf>
      <fill>
        <patternFill>
          <bgColor rgb="FFFFFFDD"/>
        </patternFill>
      </fill>
    </dxf>
    <dxf>
      <font>
        <b/>
        <i/>
      </font>
      <fill>
        <patternFill>
          <bgColor rgb="FFFFFFDD"/>
        </patternFill>
      </fill>
    </dxf>
    <dxf>
      <fill>
        <patternFill>
          <bgColor rgb="FFFFFFDD"/>
        </patternFill>
      </fill>
    </dxf>
    <dxf>
      <font>
        <b/>
        <i/>
      </font>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color auto="1"/>
      </font>
      <fill>
        <patternFill>
          <bgColor rgb="FFFFFFCC"/>
        </patternFill>
      </fill>
    </dxf>
    <dxf>
      <fill>
        <patternFill>
          <bgColor rgb="FFFFFFDD"/>
        </patternFill>
      </fill>
    </dxf>
    <dxf>
      <fill>
        <patternFill>
          <bgColor rgb="FFFFFFDD"/>
        </patternFill>
      </fill>
    </dxf>
    <dxf>
      <fill>
        <patternFill>
          <bgColor rgb="FFFFFFDD"/>
        </patternFill>
      </fill>
    </dxf>
    <dxf>
      <font>
        <color rgb="FFFF0000"/>
      </font>
    </dxf>
    <dxf>
      <fill>
        <patternFill>
          <bgColor rgb="FFFFFFDD"/>
        </patternFill>
      </fill>
    </dxf>
    <dxf>
      <fill>
        <patternFill>
          <bgColor rgb="FFFFFFDD"/>
        </patternFill>
      </fill>
    </dxf>
    <dxf>
      <fill>
        <patternFill>
          <bgColor rgb="FFFFFFDD"/>
        </patternFill>
      </fill>
    </dxf>
    <dxf>
      <fill>
        <patternFill>
          <bgColor rgb="FFFFFFDD"/>
        </patternFill>
      </fill>
    </dxf>
    <dxf>
      <font>
        <b/>
        <i/>
      </font>
      <fill>
        <patternFill>
          <bgColor rgb="FFFFFFDD"/>
        </patternFill>
      </fill>
    </dxf>
    <dxf>
      <fill>
        <patternFill>
          <bgColor rgb="FFFFFFDD"/>
        </patternFill>
      </fill>
    </dxf>
    <dxf>
      <font>
        <b/>
        <i/>
      </font>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ont>
        <color rgb="FFFF0000"/>
      </font>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color auto="1"/>
      </font>
      <fill>
        <patternFill>
          <bgColor rgb="FFFFFFCC"/>
        </patternFill>
      </fill>
    </dxf>
    <dxf>
      <fill>
        <patternFill>
          <bgColor rgb="FFFFFFDD"/>
        </patternFill>
      </fill>
    </dxf>
    <dxf>
      <fill>
        <patternFill>
          <bgColor rgb="FFFFFFDD"/>
        </patternFill>
      </fill>
    </dxf>
    <dxf>
      <fill>
        <patternFill>
          <bgColor rgb="FFFFFFDD"/>
        </patternFill>
      </fill>
    </dxf>
    <dxf>
      <font>
        <color rgb="FFFF0000"/>
      </font>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ont>
        <b/>
        <i/>
      </font>
      <fill>
        <patternFill>
          <bgColor rgb="FFFFFFDD"/>
        </patternFill>
      </fill>
    </dxf>
    <dxf>
      <fill>
        <patternFill>
          <bgColor rgb="FFFFFFDD"/>
        </patternFill>
      </fill>
    </dxf>
    <dxf>
      <font>
        <b/>
        <i/>
      </font>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color auto="1"/>
      </font>
      <fill>
        <patternFill>
          <bgColor rgb="FFFFFFCC"/>
        </patternFill>
      </fill>
    </dxf>
    <dxf>
      <fill>
        <patternFill>
          <bgColor rgb="FFFFFFDD"/>
        </patternFill>
      </fill>
    </dxf>
    <dxf>
      <fill>
        <patternFill>
          <bgColor rgb="FFFFFFDD"/>
        </patternFill>
      </fill>
    </dxf>
    <dxf>
      <font>
        <color rgb="FFFF0000"/>
      </font>
    </dxf>
    <dxf>
      <fill>
        <patternFill>
          <bgColor rgb="FFFFFFDD"/>
        </patternFill>
      </fill>
    </dxf>
    <dxf>
      <fill>
        <patternFill>
          <bgColor rgb="FFFFFFDD"/>
        </patternFill>
      </fill>
    </dxf>
    <dxf>
      <fill>
        <patternFill>
          <bgColor rgb="FFFFFFDD"/>
        </patternFill>
      </fill>
    </dxf>
    <dxf>
      <fill>
        <patternFill>
          <bgColor rgb="FFFFFFDD"/>
        </patternFill>
      </fill>
    </dxf>
    <dxf>
      <font>
        <b/>
        <i/>
      </font>
      <fill>
        <patternFill>
          <bgColor rgb="FFFFFFDD"/>
        </patternFill>
      </fill>
    </dxf>
    <dxf>
      <fill>
        <patternFill>
          <bgColor rgb="FFFFFFDD"/>
        </patternFill>
      </fill>
    </dxf>
    <dxf>
      <font>
        <b/>
        <i/>
      </font>
      <fill>
        <patternFill>
          <bgColor rgb="FFFFFFDD"/>
        </patternFill>
      </fill>
    </dxf>
    <dxf>
      <fill>
        <patternFill>
          <bgColor rgb="FFFFFFDD"/>
        </patternFill>
      </fill>
    </dxf>
    <dxf>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ill>
        <patternFill>
          <bgColor rgb="FFFFFFDD"/>
        </patternFill>
      </fill>
    </dxf>
    <dxf>
      <font>
        <b/>
        <i val="0"/>
        <color rgb="FFFF0000"/>
      </font>
    </dxf>
    <dxf>
      <fill>
        <patternFill>
          <bgColor theme="0"/>
        </patternFill>
      </fill>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DD"/>
        </patternFill>
      </fill>
    </dxf>
    <dxf>
      <font>
        <b/>
        <i/>
      </font>
      <fill>
        <patternFill>
          <bgColor rgb="FFFFFFDD"/>
        </patternFill>
      </fill>
    </dxf>
    <dxf>
      <fill>
        <patternFill>
          <bgColor theme="0" tint="-4.9989318521683403E-2"/>
        </patternFill>
      </fill>
    </dxf>
    <dxf>
      <font>
        <b/>
        <i/>
      </font>
      <fill>
        <patternFill>
          <bgColor rgb="FFFFFFDD"/>
        </patternFill>
      </fill>
    </dxf>
    <dxf>
      <fill>
        <patternFill>
          <bgColor theme="0" tint="-4.9989318521683403E-2"/>
        </patternFill>
      </fill>
    </dxf>
    <dxf>
      <font>
        <b/>
        <i/>
      </font>
      <fill>
        <patternFill>
          <bgColor rgb="FFFFFFDD"/>
        </patternFill>
      </fill>
    </dxf>
    <dxf>
      <fill>
        <patternFill>
          <bgColor theme="0" tint="-4.9989318521683403E-2"/>
        </patternFill>
      </fill>
    </dxf>
    <dxf>
      <font>
        <b/>
        <i/>
      </font>
      <fill>
        <patternFill>
          <bgColor rgb="FFFFFFDD"/>
        </patternFill>
      </fill>
    </dxf>
    <dxf>
      <fill>
        <patternFill>
          <bgColor theme="0" tint="-4.9989318521683403E-2"/>
        </patternFill>
      </fill>
    </dxf>
    <dxf>
      <font>
        <b/>
        <i/>
      </font>
      <fill>
        <patternFill>
          <bgColor rgb="FFFFFFDD"/>
        </patternFill>
      </fill>
    </dxf>
    <dxf>
      <fill>
        <patternFill>
          <bgColor theme="0" tint="-4.9989318521683403E-2"/>
        </patternFill>
      </fill>
    </dxf>
    <dxf>
      <font>
        <b/>
        <i/>
      </font>
      <fill>
        <patternFill>
          <bgColor rgb="FFFFFFDD"/>
        </patternFill>
      </fill>
    </dxf>
    <dxf>
      <fill>
        <patternFill>
          <bgColor theme="0" tint="-4.9989318521683403E-2"/>
        </patternFill>
      </fill>
    </dxf>
    <dxf>
      <font>
        <b/>
        <i/>
      </font>
      <fill>
        <patternFill>
          <bgColor rgb="FFFFFFDD"/>
        </patternFill>
      </fill>
    </dxf>
    <dxf>
      <fill>
        <patternFill>
          <bgColor theme="0" tint="-4.9989318521683403E-2"/>
        </patternFill>
      </fill>
    </dxf>
    <dxf>
      <font>
        <b/>
        <i/>
      </font>
      <fill>
        <patternFill>
          <bgColor rgb="FFFFFFDD"/>
        </patternFill>
      </fill>
    </dxf>
    <dxf>
      <fill>
        <patternFill>
          <bgColor theme="0" tint="-4.9989318521683403E-2"/>
        </patternFill>
      </fill>
    </dxf>
    <dxf>
      <font>
        <b/>
        <i/>
      </font>
      <fill>
        <patternFill>
          <bgColor rgb="FFFFFFDD"/>
        </patternFill>
      </fill>
    </dxf>
    <dxf>
      <fill>
        <patternFill>
          <bgColor theme="0" tint="-4.9989318521683403E-2"/>
        </patternFill>
      </fill>
    </dxf>
    <dxf>
      <font>
        <b/>
        <i/>
      </font>
      <fill>
        <patternFill>
          <bgColor rgb="FFFFFFDD"/>
        </patternFill>
      </fill>
    </dxf>
    <dxf>
      <font>
        <b/>
        <i/>
      </font>
      <fill>
        <patternFill>
          <bgColor rgb="FFFFFFDD"/>
        </patternFill>
      </fill>
    </dxf>
    <dxf>
      <fill>
        <patternFill>
          <bgColor theme="0" tint="-4.9989318521683403E-2"/>
        </patternFill>
      </fill>
    </dxf>
    <dxf>
      <font>
        <b/>
        <i/>
      </font>
      <fill>
        <patternFill>
          <bgColor rgb="FFFFFFDD"/>
        </patternFill>
      </fill>
    </dxf>
    <dxf>
      <fill>
        <patternFill>
          <bgColor theme="0" tint="-4.9989318521683403E-2"/>
        </patternFill>
      </fill>
    </dxf>
    <dxf>
      <font>
        <b/>
        <i/>
      </font>
      <fill>
        <patternFill>
          <bgColor rgb="FFFFFFDD"/>
        </patternFill>
      </fill>
    </dxf>
    <dxf>
      <fill>
        <patternFill>
          <bgColor theme="2"/>
        </patternFill>
      </fill>
    </dxf>
    <dxf>
      <fill>
        <patternFill>
          <bgColor theme="7" tint="0.79998168889431442"/>
        </patternFill>
      </fill>
    </dxf>
    <dxf>
      <fill>
        <patternFill>
          <bgColor rgb="FFFFFFDD"/>
        </patternFill>
      </fill>
    </dxf>
    <dxf>
      <fill>
        <patternFill>
          <bgColor rgb="FFFFFFDD"/>
        </patternFill>
      </fill>
    </dxf>
    <dxf>
      <fill>
        <patternFill>
          <bgColor rgb="FFFFFFDD"/>
        </patternFill>
      </fill>
    </dxf>
  </dxfs>
  <tableStyles count="0" defaultTableStyle="TableStyleMedium2" defaultPivotStyle="PivotStyleLight16"/>
  <colors>
    <mruColors>
      <color rgb="FFFFFFCC"/>
      <color rgb="FFFFFFDD"/>
      <color rgb="FFECF3FE"/>
      <color rgb="FFCCFF33"/>
      <color rgb="FFE8FFA7"/>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ocelyn.overby@mil.wa.gov" TargetMode="External"/><Relationship Id="rId2" Type="http://schemas.openxmlformats.org/officeDocument/2006/relationships/hyperlink" Target="mailto:jeffrey.brink@mil.wa.gov" TargetMode="External"/><Relationship Id="rId1" Type="http://schemas.openxmlformats.org/officeDocument/2006/relationships/hyperlink" Target="mailto:deborah.henderson@mil.wa.gov" TargetMode="External"/><Relationship Id="rId6" Type="http://schemas.openxmlformats.org/officeDocument/2006/relationships/hyperlink" Target="mailto:caseyb@sea2026.org" TargetMode="External"/><Relationship Id="rId5" Type="http://schemas.openxmlformats.org/officeDocument/2006/relationships/hyperlink" Target="mailto:kathryn.zetzer@mil.wa.gov" TargetMode="External"/><Relationship Id="rId4" Type="http://schemas.openxmlformats.org/officeDocument/2006/relationships/hyperlink" Target="mailto:benjamin.olson@mil.wa.gov"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fema.gov/fact-sheet/notice-funding-opportunity-nofo-fifa-world-cup" TargetMode="External"/><Relationship Id="rId2" Type="http://schemas.openxmlformats.org/officeDocument/2006/relationships/hyperlink" Target="https://www.whitehouse.gov/presidential-actions/2025/03/establishing-the-white-house-task-force-on-the-fifa-world-cup-2026/" TargetMode="External"/><Relationship Id="rId1" Type="http://schemas.openxmlformats.org/officeDocument/2006/relationships/hyperlink" Target="https://www.whitehouse.gov/presidential-actions/2025/03/establishing-the-white-house-task-force-on-the-fifa-world-cup-2026/"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events.gcc.teams.microsoft.com/event/22e26775-8e1b-4ca9-b06b-780f667a4068@11d0e217-264e-400a-8ba0-57dcc127d72d" TargetMode="External"/><Relationship Id="rId2" Type="http://schemas.openxmlformats.org/officeDocument/2006/relationships/hyperlink" Target="mailto:caseyb@sea2026.org" TargetMode="External"/><Relationship Id="rId1" Type="http://schemas.openxmlformats.org/officeDocument/2006/relationships/hyperlink" Target="mailto:kathryn.zetzer@mil.wa.gov" TargetMode="External"/><Relationship Id="rId4" Type="http://schemas.openxmlformats.org/officeDocument/2006/relationships/hyperlink" Target="https://events.gcc.teams.microsoft.com/event/dc17244c-50bb-485e-8ad9-64ab6453c4ee@11d0e217-264e-400a-8ba0-57dcc127d72d"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sam.gov/"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hyperlink" Target="https://www.fema.gov/grants/tools/authorized-equipment-li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F860A-77AF-4662-AF0E-A4F25989EFF9}">
  <sheetPr>
    <tabColor rgb="FFE8FFA7"/>
  </sheetPr>
  <dimension ref="A1:L178"/>
  <sheetViews>
    <sheetView workbookViewId="0">
      <selection activeCell="B1" sqref="B1:J1"/>
    </sheetView>
  </sheetViews>
  <sheetFormatPr defaultRowHeight="15" x14ac:dyDescent="0.25"/>
  <cols>
    <col min="1" max="1" width="3.7109375" customWidth="1"/>
    <col min="2" max="2" width="24.28515625" customWidth="1"/>
    <col min="3" max="3" width="30.28515625" bestFit="1" customWidth="1"/>
    <col min="4" max="4" width="38.28515625" customWidth="1"/>
    <col min="5" max="5" width="6.42578125" customWidth="1"/>
    <col min="6" max="6" width="15.85546875" customWidth="1"/>
    <col min="7" max="7" width="10.7109375" customWidth="1"/>
    <col min="8" max="8" width="15.42578125" customWidth="1"/>
    <col min="10" max="10" width="16.28515625" customWidth="1"/>
    <col min="11" max="11" width="3.7109375" customWidth="1"/>
  </cols>
  <sheetData>
    <row r="1" spans="1:12" ht="21" x14ac:dyDescent="0.35">
      <c r="A1" s="184"/>
      <c r="B1" s="214" t="s">
        <v>0</v>
      </c>
      <c r="C1" s="214"/>
      <c r="D1" s="214"/>
      <c r="E1" s="214"/>
      <c r="F1" s="214"/>
      <c r="G1" s="214"/>
      <c r="H1" s="214"/>
      <c r="I1" s="214"/>
      <c r="J1" s="214"/>
      <c r="K1" s="184"/>
    </row>
    <row r="2" spans="1:12" ht="12" customHeight="1" x14ac:dyDescent="0.25">
      <c r="A2" s="184"/>
      <c r="B2" s="215"/>
      <c r="C2" s="215"/>
      <c r="D2" s="215"/>
      <c r="E2" s="215"/>
      <c r="F2" s="215"/>
      <c r="G2" s="215"/>
      <c r="H2" s="215"/>
      <c r="I2" s="215"/>
      <c r="J2" s="215"/>
      <c r="K2" s="184"/>
    </row>
    <row r="3" spans="1:12" ht="18.75" x14ac:dyDescent="0.3">
      <c r="A3" s="184"/>
      <c r="B3" s="216" t="s">
        <v>1</v>
      </c>
      <c r="C3" s="216"/>
      <c r="D3" s="216"/>
      <c r="E3" s="216"/>
      <c r="F3" s="216"/>
      <c r="G3" s="216"/>
      <c r="H3" s="216"/>
      <c r="I3" s="216"/>
      <c r="J3" s="216"/>
      <c r="K3" s="184"/>
    </row>
    <row r="4" spans="1:12" x14ac:dyDescent="0.25">
      <c r="A4" s="46"/>
      <c r="B4" s="217" t="s">
        <v>2</v>
      </c>
      <c r="C4" s="217"/>
      <c r="D4" s="218"/>
      <c r="E4" s="218"/>
      <c r="F4" s="218"/>
      <c r="G4" s="218"/>
      <c r="H4" s="218"/>
      <c r="I4" s="218"/>
      <c r="J4" s="218"/>
      <c r="K4" s="46"/>
    </row>
    <row r="5" spans="1:12" x14ac:dyDescent="0.25">
      <c r="A5" s="184"/>
      <c r="B5" s="184"/>
      <c r="C5" s="184"/>
      <c r="D5" s="184"/>
      <c r="E5" s="184"/>
      <c r="F5" s="184"/>
      <c r="G5" s="184"/>
      <c r="H5" s="184"/>
      <c r="I5" s="184"/>
      <c r="J5" s="184"/>
      <c r="K5" s="184"/>
    </row>
    <row r="6" spans="1:12" ht="4.5" customHeight="1" x14ac:dyDescent="0.25">
      <c r="A6" s="184"/>
      <c r="B6" s="219"/>
      <c r="C6" s="219"/>
      <c r="D6" s="219"/>
      <c r="E6" s="219"/>
      <c r="F6" s="219"/>
      <c r="G6" s="219"/>
      <c r="H6" s="219"/>
      <c r="I6" s="219"/>
      <c r="J6" s="219"/>
      <c r="K6" s="184"/>
    </row>
    <row r="7" spans="1:12" ht="18.75" x14ac:dyDescent="0.3">
      <c r="A7" s="184"/>
      <c r="B7" s="220" t="s">
        <v>3</v>
      </c>
      <c r="C7" s="220"/>
      <c r="D7" s="220"/>
      <c r="E7" s="220"/>
      <c r="F7" s="220"/>
      <c r="G7" s="220"/>
      <c r="H7" s="220"/>
      <c r="I7" s="220"/>
      <c r="J7" s="220"/>
      <c r="K7" s="47"/>
    </row>
    <row r="8" spans="1:12" ht="19.5" customHeight="1" x14ac:dyDescent="0.25">
      <c r="A8" s="46"/>
      <c r="B8" s="151" t="s">
        <v>4</v>
      </c>
      <c r="C8" s="151"/>
      <c r="D8" s="189"/>
      <c r="E8" s="189"/>
      <c r="F8" s="60"/>
      <c r="G8" s="61"/>
      <c r="H8" s="61"/>
      <c r="I8" s="62"/>
      <c r="J8" s="62"/>
      <c r="K8" s="184"/>
    </row>
    <row r="9" spans="1:12" ht="17.45" customHeight="1" x14ac:dyDescent="0.25">
      <c r="A9" s="46"/>
      <c r="B9" s="221" t="s">
        <v>5</v>
      </c>
      <c r="C9" s="221"/>
      <c r="D9" s="221"/>
      <c r="E9" s="221"/>
      <c r="F9" s="221"/>
      <c r="G9" s="221"/>
      <c r="H9" s="221"/>
      <c r="I9" s="221"/>
      <c r="J9" s="221"/>
      <c r="K9" s="46"/>
      <c r="L9" s="144"/>
    </row>
    <row r="10" spans="1:12" ht="17.45" customHeight="1" x14ac:dyDescent="0.25">
      <c r="A10" s="46"/>
      <c r="B10" s="221" t="s">
        <v>6</v>
      </c>
      <c r="C10" s="221"/>
      <c r="D10" s="221"/>
      <c r="E10" s="221"/>
      <c r="F10" s="221"/>
      <c r="G10" s="221"/>
      <c r="H10" s="221"/>
      <c r="I10" s="221"/>
      <c r="J10" s="221"/>
      <c r="K10" s="46"/>
    </row>
    <row r="11" spans="1:12" ht="17.45" customHeight="1" x14ac:dyDescent="0.25">
      <c r="A11" s="46"/>
      <c r="B11" s="143" t="s">
        <v>7</v>
      </c>
      <c r="C11" s="143"/>
      <c r="D11" s="143"/>
      <c r="E11" s="143"/>
      <c r="F11" s="46"/>
      <c r="G11" s="46"/>
      <c r="H11" s="46"/>
      <c r="I11" s="46"/>
      <c r="J11" s="46"/>
      <c r="K11" s="46"/>
    </row>
    <row r="12" spans="1:12" ht="17.45" customHeight="1" x14ac:dyDescent="0.25">
      <c r="A12" s="46"/>
      <c r="B12" s="222" t="s">
        <v>8</v>
      </c>
      <c r="C12" s="222"/>
      <c r="D12" s="222"/>
      <c r="E12" s="222"/>
      <c r="F12" s="60"/>
      <c r="G12" s="61"/>
      <c r="H12" s="61"/>
      <c r="I12" s="62"/>
      <c r="J12" s="152" t="s">
        <v>9</v>
      </c>
      <c r="K12" s="184"/>
    </row>
    <row r="13" spans="1:12" ht="19.5" customHeight="1" x14ac:dyDescent="0.25">
      <c r="A13" s="46"/>
      <c r="B13" s="189"/>
      <c r="C13" s="189"/>
      <c r="D13" s="189"/>
      <c r="E13" s="189"/>
      <c r="F13" s="60"/>
      <c r="G13" s="61"/>
      <c r="H13" s="61"/>
      <c r="I13" s="62"/>
      <c r="J13" s="62"/>
      <c r="K13" s="184"/>
    </row>
    <row r="14" spans="1:12" x14ac:dyDescent="0.25">
      <c r="A14" s="46"/>
      <c r="B14" s="154" t="s">
        <v>10</v>
      </c>
      <c r="C14" s="154"/>
      <c r="D14" s="155"/>
      <c r="E14" s="155"/>
      <c r="F14" s="156"/>
      <c r="G14" s="157"/>
      <c r="H14" s="157"/>
      <c r="I14" s="158"/>
      <c r="J14" s="158"/>
      <c r="K14" s="184"/>
    </row>
    <row r="15" spans="1:12" ht="19.5" customHeight="1" x14ac:dyDescent="0.25">
      <c r="A15" s="46"/>
      <c r="B15" s="148" t="s">
        <v>11</v>
      </c>
      <c r="C15" s="148"/>
      <c r="D15" s="189"/>
      <c r="E15" s="189"/>
      <c r="F15" s="60"/>
      <c r="G15" s="61"/>
      <c r="H15" s="61"/>
      <c r="I15" s="62"/>
      <c r="J15" s="62"/>
      <c r="K15" s="184"/>
    </row>
    <row r="16" spans="1:12" x14ac:dyDescent="0.25">
      <c r="A16" s="46"/>
      <c r="B16" s="150" t="s">
        <v>12</v>
      </c>
      <c r="C16" s="150"/>
      <c r="D16" s="189"/>
      <c r="E16" s="189"/>
      <c r="F16" s="60"/>
      <c r="G16" s="61"/>
      <c r="H16" s="61"/>
      <c r="I16" s="149"/>
      <c r="J16" s="149"/>
      <c r="K16" s="184"/>
    </row>
    <row r="17" spans="1:11" x14ac:dyDescent="0.25">
      <c r="A17" s="46"/>
      <c r="B17" s="150" t="s">
        <v>13</v>
      </c>
      <c r="C17" s="150"/>
      <c r="D17" s="189"/>
      <c r="E17" s="189"/>
      <c r="F17" s="60"/>
      <c r="G17" s="61"/>
      <c r="H17" s="61"/>
      <c r="I17" s="149"/>
      <c r="J17" s="149"/>
      <c r="K17" s="184"/>
    </row>
    <row r="18" spans="1:11" x14ac:dyDescent="0.25">
      <c r="A18" s="46"/>
      <c r="B18" s="222" t="s">
        <v>14</v>
      </c>
      <c r="C18" s="222"/>
      <c r="D18" s="222"/>
      <c r="E18" s="222"/>
      <c r="F18" s="222"/>
      <c r="G18" s="222"/>
      <c r="H18" s="222"/>
      <c r="I18" s="222"/>
      <c r="J18" s="222"/>
      <c r="K18" s="184"/>
    </row>
    <row r="19" spans="1:11" x14ac:dyDescent="0.25">
      <c r="A19" s="46"/>
      <c r="B19" s="222"/>
      <c r="C19" s="222"/>
      <c r="D19" s="222"/>
      <c r="E19" s="222"/>
      <c r="F19" s="222"/>
      <c r="G19" s="222"/>
      <c r="H19" s="222"/>
      <c r="I19" s="222"/>
      <c r="J19" s="222"/>
      <c r="K19" s="184"/>
    </row>
    <row r="20" spans="1:11" x14ac:dyDescent="0.25">
      <c r="A20" s="184"/>
      <c r="B20" s="184"/>
      <c r="C20" s="184"/>
      <c r="D20" s="184"/>
      <c r="E20" s="184"/>
      <c r="F20" s="184"/>
      <c r="G20" s="184"/>
      <c r="H20" s="184"/>
      <c r="I20" s="184"/>
      <c r="J20" s="184"/>
      <c r="K20" s="184"/>
    </row>
    <row r="21" spans="1:11" ht="3.75" customHeight="1" x14ac:dyDescent="0.25">
      <c r="A21" s="184"/>
      <c r="B21" s="223"/>
      <c r="C21" s="223"/>
      <c r="D21" s="223"/>
      <c r="E21" s="223"/>
      <c r="F21" s="223"/>
      <c r="G21" s="223"/>
      <c r="H21" s="223"/>
      <c r="I21" s="223"/>
      <c r="J21" s="223"/>
      <c r="K21" s="184"/>
    </row>
    <row r="22" spans="1:11" ht="18.75" x14ac:dyDescent="0.3">
      <c r="A22" s="184"/>
      <c r="B22" s="224" t="s">
        <v>15</v>
      </c>
      <c r="C22" s="224"/>
      <c r="D22" s="224"/>
      <c r="E22" s="224"/>
      <c r="F22" s="224"/>
      <c r="G22" s="224"/>
      <c r="H22" s="224"/>
      <c r="I22" s="224"/>
      <c r="J22" s="224"/>
      <c r="K22" s="48"/>
    </row>
    <row r="23" spans="1:11" x14ac:dyDescent="0.25">
      <c r="A23" s="184"/>
      <c r="B23" s="49" t="s">
        <v>16</v>
      </c>
      <c r="C23" s="213" t="s">
        <v>17</v>
      </c>
      <c r="D23" s="213"/>
      <c r="E23" s="213"/>
      <c r="F23" s="213"/>
      <c r="G23" s="213"/>
      <c r="H23" s="213"/>
      <c r="I23" s="213"/>
      <c r="J23" s="5"/>
      <c r="K23" s="50"/>
    </row>
    <row r="24" spans="1:11" x14ac:dyDescent="0.25">
      <c r="A24" s="184"/>
      <c r="B24" s="63" t="s">
        <v>18</v>
      </c>
      <c r="C24" s="226" t="s">
        <v>19</v>
      </c>
      <c r="D24" s="227"/>
      <c r="E24" s="227"/>
      <c r="F24" s="227"/>
      <c r="G24" s="227"/>
      <c r="H24" s="227"/>
      <c r="I24" s="227"/>
      <c r="J24" s="63"/>
      <c r="K24" s="51"/>
    </row>
    <row r="25" spans="1:11" x14ac:dyDescent="0.25">
      <c r="A25" s="184"/>
      <c r="B25" s="63" t="s">
        <v>20</v>
      </c>
      <c r="C25" s="226" t="s">
        <v>21</v>
      </c>
      <c r="D25" s="227"/>
      <c r="E25" s="227"/>
      <c r="F25" s="227"/>
      <c r="G25" s="227"/>
      <c r="H25" s="227"/>
      <c r="I25" s="227"/>
      <c r="J25" s="63"/>
      <c r="K25" s="51"/>
    </row>
    <row r="26" spans="1:11" ht="18.75" x14ac:dyDescent="0.3">
      <c r="A26" s="47"/>
      <c r="B26" s="183" t="s">
        <v>298</v>
      </c>
      <c r="C26" s="52" t="s">
        <v>22</v>
      </c>
      <c r="D26" s="53"/>
      <c r="E26" s="54"/>
      <c r="F26" s="153"/>
      <c r="G26" s="55"/>
      <c r="H26" s="64"/>
      <c r="I26" s="65"/>
      <c r="J26" s="183"/>
      <c r="K26" s="47"/>
    </row>
    <row r="27" spans="1:11" x14ac:dyDescent="0.25">
      <c r="A27" s="184"/>
      <c r="B27" s="66" t="s">
        <v>299</v>
      </c>
      <c r="C27" s="226" t="s">
        <v>23</v>
      </c>
      <c r="D27" s="227"/>
      <c r="E27" s="227"/>
      <c r="F27" s="227"/>
      <c r="G27" s="227"/>
      <c r="H27" s="227"/>
      <c r="I27" s="227"/>
      <c r="J27" s="66"/>
      <c r="K27" s="51"/>
    </row>
    <row r="28" spans="1:11" x14ac:dyDescent="0.25">
      <c r="A28" s="184"/>
      <c r="B28" s="66" t="s">
        <v>24</v>
      </c>
      <c r="C28" s="226" t="s">
        <v>25</v>
      </c>
      <c r="D28" s="227"/>
      <c r="E28" s="227"/>
      <c r="F28" s="227"/>
      <c r="G28" s="227"/>
      <c r="H28" s="227"/>
      <c r="I28" s="227"/>
      <c r="J28" s="66"/>
      <c r="K28" s="51"/>
    </row>
    <row r="29" spans="1:11" x14ac:dyDescent="0.25">
      <c r="A29" s="184"/>
      <c r="B29" s="66" t="s">
        <v>26</v>
      </c>
      <c r="C29" s="226" t="s">
        <v>27</v>
      </c>
      <c r="D29" s="227"/>
      <c r="E29" s="227"/>
      <c r="F29" s="227"/>
      <c r="G29" s="227"/>
      <c r="H29" s="227"/>
      <c r="I29" s="227"/>
      <c r="J29" s="66"/>
      <c r="K29" s="51"/>
    </row>
    <row r="30" spans="1:11" ht="13.5" customHeight="1" x14ac:dyDescent="0.25">
      <c r="A30" s="184"/>
      <c r="B30" s="184"/>
      <c r="C30" s="184"/>
      <c r="D30" s="184"/>
      <c r="E30" s="184"/>
      <c r="F30" s="184"/>
      <c r="G30" s="184"/>
      <c r="H30" s="184"/>
      <c r="I30" s="184"/>
      <c r="J30" s="184"/>
      <c r="K30" s="184"/>
    </row>
    <row r="31" spans="1:11" ht="3.75" customHeight="1" x14ac:dyDescent="0.25">
      <c r="A31" s="184"/>
      <c r="B31" s="223"/>
      <c r="C31" s="223"/>
      <c r="D31" s="223"/>
      <c r="E31" s="223"/>
      <c r="F31" s="223"/>
      <c r="G31" s="223"/>
      <c r="H31" s="223"/>
      <c r="I31" s="223"/>
      <c r="J31" s="223"/>
      <c r="K31" s="184"/>
    </row>
    <row r="32" spans="1:11" ht="18.75" x14ac:dyDescent="0.3">
      <c r="A32" s="1"/>
      <c r="B32" s="224" t="s">
        <v>28</v>
      </c>
      <c r="C32" s="224"/>
      <c r="D32" s="224"/>
      <c r="E32" s="224"/>
      <c r="F32" s="224"/>
      <c r="G32" s="224"/>
      <c r="H32" s="224"/>
      <c r="I32" s="224"/>
      <c r="J32" s="224"/>
      <c r="K32" s="1"/>
    </row>
    <row r="33" spans="1:11" hidden="1" x14ac:dyDescent="0.25">
      <c r="A33" s="1"/>
      <c r="B33" s="225" t="s">
        <v>29</v>
      </c>
      <c r="C33" s="225"/>
      <c r="D33" s="225"/>
      <c r="E33" s="225"/>
      <c r="F33" s="225"/>
      <c r="G33" s="225"/>
      <c r="H33" s="225"/>
      <c r="I33" s="225"/>
      <c r="J33" s="225"/>
      <c r="K33" s="1"/>
    </row>
    <row r="34" spans="1:11" ht="21.75" customHeight="1" x14ac:dyDescent="0.25">
      <c r="A34" s="1"/>
      <c r="B34" s="56" t="s">
        <v>30</v>
      </c>
      <c r="C34" s="58" t="s">
        <v>31</v>
      </c>
      <c r="D34" s="58" t="s">
        <v>32</v>
      </c>
      <c r="E34" s="58" t="s">
        <v>33</v>
      </c>
      <c r="F34" s="58"/>
      <c r="G34" s="58"/>
      <c r="H34" s="57"/>
      <c r="I34" s="57"/>
      <c r="J34" s="57"/>
      <c r="K34" s="1"/>
    </row>
    <row r="35" spans="1:11" ht="16.149999999999999" customHeight="1" x14ac:dyDescent="0.25">
      <c r="A35" s="184"/>
      <c r="B35" s="191" t="s">
        <v>34</v>
      </c>
      <c r="C35" s="191" t="s">
        <v>35</v>
      </c>
      <c r="D35" s="192" t="s">
        <v>36</v>
      </c>
      <c r="E35" s="211" t="s">
        <v>37</v>
      </c>
      <c r="F35" s="211"/>
      <c r="G35" s="211"/>
      <c r="H35" s="211"/>
      <c r="I35" s="211"/>
      <c r="J35" s="212"/>
      <c r="K35" s="184"/>
    </row>
    <row r="36" spans="1:11" ht="16.149999999999999" hidden="1" customHeight="1" x14ac:dyDescent="0.25">
      <c r="A36" s="184"/>
      <c r="B36" s="176"/>
      <c r="C36" s="176"/>
      <c r="D36" s="43"/>
      <c r="E36" s="177"/>
      <c r="F36" s="43"/>
      <c r="G36" s="177"/>
      <c r="H36" s="43"/>
      <c r="I36" s="43"/>
      <c r="J36" s="178"/>
      <c r="K36" s="184"/>
    </row>
    <row r="37" spans="1:11" ht="16.149999999999999" hidden="1" customHeight="1" x14ac:dyDescent="0.25">
      <c r="A37" s="184"/>
      <c r="B37" s="179" t="s">
        <v>38</v>
      </c>
      <c r="C37" s="179"/>
      <c r="D37" s="180" t="s">
        <v>31</v>
      </c>
      <c r="E37" s="180"/>
      <c r="F37" s="180"/>
      <c r="G37" s="181" t="s">
        <v>33</v>
      </c>
      <c r="H37" s="180"/>
      <c r="I37" s="180"/>
      <c r="J37" s="182"/>
      <c r="K37" s="184"/>
    </row>
    <row r="38" spans="1:11" ht="16.149999999999999" hidden="1" customHeight="1" x14ac:dyDescent="0.25">
      <c r="A38" s="184"/>
      <c r="B38" s="191" t="s">
        <v>39</v>
      </c>
      <c r="C38" s="191"/>
      <c r="D38" s="192" t="s">
        <v>40</v>
      </c>
      <c r="E38" s="228"/>
      <c r="F38" s="228"/>
      <c r="G38" s="211" t="s">
        <v>41</v>
      </c>
      <c r="H38" s="211"/>
      <c r="I38" s="211"/>
      <c r="J38" s="212"/>
      <c r="K38" s="184"/>
    </row>
    <row r="39" spans="1:11" ht="16.149999999999999" hidden="1" customHeight="1" x14ac:dyDescent="0.25">
      <c r="A39" s="184"/>
      <c r="B39" s="191" t="s">
        <v>42</v>
      </c>
      <c r="C39" s="191"/>
      <c r="D39" s="192" t="s">
        <v>40</v>
      </c>
      <c r="E39" s="228"/>
      <c r="F39" s="228"/>
      <c r="G39" s="211" t="s">
        <v>43</v>
      </c>
      <c r="H39" s="211"/>
      <c r="I39" s="211"/>
      <c r="J39" s="212"/>
      <c r="K39" s="184"/>
    </row>
    <row r="40" spans="1:11" ht="16.149999999999999" hidden="1" customHeight="1" x14ac:dyDescent="0.25">
      <c r="A40" s="184"/>
      <c r="B40" s="191" t="s">
        <v>44</v>
      </c>
      <c r="C40" s="191"/>
      <c r="D40" s="192" t="s">
        <v>40</v>
      </c>
      <c r="E40" s="228"/>
      <c r="F40" s="228"/>
      <c r="G40" s="211" t="s">
        <v>45</v>
      </c>
      <c r="H40" s="211"/>
      <c r="I40" s="211"/>
      <c r="J40" s="212"/>
      <c r="K40" s="184"/>
    </row>
    <row r="41" spans="1:11" ht="16.149999999999999" hidden="1" customHeight="1" x14ac:dyDescent="0.25">
      <c r="A41" s="184"/>
      <c r="B41" s="191" t="s">
        <v>46</v>
      </c>
      <c r="C41" s="191"/>
      <c r="D41" s="192" t="s">
        <v>40</v>
      </c>
      <c r="E41" s="228"/>
      <c r="F41" s="228"/>
      <c r="G41" s="211" t="s">
        <v>47</v>
      </c>
      <c r="H41" s="211"/>
      <c r="I41" s="211"/>
      <c r="J41" s="212"/>
      <c r="K41" s="184"/>
    </row>
    <row r="42" spans="1:11" ht="16.149999999999999" hidden="1" customHeight="1" x14ac:dyDescent="0.25">
      <c r="A42" s="184"/>
      <c r="B42" s="191" t="s">
        <v>48</v>
      </c>
      <c r="C42" s="191"/>
      <c r="D42" s="192" t="s">
        <v>40</v>
      </c>
      <c r="E42" s="228"/>
      <c r="F42" s="228"/>
      <c r="G42" s="211" t="s">
        <v>49</v>
      </c>
      <c r="H42" s="211"/>
      <c r="I42" s="211"/>
      <c r="J42" s="212"/>
      <c r="K42" s="184"/>
    </row>
    <row r="43" spans="1:11" ht="16.149999999999999" customHeight="1" x14ac:dyDescent="0.25">
      <c r="A43" s="184"/>
      <c r="B43" s="191" t="s">
        <v>50</v>
      </c>
      <c r="C43" s="191" t="s">
        <v>51</v>
      </c>
      <c r="D43" s="192" t="s">
        <v>52</v>
      </c>
      <c r="E43" s="211" t="s">
        <v>53</v>
      </c>
      <c r="F43" s="211"/>
      <c r="G43" s="211"/>
      <c r="H43" s="211"/>
      <c r="I43" s="211"/>
      <c r="J43" s="212"/>
      <c r="K43" s="184"/>
    </row>
    <row r="44" spans="1:11" ht="6" customHeight="1" x14ac:dyDescent="0.25">
      <c r="A44" s="184"/>
      <c r="B44" s="169"/>
      <c r="C44" s="170"/>
      <c r="D44" s="170"/>
      <c r="E44" s="170"/>
      <c r="F44" s="170"/>
      <c r="G44" s="171"/>
      <c r="H44" s="171"/>
      <c r="I44" s="171"/>
      <c r="J44" s="172"/>
      <c r="K44" s="184"/>
    </row>
    <row r="45" spans="1:11" ht="16.149999999999999" customHeight="1" x14ac:dyDescent="0.25">
      <c r="A45" s="184"/>
      <c r="B45" s="229"/>
      <c r="C45" s="229"/>
      <c r="D45" s="230"/>
      <c r="E45" s="211"/>
      <c r="F45" s="211"/>
      <c r="G45" s="211"/>
      <c r="H45" s="211"/>
      <c r="I45" s="211"/>
      <c r="J45" s="212"/>
      <c r="K45" s="184"/>
    </row>
    <row r="46" spans="1:11" x14ac:dyDescent="0.25">
      <c r="A46" s="184"/>
      <c r="B46" s="184"/>
      <c r="C46" s="184"/>
      <c r="D46" s="184"/>
      <c r="E46" s="59"/>
      <c r="F46" s="184"/>
      <c r="G46" s="59"/>
      <c r="H46" s="184"/>
      <c r="I46" s="184"/>
      <c r="J46" s="184"/>
      <c r="K46" s="184"/>
    </row>
    <row r="47" spans="1:11" x14ac:dyDescent="0.25">
      <c r="A47" s="184"/>
      <c r="E47" s="8"/>
      <c r="G47" s="8"/>
      <c r="K47" s="184"/>
    </row>
    <row r="48" spans="1:11" x14ac:dyDescent="0.25">
      <c r="A48" s="184"/>
      <c r="K48" s="184"/>
    </row>
    <row r="49" spans="1:11" x14ac:dyDescent="0.25">
      <c r="A49" s="184"/>
      <c r="K49" s="184"/>
    </row>
    <row r="50" spans="1:11" x14ac:dyDescent="0.25">
      <c r="A50" s="184"/>
      <c r="K50" s="184"/>
    </row>
    <row r="51" spans="1:11" x14ac:dyDescent="0.25">
      <c r="A51" s="184"/>
      <c r="K51" s="184"/>
    </row>
    <row r="52" spans="1:11" x14ac:dyDescent="0.25">
      <c r="A52" s="184"/>
      <c r="K52" s="184"/>
    </row>
    <row r="53" spans="1:11" x14ac:dyDescent="0.25">
      <c r="A53" s="184"/>
      <c r="K53" s="184"/>
    </row>
    <row r="54" spans="1:11" x14ac:dyDescent="0.25">
      <c r="A54" s="184"/>
      <c r="K54" s="184"/>
    </row>
    <row r="55" spans="1:11" x14ac:dyDescent="0.25">
      <c r="A55" s="184"/>
      <c r="E55" s="8"/>
      <c r="G55" s="8"/>
      <c r="K55" s="184"/>
    </row>
    <row r="56" spans="1:11" x14ac:dyDescent="0.25">
      <c r="A56" s="184"/>
      <c r="E56" s="8"/>
      <c r="G56" s="8"/>
      <c r="K56" s="184"/>
    </row>
    <row r="57" spans="1:11" x14ac:dyDescent="0.25">
      <c r="A57" s="184"/>
      <c r="E57" s="8"/>
      <c r="G57" s="8"/>
      <c r="K57" s="184"/>
    </row>
    <row r="58" spans="1:11" x14ac:dyDescent="0.25">
      <c r="A58" s="184"/>
      <c r="E58" s="8"/>
      <c r="G58" s="8"/>
      <c r="K58" s="184"/>
    </row>
    <row r="59" spans="1:11" x14ac:dyDescent="0.25">
      <c r="A59" s="184"/>
      <c r="E59" s="8"/>
      <c r="G59" s="8"/>
      <c r="K59" s="184"/>
    </row>
    <row r="60" spans="1:11" x14ac:dyDescent="0.25">
      <c r="A60" s="184"/>
      <c r="E60" s="8"/>
      <c r="G60" s="8"/>
      <c r="K60" s="184"/>
    </row>
    <row r="61" spans="1:11" x14ac:dyDescent="0.25">
      <c r="A61" s="184"/>
      <c r="E61" s="8"/>
      <c r="G61" s="8"/>
      <c r="K61" s="184"/>
    </row>
    <row r="62" spans="1:11" x14ac:dyDescent="0.25">
      <c r="A62" s="184"/>
      <c r="E62" s="8"/>
      <c r="G62" s="8"/>
      <c r="K62" s="184"/>
    </row>
    <row r="63" spans="1:11" x14ac:dyDescent="0.25">
      <c r="A63" s="184"/>
      <c r="E63" s="8"/>
      <c r="G63" s="8"/>
      <c r="K63" s="184"/>
    </row>
    <row r="64" spans="1:11" x14ac:dyDescent="0.25">
      <c r="A64" s="184"/>
      <c r="E64" s="8"/>
      <c r="G64" s="8"/>
      <c r="K64" s="184"/>
    </row>
    <row r="65" spans="1:11" x14ac:dyDescent="0.25">
      <c r="A65" s="184"/>
      <c r="E65" s="8"/>
      <c r="G65" s="8"/>
      <c r="K65" s="184"/>
    </row>
    <row r="66" spans="1:11" x14ac:dyDescent="0.25">
      <c r="A66" s="184"/>
      <c r="E66" s="8"/>
      <c r="G66" s="8"/>
      <c r="K66" s="184"/>
    </row>
    <row r="67" spans="1:11" x14ac:dyDescent="0.25">
      <c r="A67" s="184"/>
      <c r="E67" s="8"/>
      <c r="G67" s="8"/>
      <c r="K67" s="184"/>
    </row>
    <row r="68" spans="1:11" x14ac:dyDescent="0.25">
      <c r="A68" s="184"/>
      <c r="E68" s="8"/>
      <c r="G68" s="8"/>
      <c r="K68" s="184"/>
    </row>
    <row r="69" spans="1:11" x14ac:dyDescent="0.25">
      <c r="A69" s="184"/>
      <c r="E69" s="8"/>
      <c r="G69" s="8"/>
      <c r="K69" s="184"/>
    </row>
    <row r="70" spans="1:11" x14ac:dyDescent="0.25">
      <c r="A70" s="184"/>
      <c r="E70" s="8"/>
      <c r="G70" s="8"/>
      <c r="K70" s="184"/>
    </row>
    <row r="71" spans="1:11" x14ac:dyDescent="0.25">
      <c r="A71" s="184"/>
      <c r="E71" s="8"/>
      <c r="G71" s="8"/>
      <c r="K71" s="184"/>
    </row>
    <row r="72" spans="1:11" x14ac:dyDescent="0.25">
      <c r="A72" s="184"/>
      <c r="E72" s="8"/>
      <c r="G72" s="8"/>
      <c r="K72" s="184"/>
    </row>
    <row r="73" spans="1:11" x14ac:dyDescent="0.25">
      <c r="A73" s="184"/>
      <c r="E73" s="8"/>
      <c r="G73" s="8"/>
      <c r="K73" s="184"/>
    </row>
    <row r="74" spans="1:11" x14ac:dyDescent="0.25">
      <c r="A74" s="184"/>
      <c r="E74" s="8"/>
      <c r="G74" s="8"/>
      <c r="K74" s="184"/>
    </row>
    <row r="75" spans="1:11" x14ac:dyDescent="0.25">
      <c r="A75" s="184"/>
      <c r="E75" s="8"/>
      <c r="G75" s="8"/>
      <c r="K75" s="184"/>
    </row>
    <row r="76" spans="1:11" x14ac:dyDescent="0.25">
      <c r="A76" s="184"/>
      <c r="E76" s="8"/>
      <c r="G76" s="8"/>
      <c r="K76" s="184"/>
    </row>
    <row r="77" spans="1:11" x14ac:dyDescent="0.25">
      <c r="A77" s="184"/>
      <c r="E77" s="8"/>
      <c r="G77" s="8"/>
      <c r="K77" s="184"/>
    </row>
    <row r="78" spans="1:11" x14ac:dyDescent="0.25">
      <c r="E78" s="8"/>
      <c r="G78" s="8"/>
    </row>
    <row r="79" spans="1:11" x14ac:dyDescent="0.25">
      <c r="E79" s="8"/>
      <c r="G79" s="8"/>
    </row>
    <row r="80" spans="1:11" x14ac:dyDescent="0.25">
      <c r="E80" s="8"/>
      <c r="G80" s="8"/>
    </row>
    <row r="81" spans="5:7" x14ac:dyDescent="0.25">
      <c r="E81" s="8"/>
      <c r="G81" s="8"/>
    </row>
    <row r="82" spans="5:7" x14ac:dyDescent="0.25">
      <c r="E82" s="8"/>
      <c r="G82" s="8"/>
    </row>
    <row r="83" spans="5:7" x14ac:dyDescent="0.25">
      <c r="E83" s="8"/>
      <c r="G83" s="8"/>
    </row>
    <row r="84" spans="5:7" x14ac:dyDescent="0.25">
      <c r="E84" s="8"/>
      <c r="G84" s="8"/>
    </row>
    <row r="85" spans="5:7" x14ac:dyDescent="0.25">
      <c r="E85" s="8"/>
      <c r="G85" s="8"/>
    </row>
    <row r="86" spans="5:7" x14ac:dyDescent="0.25">
      <c r="E86" s="8"/>
      <c r="G86" s="8"/>
    </row>
    <row r="87" spans="5:7" x14ac:dyDescent="0.25">
      <c r="E87" s="8"/>
      <c r="G87" s="8"/>
    </row>
    <row r="88" spans="5:7" x14ac:dyDescent="0.25">
      <c r="E88" s="8"/>
      <c r="G88" s="8"/>
    </row>
    <row r="89" spans="5:7" x14ac:dyDescent="0.25">
      <c r="E89" s="8"/>
      <c r="G89" s="8"/>
    </row>
    <row r="90" spans="5:7" x14ac:dyDescent="0.25">
      <c r="E90" s="8"/>
      <c r="G90" s="8"/>
    </row>
    <row r="91" spans="5:7" x14ac:dyDescent="0.25">
      <c r="E91" s="8"/>
      <c r="G91" s="8"/>
    </row>
    <row r="92" spans="5:7" x14ac:dyDescent="0.25">
      <c r="E92" s="8"/>
      <c r="G92" s="8"/>
    </row>
    <row r="93" spans="5:7" x14ac:dyDescent="0.25">
      <c r="E93" s="8"/>
      <c r="G93" s="8"/>
    </row>
    <row r="94" spans="5:7" x14ac:dyDescent="0.25">
      <c r="E94" s="8"/>
      <c r="G94" s="8"/>
    </row>
    <row r="95" spans="5:7" x14ac:dyDescent="0.25">
      <c r="E95" s="8"/>
      <c r="G95" s="8"/>
    </row>
    <row r="96" spans="5:7" x14ac:dyDescent="0.25">
      <c r="E96" s="8"/>
      <c r="G96" s="8"/>
    </row>
    <row r="97" spans="5:7" x14ac:dyDescent="0.25">
      <c r="E97" s="8"/>
      <c r="G97" s="8"/>
    </row>
    <row r="98" spans="5:7" x14ac:dyDescent="0.25">
      <c r="E98" s="8"/>
      <c r="G98" s="8"/>
    </row>
    <row r="99" spans="5:7" x14ac:dyDescent="0.25">
      <c r="E99" s="8"/>
      <c r="G99" s="8"/>
    </row>
    <row r="100" spans="5:7" x14ac:dyDescent="0.25">
      <c r="E100" s="8"/>
      <c r="G100" s="8"/>
    </row>
    <row r="101" spans="5:7" x14ac:dyDescent="0.25">
      <c r="E101" s="8"/>
      <c r="G101" s="8"/>
    </row>
    <row r="102" spans="5:7" x14ac:dyDescent="0.25">
      <c r="E102" s="8"/>
      <c r="G102" s="8"/>
    </row>
    <row r="103" spans="5:7" x14ac:dyDescent="0.25">
      <c r="E103" s="8"/>
      <c r="G103" s="8"/>
    </row>
    <row r="104" spans="5:7" x14ac:dyDescent="0.25">
      <c r="E104" s="8"/>
      <c r="G104" s="8"/>
    </row>
    <row r="105" spans="5:7" x14ac:dyDescent="0.25">
      <c r="E105" s="8"/>
      <c r="G105" s="8"/>
    </row>
    <row r="106" spans="5:7" x14ac:dyDescent="0.25">
      <c r="E106" s="8"/>
      <c r="G106" s="8"/>
    </row>
    <row r="107" spans="5:7" x14ac:dyDescent="0.25">
      <c r="E107" s="8"/>
      <c r="G107" s="8"/>
    </row>
    <row r="108" spans="5:7" x14ac:dyDescent="0.25">
      <c r="E108" s="8"/>
      <c r="G108" s="8"/>
    </row>
    <row r="109" spans="5:7" x14ac:dyDescent="0.25">
      <c r="E109" s="8"/>
      <c r="G109" s="8"/>
    </row>
    <row r="110" spans="5:7" x14ac:dyDescent="0.25">
      <c r="E110" s="8"/>
      <c r="G110" s="8"/>
    </row>
    <row r="111" spans="5:7" x14ac:dyDescent="0.25">
      <c r="E111" s="8"/>
      <c r="G111" s="8"/>
    </row>
    <row r="112" spans="5:7" x14ac:dyDescent="0.25">
      <c r="E112" s="8"/>
      <c r="G112" s="8"/>
    </row>
    <row r="113" spans="5:7" x14ac:dyDescent="0.25">
      <c r="E113" s="8"/>
      <c r="G113" s="8"/>
    </row>
    <row r="114" spans="5:7" x14ac:dyDescent="0.25">
      <c r="E114" s="8"/>
      <c r="G114" s="8"/>
    </row>
    <row r="115" spans="5:7" x14ac:dyDescent="0.25">
      <c r="E115" s="8"/>
      <c r="G115" s="8"/>
    </row>
    <row r="116" spans="5:7" x14ac:dyDescent="0.25">
      <c r="E116" s="8"/>
      <c r="G116" s="8"/>
    </row>
    <row r="117" spans="5:7" x14ac:dyDescent="0.25">
      <c r="E117" s="8"/>
      <c r="G117" s="8"/>
    </row>
    <row r="118" spans="5:7" x14ac:dyDescent="0.25">
      <c r="E118" s="8"/>
      <c r="G118" s="8"/>
    </row>
    <row r="119" spans="5:7" x14ac:dyDescent="0.25">
      <c r="E119" s="8"/>
      <c r="G119" s="8"/>
    </row>
    <row r="120" spans="5:7" x14ac:dyDescent="0.25">
      <c r="E120" s="8"/>
      <c r="G120" s="8"/>
    </row>
    <row r="121" spans="5:7" x14ac:dyDescent="0.25">
      <c r="E121" s="8"/>
      <c r="G121" s="8"/>
    </row>
    <row r="122" spans="5:7" x14ac:dyDescent="0.25">
      <c r="E122" s="8"/>
      <c r="G122" s="8"/>
    </row>
    <row r="123" spans="5:7" x14ac:dyDescent="0.25">
      <c r="E123" s="8"/>
      <c r="G123" s="8"/>
    </row>
    <row r="124" spans="5:7" x14ac:dyDescent="0.25">
      <c r="E124" s="8"/>
      <c r="G124" s="8"/>
    </row>
    <row r="125" spans="5:7" x14ac:dyDescent="0.25">
      <c r="E125" s="8"/>
      <c r="G125" s="8"/>
    </row>
    <row r="126" spans="5:7" x14ac:dyDescent="0.25">
      <c r="E126" s="8"/>
      <c r="G126" s="8"/>
    </row>
    <row r="127" spans="5:7" x14ac:dyDescent="0.25">
      <c r="E127" s="8"/>
      <c r="G127" s="8"/>
    </row>
    <row r="128" spans="5:7" x14ac:dyDescent="0.25">
      <c r="E128" s="8"/>
      <c r="G128" s="8"/>
    </row>
    <row r="129" spans="5:7" x14ac:dyDescent="0.25">
      <c r="E129" s="8"/>
      <c r="G129" s="8"/>
    </row>
    <row r="130" spans="5:7" x14ac:dyDescent="0.25">
      <c r="E130" s="8"/>
      <c r="G130" s="8"/>
    </row>
    <row r="131" spans="5:7" x14ac:dyDescent="0.25">
      <c r="E131" s="8"/>
      <c r="G131" s="8"/>
    </row>
    <row r="132" spans="5:7" x14ac:dyDescent="0.25">
      <c r="E132" s="8"/>
      <c r="G132" s="8"/>
    </row>
    <row r="133" spans="5:7" x14ac:dyDescent="0.25">
      <c r="E133" s="8"/>
      <c r="G133" s="8"/>
    </row>
    <row r="134" spans="5:7" x14ac:dyDescent="0.25">
      <c r="E134" s="8"/>
      <c r="G134" s="8"/>
    </row>
    <row r="135" spans="5:7" x14ac:dyDescent="0.25">
      <c r="E135" s="8"/>
      <c r="G135" s="8"/>
    </row>
    <row r="136" spans="5:7" x14ac:dyDescent="0.25">
      <c r="E136" s="8"/>
      <c r="G136" s="8"/>
    </row>
    <row r="137" spans="5:7" x14ac:dyDescent="0.25">
      <c r="E137" s="8"/>
      <c r="G137" s="8"/>
    </row>
    <row r="138" spans="5:7" x14ac:dyDescent="0.25">
      <c r="E138" s="8"/>
      <c r="G138" s="8"/>
    </row>
    <row r="139" spans="5:7" x14ac:dyDescent="0.25">
      <c r="E139" s="8"/>
      <c r="G139" s="8"/>
    </row>
    <row r="140" spans="5:7" x14ac:dyDescent="0.25">
      <c r="E140" s="8"/>
      <c r="G140" s="8"/>
    </row>
    <row r="141" spans="5:7" x14ac:dyDescent="0.25">
      <c r="E141" s="8"/>
      <c r="G141" s="8"/>
    </row>
    <row r="142" spans="5:7" x14ac:dyDescent="0.25">
      <c r="E142" s="8"/>
      <c r="G142" s="8"/>
    </row>
    <row r="143" spans="5:7" x14ac:dyDescent="0.25">
      <c r="E143" s="8"/>
      <c r="G143" s="8"/>
    </row>
    <row r="144" spans="5:7" x14ac:dyDescent="0.25">
      <c r="E144" s="8"/>
      <c r="G144" s="8"/>
    </row>
    <row r="145" spans="5:7" x14ac:dyDescent="0.25">
      <c r="E145" s="8"/>
      <c r="G145" s="8"/>
    </row>
    <row r="146" spans="5:7" x14ac:dyDescent="0.25">
      <c r="E146" s="8"/>
      <c r="G146" s="8"/>
    </row>
    <row r="147" spans="5:7" x14ac:dyDescent="0.25">
      <c r="E147" s="8"/>
      <c r="G147" s="8"/>
    </row>
    <row r="148" spans="5:7" x14ac:dyDescent="0.25">
      <c r="E148" s="8"/>
      <c r="G148" s="8"/>
    </row>
    <row r="149" spans="5:7" x14ac:dyDescent="0.25">
      <c r="E149" s="8"/>
      <c r="G149" s="8"/>
    </row>
    <row r="150" spans="5:7" x14ac:dyDescent="0.25">
      <c r="E150" s="8"/>
      <c r="G150" s="8"/>
    </row>
    <row r="151" spans="5:7" x14ac:dyDescent="0.25">
      <c r="E151" s="8"/>
      <c r="G151" s="8"/>
    </row>
    <row r="152" spans="5:7" x14ac:dyDescent="0.25">
      <c r="E152" s="8"/>
      <c r="G152" s="8"/>
    </row>
    <row r="153" spans="5:7" x14ac:dyDescent="0.25">
      <c r="E153" s="8"/>
      <c r="G153" s="8"/>
    </row>
    <row r="154" spans="5:7" x14ac:dyDescent="0.25">
      <c r="E154" s="8"/>
      <c r="G154" s="8"/>
    </row>
    <row r="155" spans="5:7" x14ac:dyDescent="0.25">
      <c r="E155" s="8"/>
      <c r="G155" s="8"/>
    </row>
    <row r="156" spans="5:7" x14ac:dyDescent="0.25">
      <c r="E156" s="8"/>
      <c r="G156" s="8"/>
    </row>
    <row r="157" spans="5:7" x14ac:dyDescent="0.25">
      <c r="E157" s="8"/>
      <c r="G157" s="8"/>
    </row>
    <row r="158" spans="5:7" x14ac:dyDescent="0.25">
      <c r="E158" s="8"/>
      <c r="G158" s="8"/>
    </row>
    <row r="159" spans="5:7" x14ac:dyDescent="0.25">
      <c r="E159" s="8"/>
      <c r="G159" s="8"/>
    </row>
    <row r="160" spans="5:7" x14ac:dyDescent="0.25">
      <c r="E160" s="8"/>
      <c r="G160" s="8"/>
    </row>
    <row r="161" spans="5:7" x14ac:dyDescent="0.25">
      <c r="E161" s="8"/>
      <c r="G161" s="8"/>
    </row>
    <row r="162" spans="5:7" x14ac:dyDescent="0.25">
      <c r="E162" s="8"/>
      <c r="G162" s="8"/>
    </row>
    <row r="163" spans="5:7" x14ac:dyDescent="0.25">
      <c r="E163" s="8"/>
      <c r="G163" s="8"/>
    </row>
    <row r="164" spans="5:7" x14ac:dyDescent="0.25">
      <c r="E164" s="8"/>
      <c r="G164" s="8"/>
    </row>
    <row r="165" spans="5:7" x14ac:dyDescent="0.25">
      <c r="E165" s="8"/>
      <c r="G165" s="8"/>
    </row>
    <row r="166" spans="5:7" x14ac:dyDescent="0.25">
      <c r="E166" s="8"/>
      <c r="G166" s="8"/>
    </row>
    <row r="167" spans="5:7" x14ac:dyDescent="0.25">
      <c r="E167" s="8"/>
      <c r="G167" s="8"/>
    </row>
    <row r="168" spans="5:7" x14ac:dyDescent="0.25">
      <c r="E168" s="8"/>
      <c r="G168" s="8"/>
    </row>
    <row r="169" spans="5:7" x14ac:dyDescent="0.25">
      <c r="E169" s="8"/>
      <c r="G169" s="8"/>
    </row>
    <row r="170" spans="5:7" x14ac:dyDescent="0.25">
      <c r="E170" s="8"/>
      <c r="G170" s="8"/>
    </row>
    <row r="171" spans="5:7" x14ac:dyDescent="0.25">
      <c r="E171" s="8"/>
      <c r="G171" s="8"/>
    </row>
    <row r="172" spans="5:7" x14ac:dyDescent="0.25">
      <c r="E172" s="8"/>
      <c r="G172" s="8"/>
    </row>
    <row r="173" spans="5:7" x14ac:dyDescent="0.25">
      <c r="E173" s="8"/>
      <c r="G173" s="8"/>
    </row>
    <row r="174" spans="5:7" x14ac:dyDescent="0.25">
      <c r="E174" s="8"/>
      <c r="G174" s="8"/>
    </row>
    <row r="175" spans="5:7" x14ac:dyDescent="0.25">
      <c r="E175" s="8"/>
      <c r="G175" s="8"/>
    </row>
    <row r="176" spans="5:7" x14ac:dyDescent="0.25">
      <c r="E176" s="8"/>
      <c r="G176" s="8"/>
    </row>
    <row r="177" spans="1:11" x14ac:dyDescent="0.25">
      <c r="A177" s="184"/>
      <c r="B177" s="184"/>
      <c r="C177" s="184"/>
      <c r="D177" s="184"/>
      <c r="E177" s="59"/>
      <c r="F177" s="184"/>
      <c r="G177" s="59"/>
      <c r="H177" s="184"/>
      <c r="I177" s="184"/>
      <c r="J177" s="184"/>
      <c r="K177" s="184"/>
    </row>
    <row r="178" spans="1:11" x14ac:dyDescent="0.25">
      <c r="A178" s="184"/>
      <c r="B178" s="184"/>
      <c r="C178" s="184"/>
      <c r="D178" s="184"/>
      <c r="E178" s="184"/>
      <c r="F178" s="184"/>
      <c r="G178" s="184"/>
      <c r="H178" s="184"/>
      <c r="I178" s="184"/>
      <c r="J178" s="184"/>
      <c r="K178" s="184"/>
    </row>
  </sheetData>
  <mergeCells count="35">
    <mergeCell ref="E41:F41"/>
    <mergeCell ref="G41:J41"/>
    <mergeCell ref="E42:F42"/>
    <mergeCell ref="G42:J42"/>
    <mergeCell ref="B45:D45"/>
    <mergeCell ref="E45:J45"/>
    <mergeCell ref="E38:F38"/>
    <mergeCell ref="G38:J38"/>
    <mergeCell ref="E39:F39"/>
    <mergeCell ref="G39:J39"/>
    <mergeCell ref="E40:F40"/>
    <mergeCell ref="G40:J40"/>
    <mergeCell ref="B33:J33"/>
    <mergeCell ref="C24:I24"/>
    <mergeCell ref="C25:I25"/>
    <mergeCell ref="C27:I27"/>
    <mergeCell ref="C29:I29"/>
    <mergeCell ref="B31:J31"/>
    <mergeCell ref="C28:I28"/>
    <mergeCell ref="E35:J35"/>
    <mergeCell ref="E43:J43"/>
    <mergeCell ref="C23:I23"/>
    <mergeCell ref="B1:J1"/>
    <mergeCell ref="B2:J2"/>
    <mergeCell ref="B3:J3"/>
    <mergeCell ref="B4:J4"/>
    <mergeCell ref="B6:J6"/>
    <mergeCell ref="B7:J7"/>
    <mergeCell ref="B9:J9"/>
    <mergeCell ref="B10:J10"/>
    <mergeCell ref="B12:E12"/>
    <mergeCell ref="B21:J21"/>
    <mergeCell ref="B22:J22"/>
    <mergeCell ref="B18:J19"/>
    <mergeCell ref="B32:J32"/>
  </mergeCells>
  <phoneticPr fontId="34" type="noConversion"/>
  <hyperlinks>
    <hyperlink ref="G40" r:id="rId1" xr:uid="{99E6C4E9-654B-4A43-BCB4-0F055D8A3B29}"/>
    <hyperlink ref="G42" r:id="rId2" xr:uid="{79ADE03C-C551-4AE7-BD02-4FCC4B7380DA}"/>
    <hyperlink ref="G41" r:id="rId3" xr:uid="{ABF738FE-8239-4FEE-9443-8B75988E729C}"/>
    <hyperlink ref="G38" r:id="rId4" xr:uid="{04F7B8A8-7432-43BA-91F4-D508F71D42B4}"/>
    <hyperlink ref="E43" r:id="rId5" xr:uid="{D06E7506-4AF6-4FCE-BC43-CCC14BB30C1D}"/>
    <hyperlink ref="E35" r:id="rId6" xr:uid="{01806D9D-8775-4BCA-BA0F-B37E3E09589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979F4-7A4F-4BCB-983D-E1A27A36C7FE}">
  <sheetPr>
    <tabColor theme="5" tint="0.39997558519241921"/>
  </sheetPr>
  <dimension ref="A1:L122"/>
  <sheetViews>
    <sheetView workbookViewId="0">
      <selection activeCell="B1" sqref="B1:H1"/>
    </sheetView>
  </sheetViews>
  <sheetFormatPr defaultRowHeight="15" x14ac:dyDescent="0.25"/>
  <cols>
    <col min="1" max="1" width="3.5703125" customWidth="1"/>
    <col min="2" max="2" width="21.42578125" customWidth="1"/>
    <col min="3" max="3" width="18.85546875" customWidth="1"/>
    <col min="4" max="4" width="14.28515625" customWidth="1"/>
    <col min="5" max="7" width="14.28515625" style="4" customWidth="1"/>
    <col min="8" max="8" width="16.42578125" style="4" customWidth="1"/>
    <col min="9" max="9" width="3.5703125" customWidth="1"/>
    <col min="10" max="10" width="4.85546875" hidden="1" customWidth="1"/>
    <col min="11" max="11" width="66.140625" customWidth="1"/>
    <col min="12" max="12" width="14.42578125" customWidth="1"/>
  </cols>
  <sheetData>
    <row r="1" spans="1:12" ht="21.75" thickBot="1" x14ac:dyDescent="0.4">
      <c r="A1" s="184"/>
      <c r="B1" s="214" t="s">
        <v>315</v>
      </c>
      <c r="C1" s="214"/>
      <c r="D1" s="214"/>
      <c r="E1" s="214"/>
      <c r="F1" s="214"/>
      <c r="G1" s="214"/>
      <c r="H1" s="214"/>
      <c r="I1" s="184"/>
      <c r="J1" s="114"/>
      <c r="K1" s="45" t="s">
        <v>206</v>
      </c>
      <c r="L1" s="104"/>
    </row>
    <row r="2" spans="1:12" ht="75.75" customHeight="1" thickBot="1" x14ac:dyDescent="0.3">
      <c r="A2" s="184"/>
      <c r="B2" s="300" t="s">
        <v>276</v>
      </c>
      <c r="C2" s="300"/>
      <c r="D2" s="300"/>
      <c r="E2" s="300"/>
      <c r="F2" s="300"/>
      <c r="G2" s="300"/>
      <c r="H2" s="300"/>
      <c r="I2" s="184"/>
      <c r="J2" s="114"/>
      <c r="K2" s="117" t="s">
        <v>123</v>
      </c>
      <c r="L2" s="104"/>
    </row>
    <row r="3" spans="1:12" x14ac:dyDescent="0.25">
      <c r="A3" s="184"/>
      <c r="B3" s="67"/>
      <c r="C3" s="67"/>
      <c r="D3" s="67"/>
      <c r="E3" s="67"/>
      <c r="F3" s="67"/>
      <c r="G3" s="68"/>
      <c r="H3" s="68"/>
      <c r="I3" s="184"/>
      <c r="J3" s="184"/>
      <c r="K3" s="115"/>
      <c r="L3" s="184"/>
    </row>
    <row r="4" spans="1:12" x14ac:dyDescent="0.25">
      <c r="A4" s="184"/>
      <c r="B4" s="70" t="s">
        <v>208</v>
      </c>
      <c r="C4" s="97" t="s">
        <v>175</v>
      </c>
      <c r="D4" s="108"/>
      <c r="E4" s="108"/>
      <c r="F4" s="115"/>
      <c r="G4" s="115"/>
      <c r="H4" s="115"/>
      <c r="I4" s="184"/>
      <c r="J4" s="184"/>
      <c r="K4" s="115"/>
      <c r="L4" s="184"/>
    </row>
    <row r="5" spans="1:12" x14ac:dyDescent="0.25">
      <c r="A5" s="184"/>
      <c r="B5" s="190"/>
      <c r="C5" s="190"/>
      <c r="D5" s="108"/>
      <c r="E5" s="108"/>
      <c r="F5" s="115"/>
      <c r="G5" s="115"/>
      <c r="H5" s="115"/>
      <c r="I5" s="184"/>
      <c r="J5" s="184"/>
      <c r="K5" s="115"/>
      <c r="L5" s="184"/>
    </row>
    <row r="6" spans="1:12" x14ac:dyDescent="0.25">
      <c r="A6" s="184"/>
      <c r="B6" s="325" t="s">
        <v>314</v>
      </c>
      <c r="C6" s="325"/>
      <c r="D6" s="325"/>
      <c r="E6" s="325"/>
      <c r="F6" s="325"/>
      <c r="G6" s="325"/>
      <c r="H6" s="325"/>
      <c r="I6" s="184"/>
      <c r="J6" s="184"/>
      <c r="K6" s="115"/>
      <c r="L6" s="184"/>
    </row>
    <row r="7" spans="1:12" x14ac:dyDescent="0.25">
      <c r="A7" s="184"/>
      <c r="B7" s="70" t="s">
        <v>209</v>
      </c>
      <c r="C7" s="349" t="s">
        <v>126</v>
      </c>
      <c r="D7" s="350"/>
      <c r="E7" s="351"/>
      <c r="F7" s="333"/>
      <c r="G7" s="334"/>
      <c r="H7" s="335"/>
      <c r="I7" s="210" t="str">
        <f>IF(C7="other", "Include context for the selection of Other","")</f>
        <v/>
      </c>
      <c r="J7" s="184"/>
      <c r="K7" s="115"/>
      <c r="L7" s="184"/>
    </row>
    <row r="8" spans="1:12" x14ac:dyDescent="0.25">
      <c r="A8" s="184"/>
      <c r="B8" s="70" t="s">
        <v>209</v>
      </c>
      <c r="C8" s="349" t="s">
        <v>126</v>
      </c>
      <c r="D8" s="350"/>
      <c r="E8" s="351"/>
      <c r="F8" s="333"/>
      <c r="G8" s="334"/>
      <c r="H8" s="335"/>
      <c r="I8" s="210" t="str">
        <f>IF(C8="other", "Include context for the selection of Other","")</f>
        <v/>
      </c>
      <c r="J8" s="184"/>
      <c r="K8" s="115"/>
      <c r="L8" s="184"/>
    </row>
    <row r="9" spans="1:12" x14ac:dyDescent="0.25">
      <c r="A9" s="184"/>
      <c r="B9" s="70" t="s">
        <v>209</v>
      </c>
      <c r="C9" s="349" t="s">
        <v>126</v>
      </c>
      <c r="D9" s="350"/>
      <c r="E9" s="351"/>
      <c r="F9" s="333"/>
      <c r="G9" s="334"/>
      <c r="H9" s="335"/>
      <c r="I9" s="210" t="str">
        <f>IF(C9="other", "Include context for the selection of Other","")</f>
        <v/>
      </c>
      <c r="J9" s="184"/>
      <c r="K9" s="115"/>
      <c r="L9" s="184"/>
    </row>
    <row r="10" spans="1:12" x14ac:dyDescent="0.25">
      <c r="A10" s="184"/>
      <c r="B10" s="70" t="s">
        <v>209</v>
      </c>
      <c r="C10" s="349" t="s">
        <v>126</v>
      </c>
      <c r="D10" s="350"/>
      <c r="E10" s="351"/>
      <c r="F10" s="333"/>
      <c r="G10" s="334"/>
      <c r="H10" s="335"/>
      <c r="I10" s="210" t="str">
        <f>IF(C10="other", "Include context for the selection of Other","")</f>
        <v/>
      </c>
      <c r="J10" s="184"/>
      <c r="K10" s="115"/>
      <c r="L10" s="184"/>
    </row>
    <row r="11" spans="1:12" x14ac:dyDescent="0.25">
      <c r="A11" s="184"/>
      <c r="B11" s="70" t="s">
        <v>209</v>
      </c>
      <c r="C11" s="349" t="s">
        <v>126</v>
      </c>
      <c r="D11" s="350"/>
      <c r="E11" s="351"/>
      <c r="F11" s="333"/>
      <c r="G11" s="334"/>
      <c r="H11" s="335"/>
      <c r="I11" s="210" t="str">
        <f>IF(C11="other", "Include context for the selection of Other","")</f>
        <v/>
      </c>
      <c r="J11" s="184"/>
      <c r="K11" s="115"/>
      <c r="L11" s="184"/>
    </row>
    <row r="12" spans="1:12" x14ac:dyDescent="0.25">
      <c r="A12" s="184"/>
      <c r="B12" s="70" t="s">
        <v>209</v>
      </c>
      <c r="C12" s="349" t="s">
        <v>126</v>
      </c>
      <c r="D12" s="350"/>
      <c r="E12" s="351"/>
      <c r="F12" s="333"/>
      <c r="G12" s="334"/>
      <c r="H12" s="335"/>
      <c r="I12" s="210" t="str">
        <f t="shared" ref="I12:I13" si="0">IF(C12="other", "Include context for the selection of Other","")</f>
        <v/>
      </c>
      <c r="J12" s="184"/>
      <c r="K12" s="115"/>
      <c r="L12" s="184"/>
    </row>
    <row r="13" spans="1:12" x14ac:dyDescent="0.25">
      <c r="A13" s="184"/>
      <c r="B13" s="70" t="s">
        <v>209</v>
      </c>
      <c r="C13" s="349" t="s">
        <v>126</v>
      </c>
      <c r="D13" s="350"/>
      <c r="E13" s="351"/>
      <c r="F13" s="333"/>
      <c r="G13" s="334"/>
      <c r="H13" s="335"/>
      <c r="I13" s="210" t="str">
        <f t="shared" si="0"/>
        <v/>
      </c>
      <c r="J13" s="184"/>
      <c r="K13" s="115"/>
      <c r="L13" s="184"/>
    </row>
    <row r="14" spans="1:12" ht="15.75" thickBot="1" x14ac:dyDescent="0.3">
      <c r="A14" s="184"/>
      <c r="B14" s="190"/>
      <c r="C14" s="190"/>
      <c r="D14" s="108"/>
      <c r="E14" s="108"/>
      <c r="F14" s="108"/>
      <c r="G14" s="108"/>
      <c r="H14" s="108"/>
      <c r="I14" s="184"/>
      <c r="J14" s="184"/>
      <c r="K14" s="115"/>
      <c r="L14" s="184"/>
    </row>
    <row r="15" spans="1:12" ht="15" customHeight="1" x14ac:dyDescent="0.25">
      <c r="A15" s="1"/>
      <c r="B15" s="70" t="s">
        <v>277</v>
      </c>
      <c r="C15" s="71"/>
      <c r="D15" s="71"/>
      <c r="E15" s="71"/>
      <c r="F15" s="71"/>
      <c r="G15" s="71"/>
      <c r="H15" s="71"/>
      <c r="I15" s="1"/>
      <c r="J15" s="184"/>
      <c r="K15" s="341" t="s">
        <v>278</v>
      </c>
      <c r="L15" s="184"/>
    </row>
    <row r="16" spans="1:12" x14ac:dyDescent="0.25">
      <c r="A16" s="1"/>
      <c r="B16" s="81" t="s">
        <v>211</v>
      </c>
      <c r="C16" s="109">
        <f>ROUND(E38,)</f>
        <v>0</v>
      </c>
      <c r="D16" s="110" t="str">
        <f>IF(C16&gt;0, "","No "&amp;B16&amp;" costs are budgeted. ")</f>
        <v xml:space="preserve">No Salaries &amp; Benefits costs are budgeted. </v>
      </c>
      <c r="E16" s="184"/>
      <c r="F16" s="184"/>
      <c r="G16" s="184"/>
      <c r="H16" s="184"/>
      <c r="I16" s="184"/>
      <c r="J16" s="184"/>
      <c r="K16" s="342"/>
      <c r="L16" s="184"/>
    </row>
    <row r="17" spans="1:12" x14ac:dyDescent="0.25">
      <c r="A17" s="1"/>
      <c r="B17" s="81" t="s">
        <v>213</v>
      </c>
      <c r="C17" s="109">
        <f>ROUND(D55,)</f>
        <v>0</v>
      </c>
      <c r="D17" s="110" t="str">
        <f>IF(C17&gt;0, "","No "&amp;B17&amp;" costs are budgeted. ")</f>
        <v xml:space="preserve">No Supplies costs are budgeted. </v>
      </c>
      <c r="E17" s="184"/>
      <c r="F17" s="184"/>
      <c r="G17" s="184"/>
      <c r="H17" s="184"/>
      <c r="I17" s="184"/>
      <c r="J17" s="184"/>
      <c r="K17" s="342"/>
      <c r="L17" s="184"/>
    </row>
    <row r="18" spans="1:12" x14ac:dyDescent="0.25">
      <c r="A18" s="1"/>
      <c r="B18" s="81" t="s">
        <v>214</v>
      </c>
      <c r="C18" s="109">
        <f>ROUND(D72,)</f>
        <v>0</v>
      </c>
      <c r="D18" s="110" t="str">
        <f>IF(C18&gt;0, "","No "&amp;B18&amp;" costs are budgeted. ")</f>
        <v xml:space="preserve">No Travel/Per Diem costs are budgeted. </v>
      </c>
      <c r="E18" s="184"/>
      <c r="F18" s="184"/>
      <c r="G18" s="184"/>
      <c r="H18" s="184"/>
      <c r="I18" s="184"/>
      <c r="J18" s="184"/>
      <c r="K18" s="342"/>
      <c r="L18" s="184"/>
    </row>
    <row r="19" spans="1:12" x14ac:dyDescent="0.25">
      <c r="A19" s="1"/>
      <c r="B19" s="81" t="s">
        <v>215</v>
      </c>
      <c r="C19" s="109">
        <f>ROUND(D89,)</f>
        <v>0</v>
      </c>
      <c r="D19" s="110" t="str">
        <f>IF(C19&gt;0, "","No "&amp;B19&amp;" costs are budgeted. ")</f>
        <v xml:space="preserve">No Contractor/Consultant costs are budgeted. </v>
      </c>
      <c r="E19" s="184"/>
      <c r="F19" s="184"/>
      <c r="G19" s="184"/>
      <c r="H19" s="184"/>
      <c r="I19" s="184"/>
      <c r="J19" s="184"/>
      <c r="K19" s="342"/>
      <c r="L19" s="184"/>
    </row>
    <row r="20" spans="1:12" x14ac:dyDescent="0.25">
      <c r="A20" s="1"/>
      <c r="B20" s="81" t="s">
        <v>182</v>
      </c>
      <c r="C20" s="109">
        <f>ROUND(D106,)</f>
        <v>0</v>
      </c>
      <c r="D20" s="110" t="str">
        <f>IF(C20&gt;0, "","No "&amp;B20&amp;" costs are budgeted. ")</f>
        <v xml:space="preserve">No Other costs are budgeted. </v>
      </c>
      <c r="E20" s="184"/>
      <c r="F20" s="184"/>
      <c r="G20" s="184"/>
      <c r="H20" s="184"/>
      <c r="I20" s="184"/>
      <c r="J20" s="184"/>
      <c r="K20" s="342"/>
      <c r="L20" s="184"/>
    </row>
    <row r="21" spans="1:12" x14ac:dyDescent="0.25">
      <c r="A21" s="1"/>
      <c r="B21" s="85" t="s">
        <v>216</v>
      </c>
      <c r="C21" s="86">
        <f>SUM(C16:C20)</f>
        <v>0</v>
      </c>
      <c r="D21" s="110"/>
      <c r="E21" s="184"/>
      <c r="F21" s="184"/>
      <c r="G21" s="184"/>
      <c r="H21" s="184"/>
      <c r="I21" s="184"/>
      <c r="J21" s="184"/>
      <c r="K21" s="342"/>
      <c r="L21" s="184"/>
    </row>
    <row r="22" spans="1:12" x14ac:dyDescent="0.25">
      <c r="A22" s="184"/>
      <c r="B22" s="190"/>
      <c r="C22" s="190"/>
      <c r="D22" s="108"/>
      <c r="E22" s="108"/>
      <c r="F22" s="108"/>
      <c r="G22" s="108"/>
      <c r="H22" s="108"/>
      <c r="I22" s="184"/>
      <c r="J22" s="184"/>
      <c r="K22" s="342"/>
      <c r="L22" s="184"/>
    </row>
    <row r="23" spans="1:12" x14ac:dyDescent="0.25">
      <c r="A23" s="184"/>
      <c r="B23" s="70" t="s">
        <v>217</v>
      </c>
      <c r="C23" s="71"/>
      <c r="D23" s="71"/>
      <c r="E23" s="71"/>
      <c r="F23" s="71"/>
      <c r="G23" s="71"/>
      <c r="H23" s="71"/>
      <c r="I23" s="184"/>
      <c r="J23" s="184"/>
      <c r="K23" s="342"/>
      <c r="L23" s="184"/>
    </row>
    <row r="24" spans="1:12" ht="31.5" customHeight="1" x14ac:dyDescent="0.25">
      <c r="A24" s="184"/>
      <c r="B24" s="325" t="s">
        <v>218</v>
      </c>
      <c r="C24" s="325"/>
      <c r="D24" s="325"/>
      <c r="E24" s="325"/>
      <c r="F24" s="325"/>
      <c r="G24" s="325"/>
      <c r="H24" s="325"/>
      <c r="I24" s="184"/>
      <c r="J24" s="184"/>
      <c r="K24" s="342"/>
      <c r="L24" s="184"/>
    </row>
    <row r="25" spans="1:12" x14ac:dyDescent="0.25">
      <c r="A25" s="184"/>
      <c r="B25" s="313" t="s">
        <v>219</v>
      </c>
      <c r="C25" s="314"/>
      <c r="D25" s="314"/>
      <c r="E25" s="314"/>
      <c r="F25" s="314"/>
      <c r="G25" s="314"/>
      <c r="H25" s="315"/>
      <c r="I25" s="184"/>
      <c r="J25" s="184"/>
      <c r="K25" s="342"/>
      <c r="L25" s="184"/>
    </row>
    <row r="26" spans="1:12" x14ac:dyDescent="0.25">
      <c r="A26" s="184"/>
      <c r="B26" s="316"/>
      <c r="C26" s="317"/>
      <c r="D26" s="317"/>
      <c r="E26" s="317"/>
      <c r="F26" s="317"/>
      <c r="G26" s="317"/>
      <c r="H26" s="318"/>
      <c r="I26" s="184"/>
      <c r="J26" s="184"/>
      <c r="K26" s="342"/>
      <c r="L26" s="184"/>
    </row>
    <row r="27" spans="1:12" x14ac:dyDescent="0.25">
      <c r="A27" s="184"/>
      <c r="B27" s="319"/>
      <c r="C27" s="320"/>
      <c r="D27" s="320"/>
      <c r="E27" s="320"/>
      <c r="F27" s="320"/>
      <c r="G27" s="320"/>
      <c r="H27" s="321"/>
      <c r="I27" s="184"/>
      <c r="J27" s="184"/>
      <c r="K27" s="342"/>
      <c r="L27" s="184"/>
    </row>
    <row r="28" spans="1:12" ht="24" customHeight="1" x14ac:dyDescent="0.25">
      <c r="A28" s="184"/>
      <c r="B28" s="118" t="s">
        <v>220</v>
      </c>
      <c r="C28" s="100" t="s">
        <v>221</v>
      </c>
      <c r="D28" s="100" t="s">
        <v>222</v>
      </c>
      <c r="E28" s="119" t="s">
        <v>223</v>
      </c>
      <c r="F28" s="120" t="s">
        <v>224</v>
      </c>
      <c r="G28" s="184"/>
      <c r="H28" s="184"/>
      <c r="I28" s="184"/>
      <c r="J28" s="184"/>
      <c r="K28" s="342"/>
      <c r="L28" s="184"/>
    </row>
    <row r="29" spans="1:12" x14ac:dyDescent="0.25">
      <c r="A29" s="131" t="s">
        <v>225</v>
      </c>
      <c r="B29" s="121">
        <v>2</v>
      </c>
      <c r="C29" s="122">
        <v>49.95</v>
      </c>
      <c r="D29" s="121">
        <v>150</v>
      </c>
      <c r="E29" s="123">
        <f>B29*C29*D29</f>
        <v>14985</v>
      </c>
      <c r="F29" s="134" t="s">
        <v>226</v>
      </c>
      <c r="G29" s="135"/>
      <c r="H29" s="135"/>
      <c r="I29" s="184"/>
      <c r="J29" s="184"/>
      <c r="K29" s="342"/>
      <c r="L29" s="184"/>
    </row>
    <row r="30" spans="1:12" x14ac:dyDescent="0.25">
      <c r="A30" s="184"/>
      <c r="B30" s="116">
        <v>0</v>
      </c>
      <c r="C30" s="109">
        <v>0</v>
      </c>
      <c r="D30" s="116">
        <v>0</v>
      </c>
      <c r="E30" s="111">
        <f>B30*C30*D30</f>
        <v>0</v>
      </c>
      <c r="F30" s="336"/>
      <c r="G30" s="337"/>
      <c r="H30" s="338"/>
      <c r="I30" s="184"/>
      <c r="J30" s="184"/>
      <c r="K30" s="342"/>
      <c r="L30" s="184"/>
    </row>
    <row r="31" spans="1:12" x14ac:dyDescent="0.25">
      <c r="A31" s="184"/>
      <c r="B31" s="116">
        <v>0</v>
      </c>
      <c r="C31" s="109">
        <v>0</v>
      </c>
      <c r="D31" s="116">
        <v>0</v>
      </c>
      <c r="E31" s="111">
        <f t="shared" ref="E31:E37" si="1">B31*C31*D31</f>
        <v>0</v>
      </c>
      <c r="F31" s="336"/>
      <c r="G31" s="337"/>
      <c r="H31" s="338"/>
      <c r="I31" s="184"/>
      <c r="J31" s="184"/>
      <c r="K31" s="342"/>
      <c r="L31" s="184"/>
    </row>
    <row r="32" spans="1:12" x14ac:dyDescent="0.25">
      <c r="A32" s="184"/>
      <c r="B32" s="116">
        <v>0</v>
      </c>
      <c r="C32" s="109">
        <v>0</v>
      </c>
      <c r="D32" s="116">
        <v>0</v>
      </c>
      <c r="E32" s="111">
        <f t="shared" si="1"/>
        <v>0</v>
      </c>
      <c r="F32" s="336"/>
      <c r="G32" s="337"/>
      <c r="H32" s="338"/>
      <c r="I32" s="184"/>
      <c r="J32" s="184"/>
      <c r="K32" s="342"/>
      <c r="L32" s="184"/>
    </row>
    <row r="33" spans="1:12" x14ac:dyDescent="0.25">
      <c r="A33" s="184"/>
      <c r="B33" s="116">
        <v>0</v>
      </c>
      <c r="C33" s="109">
        <v>0</v>
      </c>
      <c r="D33" s="116">
        <v>0</v>
      </c>
      <c r="E33" s="111">
        <f t="shared" si="1"/>
        <v>0</v>
      </c>
      <c r="F33" s="336"/>
      <c r="G33" s="337"/>
      <c r="H33" s="338"/>
      <c r="I33" s="184"/>
      <c r="J33" s="184"/>
      <c r="K33" s="342"/>
      <c r="L33" s="184"/>
    </row>
    <row r="34" spans="1:12" x14ac:dyDescent="0.25">
      <c r="A34" s="184"/>
      <c r="B34" s="116">
        <v>0</v>
      </c>
      <c r="C34" s="109">
        <v>0</v>
      </c>
      <c r="D34" s="116">
        <v>0</v>
      </c>
      <c r="E34" s="111">
        <f t="shared" si="1"/>
        <v>0</v>
      </c>
      <c r="F34" s="336"/>
      <c r="G34" s="337"/>
      <c r="H34" s="338"/>
      <c r="I34" s="184"/>
      <c r="J34" s="184"/>
      <c r="K34" s="342"/>
      <c r="L34" s="184"/>
    </row>
    <row r="35" spans="1:12" x14ac:dyDescent="0.25">
      <c r="A35" s="184"/>
      <c r="B35" s="116">
        <v>0</v>
      </c>
      <c r="C35" s="109">
        <v>0</v>
      </c>
      <c r="D35" s="116">
        <v>0</v>
      </c>
      <c r="E35" s="111">
        <f t="shared" si="1"/>
        <v>0</v>
      </c>
      <c r="F35" s="336"/>
      <c r="G35" s="337"/>
      <c r="H35" s="338"/>
      <c r="I35" s="184"/>
      <c r="J35" s="184"/>
      <c r="K35" s="342"/>
      <c r="L35" s="184"/>
    </row>
    <row r="36" spans="1:12" x14ac:dyDescent="0.25">
      <c r="A36" s="184"/>
      <c r="B36" s="116">
        <v>0</v>
      </c>
      <c r="C36" s="109">
        <v>0</v>
      </c>
      <c r="D36" s="116">
        <v>0</v>
      </c>
      <c r="E36" s="111">
        <f t="shared" si="1"/>
        <v>0</v>
      </c>
      <c r="F36" s="336"/>
      <c r="G36" s="337"/>
      <c r="H36" s="338"/>
      <c r="I36" s="184"/>
      <c r="J36" s="184"/>
      <c r="K36" s="342"/>
      <c r="L36" s="184"/>
    </row>
    <row r="37" spans="1:12" x14ac:dyDescent="0.25">
      <c r="A37" s="184"/>
      <c r="B37" s="116">
        <v>0</v>
      </c>
      <c r="C37" s="109">
        <v>0</v>
      </c>
      <c r="D37" s="116">
        <v>0</v>
      </c>
      <c r="E37" s="111">
        <f t="shared" si="1"/>
        <v>0</v>
      </c>
      <c r="F37" s="336"/>
      <c r="G37" s="337"/>
      <c r="H37" s="338"/>
      <c r="I37" s="184"/>
      <c r="J37" s="184"/>
      <c r="K37" s="342"/>
      <c r="L37" s="184"/>
    </row>
    <row r="38" spans="1:12" x14ac:dyDescent="0.25">
      <c r="A38" s="184"/>
      <c r="B38" s="112"/>
      <c r="C38" s="112"/>
      <c r="D38" s="112"/>
      <c r="E38" s="113">
        <f>SUM(E30:E37)</f>
        <v>0</v>
      </c>
      <c r="F38" s="184"/>
      <c r="G38" s="184"/>
      <c r="H38" s="184"/>
      <c r="I38" s="184"/>
      <c r="J38" s="184"/>
      <c r="K38" s="342"/>
      <c r="L38" s="184"/>
    </row>
    <row r="39" spans="1:12" x14ac:dyDescent="0.25">
      <c r="A39" s="184"/>
      <c r="B39" s="67"/>
      <c r="C39" s="67"/>
      <c r="D39" s="67"/>
      <c r="E39" s="67"/>
      <c r="F39" s="67"/>
      <c r="G39" s="68"/>
      <c r="H39" s="68"/>
      <c r="I39" s="184"/>
      <c r="J39" s="184"/>
      <c r="K39" s="342"/>
      <c r="L39" s="184"/>
    </row>
    <row r="40" spans="1:12" x14ac:dyDescent="0.25">
      <c r="A40" s="184"/>
      <c r="B40" s="70" t="s">
        <v>227</v>
      </c>
      <c r="C40" s="71"/>
      <c r="D40" s="71"/>
      <c r="E40" s="71"/>
      <c r="F40" s="71"/>
      <c r="G40" s="71"/>
      <c r="H40" s="71"/>
      <c r="I40" s="184"/>
      <c r="J40" s="184"/>
      <c r="K40" s="342"/>
      <c r="L40" s="184"/>
    </row>
    <row r="41" spans="1:12" x14ac:dyDescent="0.25">
      <c r="A41" s="184"/>
      <c r="B41" s="325" t="s">
        <v>228</v>
      </c>
      <c r="C41" s="325"/>
      <c r="D41" s="325"/>
      <c r="E41" s="325"/>
      <c r="F41" s="325"/>
      <c r="G41" s="325"/>
      <c r="H41" s="325"/>
      <c r="I41" s="184"/>
      <c r="J41" s="184"/>
      <c r="K41" s="342"/>
      <c r="L41" s="184"/>
    </row>
    <row r="42" spans="1:12" x14ac:dyDescent="0.25">
      <c r="A42" s="184"/>
      <c r="B42" s="313" t="s">
        <v>219</v>
      </c>
      <c r="C42" s="314"/>
      <c r="D42" s="314"/>
      <c r="E42" s="314"/>
      <c r="F42" s="314"/>
      <c r="G42" s="314"/>
      <c r="H42" s="315"/>
      <c r="I42" s="184"/>
      <c r="J42" s="184"/>
      <c r="K42" s="342"/>
      <c r="L42" s="184"/>
    </row>
    <row r="43" spans="1:12" x14ac:dyDescent="0.25">
      <c r="A43" s="184"/>
      <c r="B43" s="316"/>
      <c r="C43" s="317"/>
      <c r="D43" s="317"/>
      <c r="E43" s="317"/>
      <c r="F43" s="317"/>
      <c r="G43" s="317"/>
      <c r="H43" s="318"/>
      <c r="I43" s="184"/>
      <c r="J43" s="184"/>
      <c r="K43" s="342"/>
      <c r="L43" s="184"/>
    </row>
    <row r="44" spans="1:12" x14ac:dyDescent="0.25">
      <c r="A44" s="184"/>
      <c r="B44" s="319"/>
      <c r="C44" s="320"/>
      <c r="D44" s="320"/>
      <c r="E44" s="320"/>
      <c r="F44" s="320"/>
      <c r="G44" s="320"/>
      <c r="H44" s="321"/>
      <c r="I44" s="184"/>
      <c r="J44" s="184"/>
      <c r="K44" s="342"/>
      <c r="L44" s="184"/>
    </row>
    <row r="45" spans="1:12" ht="27" customHeight="1" x14ac:dyDescent="0.25">
      <c r="A45" s="184"/>
      <c r="B45" s="118" t="s">
        <v>229</v>
      </c>
      <c r="C45" s="100" t="s">
        <v>230</v>
      </c>
      <c r="D45" s="119" t="s">
        <v>223</v>
      </c>
      <c r="E45" s="120" t="s">
        <v>224</v>
      </c>
      <c r="F45" s="184"/>
      <c r="G45" s="184"/>
      <c r="H45" s="184"/>
      <c r="I45" s="184"/>
      <c r="J45" s="184"/>
      <c r="K45" s="342"/>
      <c r="L45" s="184"/>
    </row>
    <row r="46" spans="1:12" x14ac:dyDescent="0.25">
      <c r="A46" s="131" t="s">
        <v>225</v>
      </c>
      <c r="B46" s="121">
        <v>2</v>
      </c>
      <c r="C46" s="122">
        <v>50</v>
      </c>
      <c r="D46" s="123">
        <f>B46*C46</f>
        <v>100</v>
      </c>
      <c r="E46" s="127" t="s">
        <v>279</v>
      </c>
      <c r="F46" s="132"/>
      <c r="G46" s="132"/>
      <c r="H46" s="133"/>
      <c r="I46" s="184"/>
      <c r="J46" s="184"/>
      <c r="K46" s="342"/>
      <c r="L46" s="184"/>
    </row>
    <row r="47" spans="1:12" x14ac:dyDescent="0.25">
      <c r="A47" s="184"/>
      <c r="B47" s="116">
        <v>0</v>
      </c>
      <c r="C47" s="109">
        <v>0</v>
      </c>
      <c r="D47" s="111">
        <f>B47*C47</f>
        <v>0</v>
      </c>
      <c r="E47" s="336"/>
      <c r="F47" s="337"/>
      <c r="G47" s="337"/>
      <c r="H47" s="338"/>
      <c r="I47" s="184"/>
      <c r="J47" s="184"/>
      <c r="K47" s="342"/>
      <c r="L47" s="184"/>
    </row>
    <row r="48" spans="1:12" x14ac:dyDescent="0.25">
      <c r="A48" s="184"/>
      <c r="B48" s="116">
        <v>0</v>
      </c>
      <c r="C48" s="109">
        <v>0</v>
      </c>
      <c r="D48" s="111">
        <f t="shared" ref="D48:D54" si="2">B48*C48</f>
        <v>0</v>
      </c>
      <c r="E48" s="336"/>
      <c r="F48" s="337"/>
      <c r="G48" s="337"/>
      <c r="H48" s="338"/>
      <c r="I48" s="184"/>
      <c r="J48" s="184"/>
      <c r="K48" s="342"/>
      <c r="L48" s="184"/>
    </row>
    <row r="49" spans="1:12" x14ac:dyDescent="0.25">
      <c r="A49" s="184"/>
      <c r="B49" s="116">
        <v>0</v>
      </c>
      <c r="C49" s="109">
        <v>0</v>
      </c>
      <c r="D49" s="111">
        <f t="shared" si="2"/>
        <v>0</v>
      </c>
      <c r="E49" s="336"/>
      <c r="F49" s="337"/>
      <c r="G49" s="337"/>
      <c r="H49" s="338"/>
      <c r="I49" s="184"/>
      <c r="J49" s="184"/>
      <c r="K49" s="342"/>
      <c r="L49" s="184"/>
    </row>
    <row r="50" spans="1:12" x14ac:dyDescent="0.25">
      <c r="A50" s="184"/>
      <c r="B50" s="116">
        <v>0</v>
      </c>
      <c r="C50" s="109">
        <v>0</v>
      </c>
      <c r="D50" s="111">
        <f t="shared" si="2"/>
        <v>0</v>
      </c>
      <c r="E50" s="336"/>
      <c r="F50" s="337"/>
      <c r="G50" s="337"/>
      <c r="H50" s="338"/>
      <c r="I50" s="184"/>
      <c r="J50" s="184"/>
      <c r="K50" s="342"/>
      <c r="L50" s="184"/>
    </row>
    <row r="51" spans="1:12" x14ac:dyDescent="0.25">
      <c r="A51" s="184"/>
      <c r="B51" s="116">
        <v>0</v>
      </c>
      <c r="C51" s="109">
        <v>0</v>
      </c>
      <c r="D51" s="111">
        <f t="shared" si="2"/>
        <v>0</v>
      </c>
      <c r="E51" s="336"/>
      <c r="F51" s="337"/>
      <c r="G51" s="337"/>
      <c r="H51" s="338"/>
      <c r="I51" s="184"/>
      <c r="J51" s="184"/>
      <c r="K51" s="342"/>
      <c r="L51" s="184"/>
    </row>
    <row r="52" spans="1:12" x14ac:dyDescent="0.25">
      <c r="A52" s="184"/>
      <c r="B52" s="116">
        <v>0</v>
      </c>
      <c r="C52" s="109">
        <v>0</v>
      </c>
      <c r="D52" s="111">
        <f t="shared" si="2"/>
        <v>0</v>
      </c>
      <c r="E52" s="336"/>
      <c r="F52" s="337"/>
      <c r="G52" s="337"/>
      <c r="H52" s="338"/>
      <c r="I52" s="184"/>
      <c r="J52" s="184"/>
      <c r="K52" s="342"/>
      <c r="L52" s="184"/>
    </row>
    <row r="53" spans="1:12" x14ac:dyDescent="0.25">
      <c r="A53" s="184"/>
      <c r="B53" s="116">
        <v>0</v>
      </c>
      <c r="C53" s="109">
        <v>0</v>
      </c>
      <c r="D53" s="111">
        <f t="shared" si="2"/>
        <v>0</v>
      </c>
      <c r="E53" s="336"/>
      <c r="F53" s="337"/>
      <c r="G53" s="337"/>
      <c r="H53" s="338"/>
      <c r="I53" s="184"/>
      <c r="J53" s="184"/>
      <c r="K53" s="342"/>
      <c r="L53" s="184"/>
    </row>
    <row r="54" spans="1:12" x14ac:dyDescent="0.25">
      <c r="A54" s="184"/>
      <c r="B54" s="116">
        <v>0</v>
      </c>
      <c r="C54" s="109">
        <v>0</v>
      </c>
      <c r="D54" s="111">
        <f t="shared" si="2"/>
        <v>0</v>
      </c>
      <c r="E54" s="336"/>
      <c r="F54" s="337"/>
      <c r="G54" s="337"/>
      <c r="H54" s="338"/>
      <c r="I54" s="184"/>
      <c r="J54" s="184"/>
      <c r="K54" s="343"/>
      <c r="L54" s="184"/>
    </row>
    <row r="55" spans="1:12" x14ac:dyDescent="0.25">
      <c r="A55" s="184"/>
      <c r="B55" s="112"/>
      <c r="C55" s="112"/>
      <c r="D55" s="113">
        <f>SUM(D47:D54)</f>
        <v>0</v>
      </c>
      <c r="E55" s="184"/>
      <c r="F55" s="184"/>
      <c r="G55" s="184"/>
      <c r="H55" s="184"/>
      <c r="I55" s="184"/>
      <c r="J55" s="184"/>
      <c r="K55" s="184"/>
      <c r="L55" s="184"/>
    </row>
    <row r="56" spans="1:12" x14ac:dyDescent="0.25">
      <c r="A56" s="184"/>
      <c r="B56" s="67"/>
      <c r="C56" s="67"/>
      <c r="D56" s="67"/>
      <c r="E56" s="67"/>
      <c r="F56" s="67"/>
      <c r="G56" s="68"/>
      <c r="H56" s="68"/>
      <c r="I56" s="184"/>
      <c r="J56" s="184"/>
      <c r="K56" s="184"/>
      <c r="L56" s="184"/>
    </row>
    <row r="57" spans="1:12" x14ac:dyDescent="0.25">
      <c r="A57" s="184"/>
      <c r="B57" s="70" t="s">
        <v>232</v>
      </c>
      <c r="C57" s="71"/>
      <c r="D57" s="71"/>
      <c r="E57" s="71"/>
      <c r="F57" s="71"/>
      <c r="G57" s="71"/>
      <c r="H57" s="71"/>
      <c r="I57" s="184"/>
      <c r="J57" s="184"/>
      <c r="K57" s="184"/>
      <c r="L57" s="184"/>
    </row>
    <row r="58" spans="1:12" ht="31.5" customHeight="1" x14ac:dyDescent="0.25">
      <c r="A58" s="184"/>
      <c r="B58" s="325" t="s">
        <v>280</v>
      </c>
      <c r="C58" s="325"/>
      <c r="D58" s="325"/>
      <c r="E58" s="325"/>
      <c r="F58" s="325"/>
      <c r="G58" s="325"/>
      <c r="H58" s="325"/>
      <c r="I58" s="184"/>
      <c r="J58" s="184"/>
      <c r="K58" s="184"/>
      <c r="L58" s="184"/>
    </row>
    <row r="59" spans="1:12" x14ac:dyDescent="0.25">
      <c r="A59" s="184"/>
      <c r="B59" s="313" t="s">
        <v>219</v>
      </c>
      <c r="C59" s="314"/>
      <c r="D59" s="314"/>
      <c r="E59" s="314"/>
      <c r="F59" s="314"/>
      <c r="G59" s="314"/>
      <c r="H59" s="315"/>
      <c r="I59" s="184"/>
      <c r="J59" s="184"/>
      <c r="K59" s="184"/>
      <c r="L59" s="184"/>
    </row>
    <row r="60" spans="1:12" x14ac:dyDescent="0.25">
      <c r="A60" s="184"/>
      <c r="B60" s="316"/>
      <c r="C60" s="317"/>
      <c r="D60" s="317"/>
      <c r="E60" s="317"/>
      <c r="F60" s="317"/>
      <c r="G60" s="317"/>
      <c r="H60" s="318"/>
      <c r="I60" s="184"/>
      <c r="J60" s="184"/>
      <c r="K60" s="184"/>
      <c r="L60" s="184"/>
    </row>
    <row r="61" spans="1:12" x14ac:dyDescent="0.25">
      <c r="A61" s="184"/>
      <c r="B61" s="319"/>
      <c r="C61" s="320"/>
      <c r="D61" s="320"/>
      <c r="E61" s="320"/>
      <c r="F61" s="320"/>
      <c r="G61" s="320"/>
      <c r="H61" s="321"/>
      <c r="I61" s="184"/>
      <c r="J61" s="184"/>
      <c r="K61" s="184"/>
      <c r="L61" s="184"/>
    </row>
    <row r="62" spans="1:12" ht="26.25" customHeight="1" x14ac:dyDescent="0.25">
      <c r="A62" s="184"/>
      <c r="B62" s="118" t="s">
        <v>234</v>
      </c>
      <c r="C62" s="100" t="s">
        <v>230</v>
      </c>
      <c r="D62" s="119" t="s">
        <v>223</v>
      </c>
      <c r="E62" s="120" t="s">
        <v>224</v>
      </c>
      <c r="F62" s="184"/>
      <c r="G62" s="184"/>
      <c r="H62" s="184"/>
      <c r="I62" s="184"/>
      <c r="J62" s="184"/>
      <c r="K62" s="184"/>
      <c r="L62" s="184"/>
    </row>
    <row r="63" spans="1:12" x14ac:dyDescent="0.25">
      <c r="A63" s="131" t="s">
        <v>225</v>
      </c>
      <c r="B63" s="121">
        <v>2</v>
      </c>
      <c r="C63" s="122">
        <v>50</v>
      </c>
      <c r="D63" s="123">
        <f>B63*C63</f>
        <v>100</v>
      </c>
      <c r="E63" s="127"/>
      <c r="F63" s="132"/>
      <c r="G63" s="132"/>
      <c r="H63" s="133"/>
      <c r="I63" s="184"/>
      <c r="J63" s="184"/>
      <c r="K63" s="184"/>
      <c r="L63" s="184"/>
    </row>
    <row r="64" spans="1:12" x14ac:dyDescent="0.25">
      <c r="A64" s="184"/>
      <c r="B64" s="116">
        <v>0</v>
      </c>
      <c r="C64" s="109">
        <v>0</v>
      </c>
      <c r="D64" s="111">
        <f>B64*C64</f>
        <v>0</v>
      </c>
      <c r="E64" s="336"/>
      <c r="F64" s="337"/>
      <c r="G64" s="337"/>
      <c r="H64" s="338"/>
      <c r="I64" s="184"/>
      <c r="J64" s="184"/>
      <c r="K64" s="184"/>
      <c r="L64" s="184"/>
    </row>
    <row r="65" spans="1:12" x14ac:dyDescent="0.25">
      <c r="A65" s="184"/>
      <c r="B65" s="116">
        <v>0</v>
      </c>
      <c r="C65" s="109">
        <v>0</v>
      </c>
      <c r="D65" s="111">
        <f t="shared" ref="D65:D71" si="3">B65*C65</f>
        <v>0</v>
      </c>
      <c r="E65" s="336"/>
      <c r="F65" s="337"/>
      <c r="G65" s="337"/>
      <c r="H65" s="338"/>
      <c r="I65" s="184"/>
      <c r="J65" s="184"/>
      <c r="K65" s="184"/>
      <c r="L65" s="184"/>
    </row>
    <row r="66" spans="1:12" x14ac:dyDescent="0.25">
      <c r="A66" s="184"/>
      <c r="B66" s="116">
        <v>0</v>
      </c>
      <c r="C66" s="109">
        <v>0</v>
      </c>
      <c r="D66" s="111">
        <f t="shared" si="3"/>
        <v>0</v>
      </c>
      <c r="E66" s="336"/>
      <c r="F66" s="337"/>
      <c r="G66" s="337"/>
      <c r="H66" s="338"/>
      <c r="I66" s="184"/>
      <c r="J66" s="184"/>
      <c r="K66" s="184"/>
      <c r="L66" s="184"/>
    </row>
    <row r="67" spans="1:12" x14ac:dyDescent="0.25">
      <c r="A67" s="184"/>
      <c r="B67" s="116">
        <v>0</v>
      </c>
      <c r="C67" s="109">
        <v>0</v>
      </c>
      <c r="D67" s="111">
        <f t="shared" si="3"/>
        <v>0</v>
      </c>
      <c r="E67" s="336"/>
      <c r="F67" s="337"/>
      <c r="G67" s="337"/>
      <c r="H67" s="338"/>
      <c r="I67" s="184"/>
      <c r="J67" s="184"/>
      <c r="K67" s="184"/>
      <c r="L67" s="184"/>
    </row>
    <row r="68" spans="1:12" x14ac:dyDescent="0.25">
      <c r="A68" s="184"/>
      <c r="B68" s="116">
        <v>0</v>
      </c>
      <c r="C68" s="109">
        <v>0</v>
      </c>
      <c r="D68" s="111">
        <f t="shared" si="3"/>
        <v>0</v>
      </c>
      <c r="E68" s="336"/>
      <c r="F68" s="337"/>
      <c r="G68" s="337"/>
      <c r="H68" s="338"/>
      <c r="I68" s="184"/>
      <c r="J68" s="184"/>
      <c r="K68" s="184"/>
      <c r="L68" s="184"/>
    </row>
    <row r="69" spans="1:12" x14ac:dyDescent="0.25">
      <c r="A69" s="184"/>
      <c r="B69" s="116">
        <v>0</v>
      </c>
      <c r="C69" s="109">
        <v>0</v>
      </c>
      <c r="D69" s="111">
        <f t="shared" si="3"/>
        <v>0</v>
      </c>
      <c r="E69" s="336"/>
      <c r="F69" s="337"/>
      <c r="G69" s="337"/>
      <c r="H69" s="338"/>
      <c r="I69" s="184"/>
      <c r="J69" s="184"/>
      <c r="K69" s="184"/>
      <c r="L69" s="184"/>
    </row>
    <row r="70" spans="1:12" x14ac:dyDescent="0.25">
      <c r="A70" s="184"/>
      <c r="B70" s="116">
        <v>0</v>
      </c>
      <c r="C70" s="109">
        <v>0</v>
      </c>
      <c r="D70" s="111">
        <f t="shared" si="3"/>
        <v>0</v>
      </c>
      <c r="E70" s="336"/>
      <c r="F70" s="337"/>
      <c r="G70" s="337"/>
      <c r="H70" s="338"/>
      <c r="I70" s="184"/>
      <c r="J70" s="184"/>
      <c r="K70" s="184"/>
      <c r="L70" s="184"/>
    </row>
    <row r="71" spans="1:12" x14ac:dyDescent="0.25">
      <c r="A71" s="184"/>
      <c r="B71" s="116">
        <v>0</v>
      </c>
      <c r="C71" s="109">
        <v>0</v>
      </c>
      <c r="D71" s="111">
        <f t="shared" si="3"/>
        <v>0</v>
      </c>
      <c r="E71" s="336"/>
      <c r="F71" s="337"/>
      <c r="G71" s="337"/>
      <c r="H71" s="338"/>
      <c r="I71" s="184"/>
      <c r="J71" s="184"/>
      <c r="K71" s="184"/>
      <c r="L71" s="184"/>
    </row>
    <row r="72" spans="1:12" x14ac:dyDescent="0.25">
      <c r="A72" s="184"/>
      <c r="B72" s="112"/>
      <c r="C72" s="112"/>
      <c r="D72" s="113">
        <f>SUM(D64:D71)</f>
        <v>0</v>
      </c>
      <c r="E72" s="184"/>
      <c r="F72" s="184"/>
      <c r="G72" s="184"/>
      <c r="H72" s="184"/>
      <c r="I72" s="184"/>
      <c r="J72" s="184"/>
      <c r="K72" s="184"/>
      <c r="L72" s="184"/>
    </row>
    <row r="73" spans="1:12" x14ac:dyDescent="0.25">
      <c r="A73" s="184"/>
      <c r="B73" s="67"/>
      <c r="C73" s="67"/>
      <c r="D73" s="67"/>
      <c r="E73" s="67"/>
      <c r="F73" s="67"/>
      <c r="G73" s="68"/>
      <c r="H73" s="68"/>
      <c r="I73" s="184"/>
      <c r="J73" s="184"/>
      <c r="K73" s="184"/>
      <c r="L73" s="184"/>
    </row>
    <row r="74" spans="1:12" x14ac:dyDescent="0.25">
      <c r="A74" s="184"/>
      <c r="B74" s="70" t="s">
        <v>235</v>
      </c>
      <c r="C74" s="71"/>
      <c r="D74" s="71"/>
      <c r="E74" s="71"/>
      <c r="F74" s="71"/>
      <c r="G74" s="71"/>
      <c r="H74" s="71"/>
      <c r="I74" s="184"/>
      <c r="J74" s="184"/>
      <c r="K74" s="184"/>
      <c r="L74" s="184"/>
    </row>
    <row r="75" spans="1:12" ht="30.75" customHeight="1" x14ac:dyDescent="0.25">
      <c r="A75" s="184"/>
      <c r="B75" s="325" t="s">
        <v>236</v>
      </c>
      <c r="C75" s="325"/>
      <c r="D75" s="325"/>
      <c r="E75" s="325"/>
      <c r="F75" s="325"/>
      <c r="G75" s="325"/>
      <c r="H75" s="325"/>
      <c r="I75" s="184"/>
      <c r="J75" s="184"/>
      <c r="K75" s="184"/>
      <c r="L75" s="184"/>
    </row>
    <row r="76" spans="1:12" x14ac:dyDescent="0.25">
      <c r="A76" s="184"/>
      <c r="B76" s="313" t="s">
        <v>219</v>
      </c>
      <c r="C76" s="314"/>
      <c r="D76" s="314"/>
      <c r="E76" s="314"/>
      <c r="F76" s="314"/>
      <c r="G76" s="314"/>
      <c r="H76" s="315"/>
      <c r="I76" s="184"/>
      <c r="J76" s="184"/>
      <c r="K76" s="184"/>
      <c r="L76" s="184"/>
    </row>
    <row r="77" spans="1:12" x14ac:dyDescent="0.25">
      <c r="A77" s="184"/>
      <c r="B77" s="316"/>
      <c r="C77" s="317"/>
      <c r="D77" s="317"/>
      <c r="E77" s="317"/>
      <c r="F77" s="317"/>
      <c r="G77" s="317"/>
      <c r="H77" s="318"/>
      <c r="I77" s="184"/>
      <c r="J77" s="184"/>
      <c r="K77" s="184"/>
      <c r="L77" s="184"/>
    </row>
    <row r="78" spans="1:12" x14ac:dyDescent="0.25">
      <c r="A78" s="184"/>
      <c r="B78" s="319"/>
      <c r="C78" s="320"/>
      <c r="D78" s="320"/>
      <c r="E78" s="320"/>
      <c r="F78" s="320"/>
      <c r="G78" s="320"/>
      <c r="H78" s="321"/>
      <c r="I78" s="184"/>
      <c r="J78" s="184"/>
      <c r="K78" s="184"/>
      <c r="L78" s="184"/>
    </row>
    <row r="79" spans="1:12" ht="19.5" customHeight="1" x14ac:dyDescent="0.25">
      <c r="A79" s="184"/>
      <c r="B79" s="120" t="s">
        <v>237</v>
      </c>
      <c r="C79" s="114"/>
      <c r="D79" s="119" t="s">
        <v>223</v>
      </c>
      <c r="E79" s="348" t="s">
        <v>238</v>
      </c>
      <c r="F79" s="348"/>
      <c r="G79" s="120" t="s">
        <v>224</v>
      </c>
      <c r="H79" s="184"/>
      <c r="I79" s="184"/>
      <c r="J79" s="184"/>
      <c r="K79" s="184"/>
      <c r="L79" s="184"/>
    </row>
    <row r="80" spans="1:12" x14ac:dyDescent="0.25">
      <c r="A80" s="128" t="s">
        <v>225</v>
      </c>
      <c r="B80" s="129" t="s">
        <v>281</v>
      </c>
      <c r="C80" s="130"/>
      <c r="D80" s="123">
        <v>5000</v>
      </c>
      <c r="E80" s="344">
        <v>46068</v>
      </c>
      <c r="F80" s="345"/>
      <c r="G80" s="346"/>
      <c r="H80" s="347"/>
      <c r="I80" s="184"/>
      <c r="J80" s="184"/>
      <c r="K80" s="184"/>
      <c r="L80" s="184"/>
    </row>
    <row r="81" spans="1:12" x14ac:dyDescent="0.25">
      <c r="A81" s="184"/>
      <c r="B81" s="357"/>
      <c r="C81" s="358"/>
      <c r="D81" s="111">
        <f t="shared" ref="D81:D88" si="4">B81*C81</f>
        <v>0</v>
      </c>
      <c r="E81" s="353"/>
      <c r="F81" s="354"/>
      <c r="G81" s="336"/>
      <c r="H81" s="338"/>
      <c r="I81" s="184"/>
      <c r="J81" s="184"/>
      <c r="K81" s="184"/>
      <c r="L81" s="184"/>
    </row>
    <row r="82" spans="1:12" x14ac:dyDescent="0.25">
      <c r="A82" s="184"/>
      <c r="B82" s="357"/>
      <c r="C82" s="358"/>
      <c r="D82" s="111">
        <f t="shared" si="4"/>
        <v>0</v>
      </c>
      <c r="E82" s="353"/>
      <c r="F82" s="354"/>
      <c r="G82" s="336"/>
      <c r="H82" s="338"/>
      <c r="I82" s="184"/>
      <c r="J82" s="184"/>
      <c r="K82" s="184"/>
      <c r="L82" s="184"/>
    </row>
    <row r="83" spans="1:12" x14ac:dyDescent="0.25">
      <c r="A83" s="184"/>
      <c r="B83" s="357"/>
      <c r="C83" s="358"/>
      <c r="D83" s="111">
        <f t="shared" si="4"/>
        <v>0</v>
      </c>
      <c r="E83" s="353"/>
      <c r="F83" s="354"/>
      <c r="G83" s="336"/>
      <c r="H83" s="338"/>
      <c r="I83" s="184"/>
      <c r="J83" s="184"/>
      <c r="K83" s="184"/>
      <c r="L83" s="184"/>
    </row>
    <row r="84" spans="1:12" x14ac:dyDescent="0.25">
      <c r="A84" s="184"/>
      <c r="B84" s="357"/>
      <c r="C84" s="358"/>
      <c r="D84" s="111">
        <f t="shared" si="4"/>
        <v>0</v>
      </c>
      <c r="E84" s="353"/>
      <c r="F84" s="354"/>
      <c r="G84" s="336"/>
      <c r="H84" s="338"/>
      <c r="I84" s="184"/>
      <c r="J84" s="184"/>
      <c r="K84" s="184"/>
      <c r="L84" s="184"/>
    </row>
    <row r="85" spans="1:12" x14ac:dyDescent="0.25">
      <c r="A85" s="184"/>
      <c r="B85" s="357"/>
      <c r="C85" s="358"/>
      <c r="D85" s="111">
        <f t="shared" si="4"/>
        <v>0</v>
      </c>
      <c r="E85" s="353"/>
      <c r="F85" s="354"/>
      <c r="G85" s="336"/>
      <c r="H85" s="338"/>
      <c r="I85" s="184"/>
      <c r="J85" s="184"/>
      <c r="K85" s="184"/>
      <c r="L85" s="184"/>
    </row>
    <row r="86" spans="1:12" x14ac:dyDescent="0.25">
      <c r="A86" s="184"/>
      <c r="B86" s="357"/>
      <c r="C86" s="358"/>
      <c r="D86" s="111">
        <f t="shared" si="4"/>
        <v>0</v>
      </c>
      <c r="E86" s="353"/>
      <c r="F86" s="354"/>
      <c r="G86" s="336"/>
      <c r="H86" s="338"/>
      <c r="I86" s="184"/>
      <c r="J86" s="184"/>
      <c r="K86" s="184"/>
      <c r="L86" s="184"/>
    </row>
    <row r="87" spans="1:12" x14ac:dyDescent="0.25">
      <c r="A87" s="184"/>
      <c r="B87" s="357"/>
      <c r="C87" s="358"/>
      <c r="D87" s="111">
        <f t="shared" si="4"/>
        <v>0</v>
      </c>
      <c r="E87" s="353"/>
      <c r="F87" s="354"/>
      <c r="G87" s="336"/>
      <c r="H87" s="338"/>
      <c r="I87" s="184"/>
      <c r="J87" s="184"/>
      <c r="K87" s="184"/>
      <c r="L87" s="184"/>
    </row>
    <row r="88" spans="1:12" x14ac:dyDescent="0.25">
      <c r="A88" s="184"/>
      <c r="B88" s="357"/>
      <c r="C88" s="358"/>
      <c r="D88" s="111">
        <f t="shared" si="4"/>
        <v>0</v>
      </c>
      <c r="E88" s="353"/>
      <c r="F88" s="354"/>
      <c r="G88" s="336"/>
      <c r="H88" s="338"/>
      <c r="I88" s="184"/>
      <c r="J88" s="184"/>
      <c r="K88" s="184"/>
      <c r="L88" s="184"/>
    </row>
    <row r="89" spans="1:12" x14ac:dyDescent="0.25">
      <c r="A89" s="184"/>
      <c r="B89" s="112"/>
      <c r="C89" s="112"/>
      <c r="D89" s="113">
        <f>SUM(D81:D88)</f>
        <v>0</v>
      </c>
      <c r="E89" s="184"/>
      <c r="F89" s="184"/>
      <c r="G89" s="184"/>
      <c r="H89" s="184"/>
      <c r="I89" s="184"/>
      <c r="J89" s="184"/>
      <c r="K89" s="184"/>
      <c r="L89" s="184"/>
    </row>
    <row r="90" spans="1:12" x14ac:dyDescent="0.25">
      <c r="A90" s="184"/>
      <c r="B90" s="67"/>
      <c r="C90" s="67"/>
      <c r="D90" s="67"/>
      <c r="E90" s="67"/>
      <c r="F90" s="67"/>
      <c r="G90" s="68"/>
      <c r="H90" s="68"/>
      <c r="I90" s="184"/>
      <c r="J90" s="184"/>
      <c r="K90" s="184"/>
      <c r="L90" s="184"/>
    </row>
    <row r="91" spans="1:12" x14ac:dyDescent="0.25">
      <c r="A91" s="184"/>
      <c r="B91" s="70" t="s">
        <v>240</v>
      </c>
      <c r="C91" s="71"/>
      <c r="D91" s="71"/>
      <c r="E91" s="71"/>
      <c r="F91" s="71"/>
      <c r="G91" s="71"/>
      <c r="H91" s="71"/>
      <c r="I91" s="184"/>
      <c r="J91" s="184"/>
      <c r="K91" s="184"/>
      <c r="L91" s="184"/>
    </row>
    <row r="92" spans="1:12" ht="29.25" customHeight="1" x14ac:dyDescent="0.25">
      <c r="A92" s="184"/>
      <c r="B92" s="325" t="s">
        <v>241</v>
      </c>
      <c r="C92" s="325"/>
      <c r="D92" s="325"/>
      <c r="E92" s="325"/>
      <c r="F92" s="325"/>
      <c r="G92" s="325"/>
      <c r="H92" s="325"/>
      <c r="I92" s="184"/>
      <c r="J92" s="184"/>
      <c r="K92" s="184"/>
      <c r="L92" s="184"/>
    </row>
    <row r="93" spans="1:12" x14ac:dyDescent="0.25">
      <c r="A93" s="184"/>
      <c r="B93" s="313" t="s">
        <v>219</v>
      </c>
      <c r="C93" s="314"/>
      <c r="D93" s="314"/>
      <c r="E93" s="314"/>
      <c r="F93" s="314"/>
      <c r="G93" s="314"/>
      <c r="H93" s="315"/>
      <c r="I93" s="184"/>
      <c r="J93" s="184"/>
      <c r="K93" s="184"/>
      <c r="L93" s="184"/>
    </row>
    <row r="94" spans="1:12" x14ac:dyDescent="0.25">
      <c r="A94" s="184"/>
      <c r="B94" s="316"/>
      <c r="C94" s="317"/>
      <c r="D94" s="317"/>
      <c r="E94" s="317"/>
      <c r="F94" s="317"/>
      <c r="G94" s="317"/>
      <c r="H94" s="318"/>
      <c r="I94" s="184"/>
      <c r="J94" s="184"/>
      <c r="K94" s="184"/>
      <c r="L94" s="184"/>
    </row>
    <row r="95" spans="1:12" x14ac:dyDescent="0.25">
      <c r="A95" s="184"/>
      <c r="B95" s="319"/>
      <c r="C95" s="320"/>
      <c r="D95" s="320"/>
      <c r="E95" s="320"/>
      <c r="F95" s="320"/>
      <c r="G95" s="320"/>
      <c r="H95" s="321"/>
      <c r="I95" s="184"/>
      <c r="J95" s="184"/>
      <c r="K95" s="184"/>
      <c r="L95" s="184"/>
    </row>
    <row r="96" spans="1:12" ht="21.75" customHeight="1" x14ac:dyDescent="0.25">
      <c r="A96" s="184"/>
      <c r="B96" s="120" t="s">
        <v>242</v>
      </c>
      <c r="C96" s="114"/>
      <c r="D96" s="119" t="s">
        <v>223</v>
      </c>
      <c r="E96" s="120" t="s">
        <v>224</v>
      </c>
      <c r="F96" s="184"/>
      <c r="G96" s="184"/>
      <c r="H96" s="184"/>
      <c r="I96" s="184"/>
      <c r="J96" s="184"/>
      <c r="K96" s="184"/>
      <c r="L96" s="184"/>
    </row>
    <row r="97" spans="1:12" x14ac:dyDescent="0.25">
      <c r="A97" s="128" t="s">
        <v>225</v>
      </c>
      <c r="B97" s="355" t="s">
        <v>282</v>
      </c>
      <c r="C97" s="356"/>
      <c r="D97" s="123">
        <v>150</v>
      </c>
      <c r="E97" s="127"/>
      <c r="F97" s="124"/>
      <c r="G97" s="124"/>
      <c r="H97" s="125"/>
      <c r="I97" s="184"/>
      <c r="J97" s="184"/>
      <c r="K97" s="184"/>
      <c r="L97" s="184"/>
    </row>
    <row r="98" spans="1:12" x14ac:dyDescent="0.25">
      <c r="A98" s="184"/>
      <c r="B98" s="357"/>
      <c r="C98" s="358"/>
      <c r="D98" s="111">
        <f t="shared" ref="D98:D105" si="5">B98*C98</f>
        <v>0</v>
      </c>
      <c r="E98" s="336"/>
      <c r="F98" s="337"/>
      <c r="G98" s="337"/>
      <c r="H98" s="338"/>
      <c r="I98" s="184"/>
      <c r="J98" s="184"/>
      <c r="K98" s="184"/>
      <c r="L98" s="184"/>
    </row>
    <row r="99" spans="1:12" x14ac:dyDescent="0.25">
      <c r="A99" s="184"/>
      <c r="B99" s="357"/>
      <c r="C99" s="358"/>
      <c r="D99" s="111">
        <f t="shared" si="5"/>
        <v>0</v>
      </c>
      <c r="E99" s="336"/>
      <c r="F99" s="337"/>
      <c r="G99" s="337"/>
      <c r="H99" s="338"/>
      <c r="I99" s="184"/>
      <c r="J99" s="184"/>
      <c r="K99" s="184"/>
      <c r="L99" s="184"/>
    </row>
    <row r="100" spans="1:12" x14ac:dyDescent="0.25">
      <c r="A100" s="184"/>
      <c r="B100" s="357"/>
      <c r="C100" s="358"/>
      <c r="D100" s="111">
        <f t="shared" si="5"/>
        <v>0</v>
      </c>
      <c r="E100" s="336"/>
      <c r="F100" s="337"/>
      <c r="G100" s="337"/>
      <c r="H100" s="338"/>
      <c r="I100" s="184"/>
      <c r="J100" s="184"/>
      <c r="K100" s="184"/>
      <c r="L100" s="184"/>
    </row>
    <row r="101" spans="1:12" x14ac:dyDescent="0.25">
      <c r="A101" s="184"/>
      <c r="B101" s="357"/>
      <c r="C101" s="358"/>
      <c r="D101" s="111">
        <f t="shared" si="5"/>
        <v>0</v>
      </c>
      <c r="E101" s="336"/>
      <c r="F101" s="337"/>
      <c r="G101" s="337"/>
      <c r="H101" s="338"/>
      <c r="I101" s="184"/>
      <c r="J101" s="184"/>
      <c r="K101" s="184"/>
      <c r="L101" s="184"/>
    </row>
    <row r="102" spans="1:12" x14ac:dyDescent="0.25">
      <c r="A102" s="184"/>
      <c r="B102" s="357"/>
      <c r="C102" s="358"/>
      <c r="D102" s="111">
        <f t="shared" si="5"/>
        <v>0</v>
      </c>
      <c r="E102" s="336"/>
      <c r="F102" s="337"/>
      <c r="G102" s="337"/>
      <c r="H102" s="338"/>
      <c r="I102" s="184"/>
      <c r="J102" s="184"/>
      <c r="K102" s="184"/>
      <c r="L102" s="184"/>
    </row>
    <row r="103" spans="1:12" x14ac:dyDescent="0.25">
      <c r="A103" s="184"/>
      <c r="B103" s="357"/>
      <c r="C103" s="358"/>
      <c r="D103" s="111">
        <f t="shared" si="5"/>
        <v>0</v>
      </c>
      <c r="E103" s="336"/>
      <c r="F103" s="337"/>
      <c r="G103" s="337"/>
      <c r="H103" s="338"/>
      <c r="I103" s="184"/>
      <c r="J103" s="184"/>
      <c r="K103" s="184"/>
      <c r="L103" s="184"/>
    </row>
    <row r="104" spans="1:12" x14ac:dyDescent="0.25">
      <c r="A104" s="184"/>
      <c r="B104" s="357"/>
      <c r="C104" s="358"/>
      <c r="D104" s="111">
        <f t="shared" si="5"/>
        <v>0</v>
      </c>
      <c r="E104" s="336"/>
      <c r="F104" s="337"/>
      <c r="G104" s="337"/>
      <c r="H104" s="338"/>
      <c r="I104" s="184"/>
      <c r="J104" s="184"/>
      <c r="K104" s="184"/>
      <c r="L104" s="184"/>
    </row>
    <row r="105" spans="1:12" x14ac:dyDescent="0.25">
      <c r="A105" s="184"/>
      <c r="B105" s="357"/>
      <c r="C105" s="358"/>
      <c r="D105" s="111">
        <f t="shared" si="5"/>
        <v>0</v>
      </c>
      <c r="E105" s="336"/>
      <c r="F105" s="337"/>
      <c r="G105" s="337"/>
      <c r="H105" s="338"/>
      <c r="I105" s="184"/>
      <c r="J105" s="184"/>
      <c r="K105" s="184"/>
      <c r="L105" s="184"/>
    </row>
    <row r="106" spans="1:12" x14ac:dyDescent="0.25">
      <c r="A106" s="184"/>
      <c r="B106" s="112"/>
      <c r="C106" s="112"/>
      <c r="D106" s="113">
        <f>SUM(D98:D105)</f>
        <v>0</v>
      </c>
      <c r="E106" s="184"/>
      <c r="F106" s="184"/>
      <c r="G106" s="184"/>
      <c r="H106" s="184"/>
      <c r="I106" s="184"/>
      <c r="J106" s="184"/>
      <c r="K106" s="184"/>
      <c r="L106" s="184"/>
    </row>
    <row r="107" spans="1:12" x14ac:dyDescent="0.25">
      <c r="A107" s="184"/>
      <c r="B107" s="67"/>
      <c r="C107" s="67"/>
      <c r="D107" s="67"/>
      <c r="E107" s="67"/>
      <c r="F107" s="67"/>
      <c r="G107" s="68"/>
      <c r="H107" s="68"/>
      <c r="I107" s="184"/>
      <c r="J107" s="184"/>
      <c r="K107" s="184"/>
      <c r="L107" s="184"/>
    </row>
    <row r="108" spans="1:12" x14ac:dyDescent="0.25">
      <c r="I108" s="184"/>
      <c r="J108" s="184"/>
      <c r="K108" s="184"/>
      <c r="L108" s="184"/>
    </row>
    <row r="109" spans="1:12" x14ac:dyDescent="0.25">
      <c r="I109" s="184"/>
      <c r="J109" s="184"/>
      <c r="K109" s="46"/>
      <c r="L109" s="184"/>
    </row>
    <row r="110" spans="1:12" x14ac:dyDescent="0.25">
      <c r="I110" s="184"/>
      <c r="J110" s="184"/>
      <c r="K110" s="46"/>
      <c r="L110" s="184"/>
    </row>
    <row r="111" spans="1:12" x14ac:dyDescent="0.25">
      <c r="I111" s="184"/>
      <c r="J111" s="184"/>
      <c r="K111" s="184"/>
      <c r="L111" s="184"/>
    </row>
    <row r="112" spans="1:12" x14ac:dyDescent="0.25">
      <c r="I112" s="184"/>
      <c r="J112" s="184"/>
      <c r="K112" s="184"/>
      <c r="L112" s="184"/>
    </row>
    <row r="113" spans="9:12" x14ac:dyDescent="0.25">
      <c r="I113" s="184"/>
      <c r="J113" s="184"/>
      <c r="K113" s="184"/>
      <c r="L113" s="184"/>
    </row>
    <row r="114" spans="9:12" x14ac:dyDescent="0.25">
      <c r="I114" s="184"/>
      <c r="J114" s="184"/>
      <c r="K114" s="184"/>
      <c r="L114" s="184"/>
    </row>
    <row r="115" spans="9:12" x14ac:dyDescent="0.25">
      <c r="I115" s="184"/>
      <c r="J115" s="184"/>
      <c r="K115" s="46"/>
      <c r="L115" s="184"/>
    </row>
    <row r="116" spans="9:12" x14ac:dyDescent="0.25">
      <c r="I116" s="184"/>
      <c r="J116" s="184"/>
      <c r="K116" s="184"/>
      <c r="L116" s="184"/>
    </row>
    <row r="117" spans="9:12" x14ac:dyDescent="0.25">
      <c r="I117" s="184"/>
      <c r="J117" s="184"/>
      <c r="K117" s="184"/>
      <c r="L117" s="184"/>
    </row>
    <row r="118" spans="9:12" x14ac:dyDescent="0.25">
      <c r="I118" s="184"/>
      <c r="J118" s="184"/>
      <c r="K118" s="184"/>
      <c r="L118" s="184"/>
    </row>
    <row r="119" spans="9:12" x14ac:dyDescent="0.25">
      <c r="I119" s="184"/>
      <c r="J119" s="184"/>
      <c r="K119" s="184"/>
      <c r="L119" s="184"/>
    </row>
    <row r="120" spans="9:12" x14ac:dyDescent="0.25">
      <c r="I120" s="184"/>
      <c r="J120" s="184"/>
      <c r="K120" s="184"/>
      <c r="L120" s="184"/>
    </row>
    <row r="121" spans="9:12" x14ac:dyDescent="0.25">
      <c r="I121" s="184"/>
      <c r="J121" s="184"/>
      <c r="K121" s="184"/>
      <c r="L121" s="184"/>
    </row>
    <row r="122" spans="9:12" x14ac:dyDescent="0.25">
      <c r="I122" s="184"/>
      <c r="J122" s="184"/>
      <c r="K122" s="184"/>
      <c r="L122" s="184"/>
    </row>
  </sheetData>
  <mergeCells count="96">
    <mergeCell ref="B104:C104"/>
    <mergeCell ref="B105:C105"/>
    <mergeCell ref="B101:C101"/>
    <mergeCell ref="B88:C88"/>
    <mergeCell ref="E88:F88"/>
    <mergeCell ref="B97:C97"/>
    <mergeCell ref="B102:C102"/>
    <mergeCell ref="B103:C103"/>
    <mergeCell ref="E104:H104"/>
    <mergeCell ref="E105:H105"/>
    <mergeCell ref="E103:H103"/>
    <mergeCell ref="E98:H98"/>
    <mergeCell ref="E99:H99"/>
    <mergeCell ref="E100:H100"/>
    <mergeCell ref="G88:H88"/>
    <mergeCell ref="E102:H102"/>
    <mergeCell ref="B58:H58"/>
    <mergeCell ref="B59:H61"/>
    <mergeCell ref="B75:H75"/>
    <mergeCell ref="E48:H48"/>
    <mergeCell ref="E49:H49"/>
    <mergeCell ref="E50:H50"/>
    <mergeCell ref="E51:H51"/>
    <mergeCell ref="E52:H52"/>
    <mergeCell ref="E53:H53"/>
    <mergeCell ref="E54:H54"/>
    <mergeCell ref="E64:H64"/>
    <mergeCell ref="E65:H65"/>
    <mergeCell ref="E66:H66"/>
    <mergeCell ref="E67:H67"/>
    <mergeCell ref="B1:H1"/>
    <mergeCell ref="B2:H2"/>
    <mergeCell ref="C7:E7"/>
    <mergeCell ref="B24:H24"/>
    <mergeCell ref="B25:H27"/>
    <mergeCell ref="C8:E8"/>
    <mergeCell ref="C9:E9"/>
    <mergeCell ref="C10:E10"/>
    <mergeCell ref="C11:E11"/>
    <mergeCell ref="C13:E13"/>
    <mergeCell ref="B6:H6"/>
    <mergeCell ref="C12:E12"/>
    <mergeCell ref="F7:H7"/>
    <mergeCell ref="F8:H8"/>
    <mergeCell ref="F9:H9"/>
    <mergeCell ref="B93:H95"/>
    <mergeCell ref="B98:C98"/>
    <mergeCell ref="B99:C99"/>
    <mergeCell ref="B100:C100"/>
    <mergeCell ref="G81:H81"/>
    <mergeCell ref="G82:H82"/>
    <mergeCell ref="G83:H83"/>
    <mergeCell ref="E101:H101"/>
    <mergeCell ref="B87:C87"/>
    <mergeCell ref="E87:F87"/>
    <mergeCell ref="B81:C81"/>
    <mergeCell ref="E81:F81"/>
    <mergeCell ref="B82:C82"/>
    <mergeCell ref="E82:F82"/>
    <mergeCell ref="B83:C83"/>
    <mergeCell ref="E83:F83"/>
    <mergeCell ref="B84:C84"/>
    <mergeCell ref="E84:F84"/>
    <mergeCell ref="B85:C85"/>
    <mergeCell ref="E85:F85"/>
    <mergeCell ref="B86:C86"/>
    <mergeCell ref="E86:F86"/>
    <mergeCell ref="B92:H92"/>
    <mergeCell ref="G84:H84"/>
    <mergeCell ref="G85:H85"/>
    <mergeCell ref="G86:H86"/>
    <mergeCell ref="G87:H87"/>
    <mergeCell ref="E68:H68"/>
    <mergeCell ref="E69:H69"/>
    <mergeCell ref="E70:H70"/>
    <mergeCell ref="E71:H71"/>
    <mergeCell ref="E80:F80"/>
    <mergeCell ref="G80:H80"/>
    <mergeCell ref="E79:F79"/>
    <mergeCell ref="B76:H78"/>
    <mergeCell ref="F10:H10"/>
    <mergeCell ref="F11:H11"/>
    <mergeCell ref="F12:H12"/>
    <mergeCell ref="F13:H13"/>
    <mergeCell ref="K15:K54"/>
    <mergeCell ref="B41:H41"/>
    <mergeCell ref="F30:H30"/>
    <mergeCell ref="F31:H31"/>
    <mergeCell ref="F32:H32"/>
    <mergeCell ref="F33:H33"/>
    <mergeCell ref="F34:H34"/>
    <mergeCell ref="F35:H35"/>
    <mergeCell ref="F36:H36"/>
    <mergeCell ref="F37:H37"/>
    <mergeCell ref="E47:H47"/>
    <mergeCell ref="B42:H44"/>
  </mergeCells>
  <conditionalFormatting sqref="B25:B26">
    <cfRule type="containsText" dxfId="43" priority="29" operator="containsText" text="enter narrative">
      <formula>NOT(ISERROR(SEARCH("enter narrative",B25)))</formula>
    </cfRule>
  </conditionalFormatting>
  <conditionalFormatting sqref="B42:B43">
    <cfRule type="containsText" dxfId="42" priority="32" operator="containsText" text="enter narrative">
      <formula>NOT(ISERROR(SEARCH("enter narrative",B42)))</formula>
    </cfRule>
  </conditionalFormatting>
  <conditionalFormatting sqref="B59:B60">
    <cfRule type="containsText" dxfId="41" priority="30" operator="containsText" text="enter narrative">
      <formula>NOT(ISERROR(SEARCH("enter narrative",B59)))</formula>
    </cfRule>
  </conditionalFormatting>
  <conditionalFormatting sqref="B76:B77">
    <cfRule type="containsText" dxfId="40" priority="25" operator="containsText" text="enter narrative">
      <formula>NOT(ISERROR(SEARCH("enter narrative",B76)))</formula>
    </cfRule>
  </conditionalFormatting>
  <conditionalFormatting sqref="B93:B94">
    <cfRule type="containsText" dxfId="39" priority="27" operator="containsText" text="enter narrative">
      <formula>NOT(ISERROR(SEARCH("enter narrative",B93)))</formula>
    </cfRule>
  </conditionalFormatting>
  <conditionalFormatting sqref="B47:C54">
    <cfRule type="cellIs" dxfId="38" priority="23" operator="equal">
      <formula>0</formula>
    </cfRule>
  </conditionalFormatting>
  <conditionalFormatting sqref="B64:C71">
    <cfRule type="cellIs" dxfId="37" priority="24" operator="equal">
      <formula>0</formula>
    </cfRule>
  </conditionalFormatting>
  <conditionalFormatting sqref="B81:C88">
    <cfRule type="containsBlanks" dxfId="36" priority="20">
      <formula>LEN(TRIM(B81))=0</formula>
    </cfRule>
  </conditionalFormatting>
  <conditionalFormatting sqref="B98:C105">
    <cfRule type="containsBlanks" dxfId="35" priority="17">
      <formula>LEN(TRIM(B98))=0</formula>
    </cfRule>
  </conditionalFormatting>
  <conditionalFormatting sqref="B30:D37">
    <cfRule type="cellIs" dxfId="34" priority="21" operator="equal">
      <formula>0</formula>
    </cfRule>
  </conditionalFormatting>
  <conditionalFormatting sqref="C4">
    <cfRule type="containsText" dxfId="33" priority="35" operator="containsText" text="select">
      <formula>NOT(ISERROR(SEARCH("select",C4)))</formula>
    </cfRule>
  </conditionalFormatting>
  <conditionalFormatting sqref="C6">
    <cfRule type="containsBlanks" dxfId="32" priority="7">
      <formula>LEN(TRIM(C6))=0</formula>
    </cfRule>
  </conditionalFormatting>
  <conditionalFormatting sqref="C7:C13">
    <cfRule type="containsText" dxfId="31" priority="36" operator="containsText" text="select">
      <formula>NOT(ISERROR(SEARCH("select",C7)))</formula>
    </cfRule>
  </conditionalFormatting>
  <conditionalFormatting sqref="C24">
    <cfRule type="containsBlanks" dxfId="30" priority="14">
      <formula>LEN(TRIM(C24))=0</formula>
    </cfRule>
  </conditionalFormatting>
  <conditionalFormatting sqref="C58">
    <cfRule type="containsBlanks" dxfId="29" priority="31">
      <formula>LEN(TRIM(C58))=0</formula>
    </cfRule>
  </conditionalFormatting>
  <conditionalFormatting sqref="C75">
    <cfRule type="containsBlanks" dxfId="28" priority="13">
      <formula>LEN(TRIM(C75))=0</formula>
    </cfRule>
  </conditionalFormatting>
  <conditionalFormatting sqref="C92">
    <cfRule type="containsBlanks" dxfId="27" priority="12">
      <formula>LEN(TRIM(C92))=0</formula>
    </cfRule>
  </conditionalFormatting>
  <conditionalFormatting sqref="D16:D21">
    <cfRule type="containsText" dxfId="26" priority="15" operator="containsText" text="enter">
      <formula>NOT(ISERROR(SEARCH("enter",D16)))</formula>
    </cfRule>
  </conditionalFormatting>
  <conditionalFormatting sqref="D81:D88">
    <cfRule type="cellIs" dxfId="25" priority="11" operator="equal">
      <formula>0</formula>
    </cfRule>
  </conditionalFormatting>
  <conditionalFormatting sqref="D98:D105">
    <cfRule type="cellIs" dxfId="24" priority="10" operator="equal">
      <formula>0</formula>
    </cfRule>
  </conditionalFormatting>
  <conditionalFormatting sqref="E81:F88">
    <cfRule type="containsBlanks" dxfId="23" priority="19">
      <formula>LEN(TRIM(E81))=0</formula>
    </cfRule>
  </conditionalFormatting>
  <conditionalFormatting sqref="F7:H13">
    <cfRule type="notContainsBlanks" priority="1" stopIfTrue="1">
      <formula>LEN(TRIM(F7))&gt;0</formula>
    </cfRule>
    <cfRule type="expression" dxfId="22" priority="2">
      <formula>C7="other"</formula>
    </cfRule>
  </conditionalFormatting>
  <dataValidations count="3">
    <dataValidation operator="greaterThanOrEqual" allowBlank="1" showInputMessage="1" showErrorMessage="1" sqref="B29:B37 B46:B54 D29:D37 B63:B71" xr:uid="{78154957-802F-4163-BA71-F907BEA55E1C}"/>
    <dataValidation type="list" allowBlank="1" showInputMessage="1" showErrorMessage="1" sqref="C4" xr:uid="{7FE435BD-54AA-4FC1-940E-CB616272FA2E}">
      <formula1>"Planning, Organization, Equipment, Training, Exercise"</formula1>
    </dataValidation>
    <dataValidation allowBlank="1" showInputMessage="1" showErrorMessage="1" sqref="E3:H3 E39:H44 E56:H61 E23:H27 E73:H78 E107:H107 E90:H95 E6:H6" xr:uid="{2D6A357D-6538-4BBF-AD1C-95A7BB8A857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C3C9525-CFCB-4A35-ACF1-BC65573A860A}">
          <x14:formula1>
            <xm:f>'drop down'!$D$4:$D$11</xm:f>
          </x14:formula1>
          <xm:sqref>C7:E13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D86D4-ED3E-4740-AFD3-A8101F819BC0}">
  <sheetPr>
    <tabColor theme="5" tint="0.39997558519241921"/>
  </sheetPr>
  <dimension ref="A1:L121"/>
  <sheetViews>
    <sheetView workbookViewId="0">
      <selection activeCell="C8" sqref="C8:E12"/>
    </sheetView>
  </sheetViews>
  <sheetFormatPr defaultRowHeight="15" x14ac:dyDescent="0.25"/>
  <cols>
    <col min="1" max="1" width="3.5703125" customWidth="1"/>
    <col min="2" max="2" width="21.42578125" customWidth="1"/>
    <col min="3" max="3" width="18.85546875" customWidth="1"/>
    <col min="4" max="4" width="14.28515625" customWidth="1"/>
    <col min="5" max="7" width="14.28515625" style="4" customWidth="1"/>
    <col min="8" max="8" width="16.42578125" style="4" customWidth="1"/>
    <col min="9" max="9" width="3.5703125" customWidth="1"/>
    <col min="10" max="10" width="4.85546875" hidden="1" customWidth="1"/>
    <col min="11" max="11" width="67" customWidth="1"/>
    <col min="12" max="12" width="7.5703125" customWidth="1"/>
  </cols>
  <sheetData>
    <row r="1" spans="1:12" ht="21.75" thickBot="1" x14ac:dyDescent="0.4">
      <c r="A1" s="184"/>
      <c r="B1" s="214" t="s">
        <v>283</v>
      </c>
      <c r="C1" s="214"/>
      <c r="D1" s="214"/>
      <c r="E1" s="214"/>
      <c r="F1" s="214"/>
      <c r="G1" s="214"/>
      <c r="H1" s="214"/>
      <c r="I1" s="184"/>
      <c r="J1" s="114"/>
      <c r="K1" s="45" t="s">
        <v>206</v>
      </c>
      <c r="L1" s="104"/>
    </row>
    <row r="2" spans="1:12" ht="72.75" customHeight="1" thickBot="1" x14ac:dyDescent="0.3">
      <c r="A2" s="184"/>
      <c r="B2" s="300" t="s">
        <v>284</v>
      </c>
      <c r="C2" s="300"/>
      <c r="D2" s="300"/>
      <c r="E2" s="300"/>
      <c r="F2" s="300"/>
      <c r="G2" s="300"/>
      <c r="H2" s="300"/>
      <c r="I2" s="184"/>
      <c r="J2" s="114"/>
      <c r="K2" s="117" t="s">
        <v>123</v>
      </c>
      <c r="L2" s="104"/>
    </row>
    <row r="3" spans="1:12" x14ac:dyDescent="0.25">
      <c r="A3" s="184"/>
      <c r="B3" s="67"/>
      <c r="C3" s="67"/>
      <c r="D3" s="67"/>
      <c r="E3" s="67"/>
      <c r="F3" s="67"/>
      <c r="G3" s="68"/>
      <c r="H3" s="68"/>
      <c r="I3" s="184"/>
      <c r="J3" s="184"/>
      <c r="K3" s="115"/>
      <c r="L3" s="184"/>
    </row>
    <row r="4" spans="1:12" x14ac:dyDescent="0.25">
      <c r="A4" s="184"/>
      <c r="B4" s="70" t="s">
        <v>208</v>
      </c>
      <c r="C4" s="97" t="s">
        <v>176</v>
      </c>
      <c r="D4" s="108"/>
      <c r="E4" s="108"/>
      <c r="F4" s="108"/>
      <c r="G4" s="108"/>
      <c r="H4" s="108"/>
      <c r="I4" s="184"/>
      <c r="J4" s="184"/>
      <c r="K4" s="115"/>
      <c r="L4" s="184"/>
    </row>
    <row r="5" spans="1:12" x14ac:dyDescent="0.25">
      <c r="A5" s="184"/>
      <c r="B5" s="190"/>
      <c r="C5" s="190"/>
      <c r="D5" s="108"/>
      <c r="E5" s="108"/>
      <c r="F5" s="108"/>
      <c r="G5" s="108"/>
      <c r="H5" s="108"/>
      <c r="I5" s="184"/>
      <c r="J5" s="184"/>
      <c r="K5" s="115"/>
      <c r="L5" s="184"/>
    </row>
    <row r="6" spans="1:12" x14ac:dyDescent="0.25">
      <c r="A6" s="184"/>
      <c r="B6" s="325" t="s">
        <v>314</v>
      </c>
      <c r="C6" s="325"/>
      <c r="D6" s="325"/>
      <c r="E6" s="325"/>
      <c r="F6" s="325"/>
      <c r="G6" s="325"/>
      <c r="H6" s="325"/>
      <c r="I6" s="184"/>
      <c r="J6" s="184"/>
      <c r="K6" s="115"/>
      <c r="L6" s="184"/>
    </row>
    <row r="7" spans="1:12" x14ac:dyDescent="0.25">
      <c r="A7" s="184"/>
      <c r="B7" s="70" t="s">
        <v>209</v>
      </c>
      <c r="C7" s="349" t="s">
        <v>126</v>
      </c>
      <c r="D7" s="350"/>
      <c r="E7" s="351"/>
      <c r="F7" s="333"/>
      <c r="G7" s="334"/>
      <c r="H7" s="335"/>
      <c r="I7" s="210" t="str">
        <f t="shared" ref="I7:I12" si="0">IF(C7="other", "Include context for the selection of Other","")</f>
        <v/>
      </c>
      <c r="J7" s="184"/>
      <c r="K7" s="115"/>
      <c r="L7" s="184"/>
    </row>
    <row r="8" spans="1:12" x14ac:dyDescent="0.25">
      <c r="A8" s="184"/>
      <c r="B8" s="70" t="s">
        <v>209</v>
      </c>
      <c r="C8" s="349" t="s">
        <v>126</v>
      </c>
      <c r="D8" s="350"/>
      <c r="E8" s="351"/>
      <c r="F8" s="333"/>
      <c r="G8" s="334"/>
      <c r="H8" s="335"/>
      <c r="I8" s="210" t="str">
        <f t="shared" si="0"/>
        <v/>
      </c>
      <c r="J8" s="184"/>
      <c r="K8" s="115"/>
      <c r="L8" s="184"/>
    </row>
    <row r="9" spans="1:12" x14ac:dyDescent="0.25">
      <c r="A9" s="184"/>
      <c r="B9" s="70" t="s">
        <v>209</v>
      </c>
      <c r="C9" s="349" t="s">
        <v>126</v>
      </c>
      <c r="D9" s="350"/>
      <c r="E9" s="351"/>
      <c r="F9" s="333"/>
      <c r="G9" s="334"/>
      <c r="H9" s="335"/>
      <c r="I9" s="210" t="str">
        <f t="shared" si="0"/>
        <v/>
      </c>
      <c r="J9" s="184"/>
      <c r="K9" s="115"/>
      <c r="L9" s="184"/>
    </row>
    <row r="10" spans="1:12" x14ac:dyDescent="0.25">
      <c r="A10" s="184"/>
      <c r="B10" s="70" t="s">
        <v>209</v>
      </c>
      <c r="C10" s="349" t="s">
        <v>126</v>
      </c>
      <c r="D10" s="350"/>
      <c r="E10" s="351"/>
      <c r="F10" s="333"/>
      <c r="G10" s="334"/>
      <c r="H10" s="335"/>
      <c r="I10" s="210" t="str">
        <f t="shared" si="0"/>
        <v/>
      </c>
      <c r="J10" s="184"/>
      <c r="K10" s="115"/>
      <c r="L10" s="184"/>
    </row>
    <row r="11" spans="1:12" x14ac:dyDescent="0.25">
      <c r="A11" s="184"/>
      <c r="B11" s="70" t="s">
        <v>209</v>
      </c>
      <c r="C11" s="349" t="s">
        <v>126</v>
      </c>
      <c r="D11" s="350"/>
      <c r="E11" s="351"/>
      <c r="F11" s="333"/>
      <c r="G11" s="334"/>
      <c r="H11" s="335"/>
      <c r="I11" s="210" t="str">
        <f t="shared" si="0"/>
        <v/>
      </c>
      <c r="J11" s="184"/>
      <c r="K11" s="115"/>
      <c r="L11" s="184"/>
    </row>
    <row r="12" spans="1:12" x14ac:dyDescent="0.25">
      <c r="A12" s="184"/>
      <c r="B12" s="70" t="s">
        <v>209</v>
      </c>
      <c r="C12" s="349" t="s">
        <v>126</v>
      </c>
      <c r="D12" s="350"/>
      <c r="E12" s="351"/>
      <c r="F12" s="333"/>
      <c r="G12" s="334"/>
      <c r="H12" s="335"/>
      <c r="I12" s="210" t="str">
        <f t="shared" si="0"/>
        <v/>
      </c>
      <c r="J12" s="184"/>
      <c r="K12" s="115"/>
      <c r="L12" s="184"/>
    </row>
    <row r="13" spans="1:12" ht="15.75" thickBot="1" x14ac:dyDescent="0.3">
      <c r="A13" s="184"/>
      <c r="B13" s="190"/>
      <c r="C13" s="190"/>
      <c r="D13" s="108"/>
      <c r="E13" s="108"/>
      <c r="F13" s="108"/>
      <c r="G13" s="108"/>
      <c r="H13" s="108"/>
      <c r="I13" s="184"/>
      <c r="J13" s="184"/>
      <c r="K13" s="115"/>
      <c r="L13" s="184"/>
    </row>
    <row r="14" spans="1:12" ht="15" customHeight="1" x14ac:dyDescent="0.25">
      <c r="A14" s="1"/>
      <c r="B14" s="70" t="s">
        <v>285</v>
      </c>
      <c r="C14" s="71"/>
      <c r="D14" s="71"/>
      <c r="E14" s="71"/>
      <c r="F14" s="71"/>
      <c r="G14" s="71"/>
      <c r="H14" s="71"/>
      <c r="I14" s="1"/>
      <c r="J14" s="184"/>
      <c r="K14" s="341" t="s">
        <v>286</v>
      </c>
      <c r="L14" s="184"/>
    </row>
    <row r="15" spans="1:12" x14ac:dyDescent="0.25">
      <c r="A15" s="1"/>
      <c r="B15" s="81" t="s">
        <v>211</v>
      </c>
      <c r="C15" s="109">
        <f>ROUND(E37,)</f>
        <v>0</v>
      </c>
      <c r="D15" s="110" t="str">
        <f>IF(C15&gt;0, "","No "&amp;B15&amp;" costs are budgeted. ")</f>
        <v xml:space="preserve">No Salaries &amp; Benefits costs are budgeted. </v>
      </c>
      <c r="E15" s="184"/>
      <c r="F15" s="184"/>
      <c r="G15" s="184"/>
      <c r="H15" s="184"/>
      <c r="I15" s="184"/>
      <c r="J15" s="184"/>
      <c r="K15" s="342"/>
      <c r="L15" s="184"/>
    </row>
    <row r="16" spans="1:12" x14ac:dyDescent="0.25">
      <c r="A16" s="1"/>
      <c r="B16" s="81" t="s">
        <v>213</v>
      </c>
      <c r="C16" s="109">
        <f>ROUND(D54,)</f>
        <v>0</v>
      </c>
      <c r="D16" s="110" t="str">
        <f>IF(C16&gt;0, "","No "&amp;B16&amp;" costs are budgeted. ")</f>
        <v xml:space="preserve">No Supplies costs are budgeted. </v>
      </c>
      <c r="E16" s="184"/>
      <c r="F16" s="184"/>
      <c r="G16" s="184"/>
      <c r="H16" s="184"/>
      <c r="I16" s="184"/>
      <c r="J16" s="184"/>
      <c r="K16" s="342"/>
      <c r="L16" s="184"/>
    </row>
    <row r="17" spans="1:12" x14ac:dyDescent="0.25">
      <c r="A17" s="1"/>
      <c r="B17" s="81" t="s">
        <v>214</v>
      </c>
      <c r="C17" s="109">
        <f>ROUND(D71,)</f>
        <v>0</v>
      </c>
      <c r="D17" s="110" t="str">
        <f>IF(C17&gt;0, "","No "&amp;B17&amp;" costs are budgeted. ")</f>
        <v xml:space="preserve">No Travel/Per Diem costs are budgeted. </v>
      </c>
      <c r="E17" s="184"/>
      <c r="F17" s="184"/>
      <c r="G17" s="184"/>
      <c r="H17" s="184"/>
      <c r="I17" s="184"/>
      <c r="J17" s="184"/>
      <c r="K17" s="342"/>
      <c r="L17" s="184"/>
    </row>
    <row r="18" spans="1:12" x14ac:dyDescent="0.25">
      <c r="A18" s="1"/>
      <c r="B18" s="81" t="s">
        <v>215</v>
      </c>
      <c r="C18" s="109">
        <f>ROUND(D88,)</f>
        <v>0</v>
      </c>
      <c r="D18" s="110" t="str">
        <f>IF(C18&gt;0, "","No "&amp;B18&amp;" costs are budgeted. ")</f>
        <v xml:space="preserve">No Contractor/Consultant costs are budgeted. </v>
      </c>
      <c r="E18" s="184"/>
      <c r="F18" s="184"/>
      <c r="G18" s="184"/>
      <c r="H18" s="184"/>
      <c r="I18" s="184"/>
      <c r="J18" s="184"/>
      <c r="K18" s="342"/>
      <c r="L18" s="184"/>
    </row>
    <row r="19" spans="1:12" x14ac:dyDescent="0.25">
      <c r="A19" s="1"/>
      <c r="B19" s="81" t="s">
        <v>182</v>
      </c>
      <c r="C19" s="109">
        <f>ROUND(D105,)</f>
        <v>0</v>
      </c>
      <c r="D19" s="110" t="str">
        <f>IF(C19&gt;0, "","No "&amp;B19&amp;" costs are budgeted. ")</f>
        <v xml:space="preserve">No Other costs are budgeted. </v>
      </c>
      <c r="E19" s="184"/>
      <c r="F19" s="184"/>
      <c r="G19" s="184"/>
      <c r="H19" s="184"/>
      <c r="I19" s="184"/>
      <c r="J19" s="184"/>
      <c r="K19" s="342"/>
      <c r="L19" s="184"/>
    </row>
    <row r="20" spans="1:12" x14ac:dyDescent="0.25">
      <c r="A20" s="1"/>
      <c r="B20" s="85" t="s">
        <v>216</v>
      </c>
      <c r="C20" s="86">
        <f>SUM(C15:C19)</f>
        <v>0</v>
      </c>
      <c r="D20" s="110"/>
      <c r="E20" s="184"/>
      <c r="F20" s="184"/>
      <c r="G20" s="184"/>
      <c r="H20" s="184"/>
      <c r="I20" s="184"/>
      <c r="J20" s="184"/>
      <c r="K20" s="342"/>
      <c r="L20" s="184"/>
    </row>
    <row r="21" spans="1:12" x14ac:dyDescent="0.25">
      <c r="A21" s="184"/>
      <c r="B21" s="190"/>
      <c r="C21" s="190"/>
      <c r="D21" s="108"/>
      <c r="E21" s="108"/>
      <c r="F21" s="108"/>
      <c r="G21" s="108"/>
      <c r="H21" s="108"/>
      <c r="I21" s="184"/>
      <c r="J21" s="184"/>
      <c r="K21" s="342"/>
      <c r="L21" s="184"/>
    </row>
    <row r="22" spans="1:12" x14ac:dyDescent="0.25">
      <c r="A22" s="184"/>
      <c r="B22" s="70" t="s">
        <v>217</v>
      </c>
      <c r="C22" s="71"/>
      <c r="D22" s="71"/>
      <c r="E22" s="71"/>
      <c r="F22" s="71"/>
      <c r="G22" s="71"/>
      <c r="H22" s="71"/>
      <c r="I22" s="184"/>
      <c r="J22" s="184"/>
      <c r="K22" s="342"/>
      <c r="L22" s="184"/>
    </row>
    <row r="23" spans="1:12" ht="29.25" customHeight="1" x14ac:dyDescent="0.25">
      <c r="A23" s="184"/>
      <c r="B23" s="325" t="s">
        <v>218</v>
      </c>
      <c r="C23" s="325"/>
      <c r="D23" s="325"/>
      <c r="E23" s="325"/>
      <c r="F23" s="325"/>
      <c r="G23" s="325"/>
      <c r="H23" s="325"/>
      <c r="I23" s="184"/>
      <c r="J23" s="184"/>
      <c r="K23" s="342"/>
      <c r="L23" s="184"/>
    </row>
    <row r="24" spans="1:12" x14ac:dyDescent="0.25">
      <c r="A24" s="184"/>
      <c r="B24" s="313" t="s">
        <v>219</v>
      </c>
      <c r="C24" s="314"/>
      <c r="D24" s="314"/>
      <c r="E24" s="314"/>
      <c r="F24" s="314"/>
      <c r="G24" s="314"/>
      <c r="H24" s="315"/>
      <c r="I24" s="184"/>
      <c r="J24" s="184"/>
      <c r="K24" s="342"/>
      <c r="L24" s="184"/>
    </row>
    <row r="25" spans="1:12" x14ac:dyDescent="0.25">
      <c r="A25" s="184"/>
      <c r="B25" s="316"/>
      <c r="C25" s="317"/>
      <c r="D25" s="317"/>
      <c r="E25" s="317"/>
      <c r="F25" s="317"/>
      <c r="G25" s="317"/>
      <c r="H25" s="318"/>
      <c r="I25" s="184"/>
      <c r="J25" s="184"/>
      <c r="K25" s="342"/>
      <c r="L25" s="184"/>
    </row>
    <row r="26" spans="1:12" x14ac:dyDescent="0.25">
      <c r="A26" s="184"/>
      <c r="B26" s="319"/>
      <c r="C26" s="320"/>
      <c r="D26" s="320"/>
      <c r="E26" s="320"/>
      <c r="F26" s="320"/>
      <c r="G26" s="320"/>
      <c r="H26" s="321"/>
      <c r="I26" s="184"/>
      <c r="J26" s="184"/>
      <c r="K26" s="342"/>
      <c r="L26" s="184"/>
    </row>
    <row r="27" spans="1:12" ht="24.75" customHeight="1" x14ac:dyDescent="0.25">
      <c r="A27" s="184"/>
      <c r="B27" s="118" t="s">
        <v>220</v>
      </c>
      <c r="C27" s="100" t="s">
        <v>221</v>
      </c>
      <c r="D27" s="100" t="s">
        <v>222</v>
      </c>
      <c r="E27" s="119" t="s">
        <v>223</v>
      </c>
      <c r="F27" s="120" t="s">
        <v>224</v>
      </c>
      <c r="G27" s="184"/>
      <c r="H27" s="184"/>
      <c r="I27" s="184"/>
      <c r="J27" s="184"/>
      <c r="K27" s="342"/>
      <c r="L27" s="184"/>
    </row>
    <row r="28" spans="1:12" x14ac:dyDescent="0.25">
      <c r="A28" s="131" t="s">
        <v>225</v>
      </c>
      <c r="B28" s="121">
        <v>14</v>
      </c>
      <c r="C28" s="122">
        <v>49.95</v>
      </c>
      <c r="D28" s="121">
        <v>8</v>
      </c>
      <c r="E28" s="123">
        <f>B28*C28*D28</f>
        <v>5594.4000000000005</v>
      </c>
      <c r="F28" s="134" t="s">
        <v>226</v>
      </c>
      <c r="G28" s="135"/>
      <c r="H28" s="135"/>
      <c r="I28" s="184"/>
      <c r="J28" s="184"/>
      <c r="K28" s="342"/>
      <c r="L28" s="184"/>
    </row>
    <row r="29" spans="1:12" x14ac:dyDescent="0.25">
      <c r="A29" s="184"/>
      <c r="B29" s="116">
        <v>0</v>
      </c>
      <c r="C29" s="109">
        <v>0</v>
      </c>
      <c r="D29" s="116">
        <v>0</v>
      </c>
      <c r="E29" s="111">
        <f t="shared" ref="E29:E36" si="1">B29*C29*D29</f>
        <v>0</v>
      </c>
      <c r="F29" s="336"/>
      <c r="G29" s="337"/>
      <c r="H29" s="338"/>
      <c r="I29" s="184"/>
      <c r="J29" s="184"/>
      <c r="K29" s="342"/>
      <c r="L29" s="184"/>
    </row>
    <row r="30" spans="1:12" x14ac:dyDescent="0.25">
      <c r="A30" s="184"/>
      <c r="B30" s="116">
        <v>0</v>
      </c>
      <c r="C30" s="109">
        <v>0</v>
      </c>
      <c r="D30" s="116">
        <v>0</v>
      </c>
      <c r="E30" s="111">
        <f t="shared" si="1"/>
        <v>0</v>
      </c>
      <c r="F30" s="336"/>
      <c r="G30" s="337"/>
      <c r="H30" s="338"/>
      <c r="I30" s="184"/>
      <c r="J30" s="184"/>
      <c r="K30" s="342"/>
      <c r="L30" s="184"/>
    </row>
    <row r="31" spans="1:12" x14ac:dyDescent="0.25">
      <c r="A31" s="184"/>
      <c r="B31" s="116">
        <v>0</v>
      </c>
      <c r="C31" s="109">
        <v>0</v>
      </c>
      <c r="D31" s="116">
        <v>0</v>
      </c>
      <c r="E31" s="111">
        <f t="shared" si="1"/>
        <v>0</v>
      </c>
      <c r="F31" s="336"/>
      <c r="G31" s="337"/>
      <c r="H31" s="338"/>
      <c r="I31" s="184"/>
      <c r="J31" s="184"/>
      <c r="K31" s="342"/>
      <c r="L31" s="184"/>
    </row>
    <row r="32" spans="1:12" x14ac:dyDescent="0.25">
      <c r="A32" s="184"/>
      <c r="B32" s="116">
        <v>0</v>
      </c>
      <c r="C32" s="109">
        <v>0</v>
      </c>
      <c r="D32" s="116">
        <v>0</v>
      </c>
      <c r="E32" s="111">
        <f t="shared" si="1"/>
        <v>0</v>
      </c>
      <c r="F32" s="336"/>
      <c r="G32" s="337"/>
      <c r="H32" s="338"/>
      <c r="I32" s="184"/>
      <c r="J32" s="184"/>
      <c r="K32" s="342"/>
      <c r="L32" s="184"/>
    </row>
    <row r="33" spans="1:12" x14ac:dyDescent="0.25">
      <c r="A33" s="184"/>
      <c r="B33" s="116">
        <v>0</v>
      </c>
      <c r="C33" s="109">
        <v>0</v>
      </c>
      <c r="D33" s="116">
        <v>0</v>
      </c>
      <c r="E33" s="111">
        <f t="shared" si="1"/>
        <v>0</v>
      </c>
      <c r="F33" s="336"/>
      <c r="G33" s="337"/>
      <c r="H33" s="338"/>
      <c r="I33" s="184"/>
      <c r="J33" s="184"/>
      <c r="K33" s="342"/>
      <c r="L33" s="184"/>
    </row>
    <row r="34" spans="1:12" x14ac:dyDescent="0.25">
      <c r="A34" s="184"/>
      <c r="B34" s="116">
        <v>0</v>
      </c>
      <c r="C34" s="109">
        <v>0</v>
      </c>
      <c r="D34" s="116">
        <v>0</v>
      </c>
      <c r="E34" s="111">
        <f t="shared" si="1"/>
        <v>0</v>
      </c>
      <c r="F34" s="336"/>
      <c r="G34" s="337"/>
      <c r="H34" s="338"/>
      <c r="I34" s="184"/>
      <c r="J34" s="184"/>
      <c r="K34" s="342"/>
      <c r="L34" s="184"/>
    </row>
    <row r="35" spans="1:12" x14ac:dyDescent="0.25">
      <c r="A35" s="184"/>
      <c r="B35" s="116">
        <v>0</v>
      </c>
      <c r="C35" s="109">
        <v>0</v>
      </c>
      <c r="D35" s="116">
        <v>0</v>
      </c>
      <c r="E35" s="111">
        <f t="shared" si="1"/>
        <v>0</v>
      </c>
      <c r="F35" s="336"/>
      <c r="G35" s="337"/>
      <c r="H35" s="338"/>
      <c r="I35" s="184"/>
      <c r="J35" s="184"/>
      <c r="K35" s="342"/>
      <c r="L35" s="184"/>
    </row>
    <row r="36" spans="1:12" x14ac:dyDescent="0.25">
      <c r="A36" s="184"/>
      <c r="B36" s="116">
        <v>0</v>
      </c>
      <c r="C36" s="109">
        <v>0</v>
      </c>
      <c r="D36" s="116">
        <v>0</v>
      </c>
      <c r="E36" s="111">
        <f t="shared" si="1"/>
        <v>0</v>
      </c>
      <c r="F36" s="336"/>
      <c r="G36" s="337"/>
      <c r="H36" s="338"/>
      <c r="I36" s="184"/>
      <c r="J36" s="184"/>
      <c r="K36" s="342"/>
      <c r="L36" s="184"/>
    </row>
    <row r="37" spans="1:12" x14ac:dyDescent="0.25">
      <c r="A37" s="184"/>
      <c r="B37" s="112"/>
      <c r="C37" s="112"/>
      <c r="D37" s="112"/>
      <c r="E37" s="113">
        <f>SUM(E29:E36)</f>
        <v>0</v>
      </c>
      <c r="F37" s="184"/>
      <c r="G37" s="184"/>
      <c r="H37" s="184"/>
      <c r="I37" s="184"/>
      <c r="J37" s="184"/>
      <c r="K37" s="342"/>
      <c r="L37" s="184"/>
    </row>
    <row r="38" spans="1:12" x14ac:dyDescent="0.25">
      <c r="A38" s="184"/>
      <c r="B38" s="67"/>
      <c r="C38" s="67"/>
      <c r="D38" s="67"/>
      <c r="E38" s="67"/>
      <c r="F38" s="67"/>
      <c r="G38" s="68"/>
      <c r="H38" s="68"/>
      <c r="I38" s="184"/>
      <c r="J38" s="184"/>
      <c r="K38" s="342"/>
      <c r="L38" s="184"/>
    </row>
    <row r="39" spans="1:12" x14ac:dyDescent="0.25">
      <c r="A39" s="184"/>
      <c r="B39" s="70" t="s">
        <v>227</v>
      </c>
      <c r="C39" s="71"/>
      <c r="D39" s="71"/>
      <c r="E39" s="71"/>
      <c r="F39" s="71"/>
      <c r="G39" s="71"/>
      <c r="H39" s="71"/>
      <c r="I39" s="184"/>
      <c r="J39" s="184"/>
      <c r="K39" s="342"/>
      <c r="L39" s="184"/>
    </row>
    <row r="40" spans="1:12" ht="14.25" customHeight="1" x14ac:dyDescent="0.25">
      <c r="A40" s="184"/>
      <c r="B40" s="325" t="s">
        <v>228</v>
      </c>
      <c r="C40" s="325"/>
      <c r="D40" s="325"/>
      <c r="E40" s="325"/>
      <c r="F40" s="325"/>
      <c r="G40" s="325"/>
      <c r="H40" s="325"/>
      <c r="I40" s="184"/>
      <c r="J40" s="184"/>
      <c r="K40" s="342"/>
      <c r="L40" s="184"/>
    </row>
    <row r="41" spans="1:12" x14ac:dyDescent="0.25">
      <c r="A41" s="184"/>
      <c r="B41" s="313" t="s">
        <v>219</v>
      </c>
      <c r="C41" s="314"/>
      <c r="D41" s="314"/>
      <c r="E41" s="314"/>
      <c r="F41" s="314"/>
      <c r="G41" s="314"/>
      <c r="H41" s="315"/>
      <c r="I41" s="184"/>
      <c r="J41" s="184"/>
      <c r="K41" s="342"/>
      <c r="L41" s="184"/>
    </row>
    <row r="42" spans="1:12" x14ac:dyDescent="0.25">
      <c r="A42" s="184"/>
      <c r="B42" s="316"/>
      <c r="C42" s="317"/>
      <c r="D42" s="317"/>
      <c r="E42" s="317"/>
      <c r="F42" s="317"/>
      <c r="G42" s="317"/>
      <c r="H42" s="318"/>
      <c r="I42" s="184"/>
      <c r="J42" s="184"/>
      <c r="K42" s="342"/>
      <c r="L42" s="184"/>
    </row>
    <row r="43" spans="1:12" x14ac:dyDescent="0.25">
      <c r="A43" s="184"/>
      <c r="B43" s="319"/>
      <c r="C43" s="320"/>
      <c r="D43" s="320"/>
      <c r="E43" s="320"/>
      <c r="F43" s="320"/>
      <c r="G43" s="320"/>
      <c r="H43" s="321"/>
      <c r="I43" s="184"/>
      <c r="J43" s="184"/>
      <c r="K43" s="343"/>
      <c r="L43" s="184"/>
    </row>
    <row r="44" spans="1:12" ht="25.5" customHeight="1" x14ac:dyDescent="0.25">
      <c r="A44" s="184"/>
      <c r="B44" s="118" t="s">
        <v>229</v>
      </c>
      <c r="C44" s="100" t="s">
        <v>230</v>
      </c>
      <c r="D44" s="119" t="s">
        <v>223</v>
      </c>
      <c r="E44" s="120" t="s">
        <v>224</v>
      </c>
      <c r="F44" s="184"/>
      <c r="G44" s="184"/>
      <c r="H44" s="184"/>
      <c r="I44" s="184"/>
      <c r="J44" s="184"/>
      <c r="K44" s="184"/>
      <c r="L44" s="184"/>
    </row>
    <row r="45" spans="1:12" x14ac:dyDescent="0.25">
      <c r="A45" s="131" t="s">
        <v>225</v>
      </c>
      <c r="B45" s="121">
        <v>2</v>
      </c>
      <c r="C45" s="122">
        <v>50</v>
      </c>
      <c r="D45" s="123">
        <f>B45*C45</f>
        <v>100</v>
      </c>
      <c r="E45" s="134" t="s">
        <v>231</v>
      </c>
      <c r="F45" s="135"/>
      <c r="G45" s="135"/>
      <c r="H45" s="135"/>
      <c r="I45" s="184"/>
      <c r="J45" s="184"/>
      <c r="K45" s="184"/>
      <c r="L45" s="184"/>
    </row>
    <row r="46" spans="1:12" x14ac:dyDescent="0.25">
      <c r="A46" s="184"/>
      <c r="B46" s="116">
        <v>0</v>
      </c>
      <c r="C46" s="109">
        <v>0</v>
      </c>
      <c r="D46" s="111">
        <f t="shared" ref="D46:D53" si="2">B46*C46</f>
        <v>0</v>
      </c>
      <c r="E46" s="336"/>
      <c r="F46" s="337"/>
      <c r="G46" s="337"/>
      <c r="H46" s="338"/>
      <c r="I46" s="184"/>
      <c r="J46" s="184"/>
      <c r="K46" s="184"/>
      <c r="L46" s="184"/>
    </row>
    <row r="47" spans="1:12" x14ac:dyDescent="0.25">
      <c r="A47" s="184"/>
      <c r="B47" s="116">
        <v>0</v>
      </c>
      <c r="C47" s="109">
        <v>0</v>
      </c>
      <c r="D47" s="111">
        <f t="shared" si="2"/>
        <v>0</v>
      </c>
      <c r="E47" s="336"/>
      <c r="F47" s="337"/>
      <c r="G47" s="337"/>
      <c r="H47" s="338"/>
      <c r="I47" s="184"/>
      <c r="J47" s="184"/>
      <c r="K47" s="184"/>
      <c r="L47" s="184"/>
    </row>
    <row r="48" spans="1:12" x14ac:dyDescent="0.25">
      <c r="A48" s="184"/>
      <c r="B48" s="116">
        <v>0</v>
      </c>
      <c r="C48" s="109">
        <v>0</v>
      </c>
      <c r="D48" s="111">
        <f t="shared" si="2"/>
        <v>0</v>
      </c>
      <c r="E48" s="336"/>
      <c r="F48" s="337"/>
      <c r="G48" s="337"/>
      <c r="H48" s="338"/>
      <c r="I48" s="184"/>
      <c r="J48" s="184"/>
      <c r="K48" s="184"/>
      <c r="L48" s="184"/>
    </row>
    <row r="49" spans="1:12" x14ac:dyDescent="0.25">
      <c r="A49" s="184"/>
      <c r="B49" s="116">
        <v>0</v>
      </c>
      <c r="C49" s="109">
        <v>0</v>
      </c>
      <c r="D49" s="111">
        <f t="shared" si="2"/>
        <v>0</v>
      </c>
      <c r="E49" s="336"/>
      <c r="F49" s="337"/>
      <c r="G49" s="337"/>
      <c r="H49" s="338"/>
      <c r="I49" s="184"/>
      <c r="J49" s="184"/>
      <c r="K49" s="184"/>
      <c r="L49" s="184"/>
    </row>
    <row r="50" spans="1:12" x14ac:dyDescent="0.25">
      <c r="A50" s="184"/>
      <c r="B50" s="116">
        <v>0</v>
      </c>
      <c r="C50" s="109">
        <v>0</v>
      </c>
      <c r="D50" s="111">
        <f t="shared" si="2"/>
        <v>0</v>
      </c>
      <c r="E50" s="336"/>
      <c r="F50" s="337"/>
      <c r="G50" s="337"/>
      <c r="H50" s="338"/>
      <c r="I50" s="184"/>
      <c r="J50" s="184"/>
      <c r="K50" s="184"/>
      <c r="L50" s="184"/>
    </row>
    <row r="51" spans="1:12" x14ac:dyDescent="0.25">
      <c r="A51" s="184"/>
      <c r="B51" s="116">
        <v>0</v>
      </c>
      <c r="C51" s="109">
        <v>0</v>
      </c>
      <c r="D51" s="111">
        <f t="shared" si="2"/>
        <v>0</v>
      </c>
      <c r="E51" s="336"/>
      <c r="F51" s="337"/>
      <c r="G51" s="337"/>
      <c r="H51" s="338"/>
      <c r="I51" s="184"/>
      <c r="J51" s="184"/>
      <c r="K51" s="184"/>
      <c r="L51" s="184"/>
    </row>
    <row r="52" spans="1:12" x14ac:dyDescent="0.25">
      <c r="A52" s="184"/>
      <c r="B52" s="116">
        <v>0</v>
      </c>
      <c r="C52" s="109">
        <v>0</v>
      </c>
      <c r="D52" s="111">
        <f t="shared" si="2"/>
        <v>0</v>
      </c>
      <c r="E52" s="336"/>
      <c r="F52" s="337"/>
      <c r="G52" s="337"/>
      <c r="H52" s="338"/>
      <c r="I52" s="184"/>
      <c r="J52" s="184"/>
      <c r="K52" s="184"/>
      <c r="L52" s="184"/>
    </row>
    <row r="53" spans="1:12" x14ac:dyDescent="0.25">
      <c r="A53" s="184"/>
      <c r="B53" s="116">
        <v>0</v>
      </c>
      <c r="C53" s="109">
        <v>0</v>
      </c>
      <c r="D53" s="111">
        <f t="shared" si="2"/>
        <v>0</v>
      </c>
      <c r="E53" s="336"/>
      <c r="F53" s="337"/>
      <c r="G53" s="337"/>
      <c r="H53" s="338"/>
      <c r="I53" s="184"/>
      <c r="J53" s="184"/>
      <c r="K53" s="184"/>
      <c r="L53" s="184"/>
    </row>
    <row r="54" spans="1:12" x14ac:dyDescent="0.25">
      <c r="A54" s="184"/>
      <c r="B54" s="112"/>
      <c r="C54" s="112"/>
      <c r="D54" s="113">
        <f>SUM(D46:D53)</f>
        <v>0</v>
      </c>
      <c r="E54" s="184"/>
      <c r="F54" s="184"/>
      <c r="G54" s="184"/>
      <c r="H54" s="184"/>
      <c r="I54" s="184"/>
      <c r="J54" s="184"/>
      <c r="K54" s="184"/>
      <c r="L54" s="184"/>
    </row>
    <row r="55" spans="1:12" x14ac:dyDescent="0.25">
      <c r="A55" s="184"/>
      <c r="B55" s="67"/>
      <c r="C55" s="67"/>
      <c r="D55" s="67"/>
      <c r="E55" s="67"/>
      <c r="F55" s="67"/>
      <c r="G55" s="68"/>
      <c r="H55" s="68"/>
      <c r="I55" s="184"/>
      <c r="J55" s="184"/>
      <c r="K55" s="184"/>
      <c r="L55" s="184"/>
    </row>
    <row r="56" spans="1:12" x14ac:dyDescent="0.25">
      <c r="A56" s="184"/>
      <c r="B56" s="70" t="s">
        <v>232</v>
      </c>
      <c r="C56" s="71"/>
      <c r="D56" s="71"/>
      <c r="E56" s="71"/>
      <c r="F56" s="71"/>
      <c r="G56" s="71"/>
      <c r="H56" s="71"/>
      <c r="I56" s="184"/>
      <c r="J56" s="184"/>
      <c r="K56" s="184"/>
      <c r="L56" s="184"/>
    </row>
    <row r="57" spans="1:12" ht="29.25" customHeight="1" x14ac:dyDescent="0.25">
      <c r="A57" s="184"/>
      <c r="B57" s="325" t="s">
        <v>233</v>
      </c>
      <c r="C57" s="325"/>
      <c r="D57" s="325"/>
      <c r="E57" s="325"/>
      <c r="F57" s="325"/>
      <c r="G57" s="325"/>
      <c r="H57" s="325"/>
      <c r="I57" s="184"/>
      <c r="J57" s="184"/>
      <c r="K57" s="184"/>
      <c r="L57" s="184"/>
    </row>
    <row r="58" spans="1:12" x14ac:dyDescent="0.25">
      <c r="A58" s="184"/>
      <c r="B58" s="313" t="s">
        <v>219</v>
      </c>
      <c r="C58" s="314"/>
      <c r="D58" s="314"/>
      <c r="E58" s="314"/>
      <c r="F58" s="314"/>
      <c r="G58" s="314"/>
      <c r="H58" s="315"/>
      <c r="I58" s="184"/>
      <c r="J58" s="184"/>
      <c r="K58" s="184"/>
      <c r="L58" s="184"/>
    </row>
    <row r="59" spans="1:12" x14ac:dyDescent="0.25">
      <c r="A59" s="184"/>
      <c r="B59" s="316"/>
      <c r="C59" s="317"/>
      <c r="D59" s="317"/>
      <c r="E59" s="317"/>
      <c r="F59" s="317"/>
      <c r="G59" s="317"/>
      <c r="H59" s="318"/>
      <c r="I59" s="184"/>
      <c r="J59" s="184"/>
      <c r="K59" s="184"/>
      <c r="L59" s="184"/>
    </row>
    <row r="60" spans="1:12" x14ac:dyDescent="0.25">
      <c r="A60" s="184"/>
      <c r="B60" s="319"/>
      <c r="C60" s="320"/>
      <c r="D60" s="320"/>
      <c r="E60" s="320"/>
      <c r="F60" s="320"/>
      <c r="G60" s="320"/>
      <c r="H60" s="321"/>
      <c r="I60" s="184"/>
      <c r="J60" s="184"/>
      <c r="K60" s="184"/>
      <c r="L60" s="184"/>
    </row>
    <row r="61" spans="1:12" ht="24" customHeight="1" x14ac:dyDescent="0.25">
      <c r="A61" s="184"/>
      <c r="B61" s="118" t="s">
        <v>234</v>
      </c>
      <c r="C61" s="100" t="s">
        <v>230</v>
      </c>
      <c r="D61" s="119" t="s">
        <v>223</v>
      </c>
      <c r="E61" s="120" t="s">
        <v>224</v>
      </c>
      <c r="F61" s="184"/>
      <c r="G61" s="184"/>
      <c r="H61" s="184"/>
      <c r="I61" s="184"/>
      <c r="J61" s="184"/>
      <c r="K61" s="184"/>
      <c r="L61" s="184"/>
    </row>
    <row r="62" spans="1:12" x14ac:dyDescent="0.25">
      <c r="A62" s="131" t="s">
        <v>225</v>
      </c>
      <c r="B62" s="121">
        <v>2</v>
      </c>
      <c r="C62" s="122">
        <v>50</v>
      </c>
      <c r="D62" s="123">
        <f>B62*C62</f>
        <v>100</v>
      </c>
      <c r="E62" s="127"/>
      <c r="F62" s="132"/>
      <c r="G62" s="132"/>
      <c r="H62" s="133"/>
      <c r="I62" s="184"/>
      <c r="J62" s="184"/>
      <c r="K62" s="184"/>
      <c r="L62" s="184"/>
    </row>
    <row r="63" spans="1:12" x14ac:dyDescent="0.25">
      <c r="A63" s="184"/>
      <c r="B63" s="116">
        <v>0</v>
      </c>
      <c r="C63" s="109">
        <v>0</v>
      </c>
      <c r="D63" s="111">
        <f t="shared" ref="D63:D70" si="3">B63*C63</f>
        <v>0</v>
      </c>
      <c r="E63" s="336"/>
      <c r="F63" s="337"/>
      <c r="G63" s="337"/>
      <c r="H63" s="338"/>
      <c r="I63" s="184"/>
      <c r="J63" s="184"/>
      <c r="K63" s="184"/>
      <c r="L63" s="184"/>
    </row>
    <row r="64" spans="1:12" x14ac:dyDescent="0.25">
      <c r="A64" s="184"/>
      <c r="B64" s="116">
        <v>0</v>
      </c>
      <c r="C64" s="109">
        <v>0</v>
      </c>
      <c r="D64" s="111">
        <f t="shared" si="3"/>
        <v>0</v>
      </c>
      <c r="E64" s="336"/>
      <c r="F64" s="337"/>
      <c r="G64" s="337"/>
      <c r="H64" s="338"/>
      <c r="I64" s="184"/>
      <c r="J64" s="184"/>
      <c r="K64" s="184"/>
      <c r="L64" s="184"/>
    </row>
    <row r="65" spans="1:12" x14ac:dyDescent="0.25">
      <c r="A65" s="184"/>
      <c r="B65" s="116">
        <v>0</v>
      </c>
      <c r="C65" s="109">
        <v>0</v>
      </c>
      <c r="D65" s="111">
        <f t="shared" si="3"/>
        <v>0</v>
      </c>
      <c r="E65" s="336"/>
      <c r="F65" s="337"/>
      <c r="G65" s="337"/>
      <c r="H65" s="338"/>
      <c r="I65" s="184"/>
      <c r="J65" s="184"/>
      <c r="K65" s="184"/>
      <c r="L65" s="184"/>
    </row>
    <row r="66" spans="1:12" x14ac:dyDescent="0.25">
      <c r="A66" s="184"/>
      <c r="B66" s="116">
        <v>0</v>
      </c>
      <c r="C66" s="109">
        <v>0</v>
      </c>
      <c r="D66" s="111">
        <f t="shared" si="3"/>
        <v>0</v>
      </c>
      <c r="E66" s="336"/>
      <c r="F66" s="337"/>
      <c r="G66" s="337"/>
      <c r="H66" s="338"/>
      <c r="I66" s="184"/>
      <c r="J66" s="184"/>
      <c r="K66" s="184"/>
      <c r="L66" s="184"/>
    </row>
    <row r="67" spans="1:12" x14ac:dyDescent="0.25">
      <c r="A67" s="184"/>
      <c r="B67" s="116">
        <v>0</v>
      </c>
      <c r="C67" s="109">
        <v>0</v>
      </c>
      <c r="D67" s="111">
        <f t="shared" si="3"/>
        <v>0</v>
      </c>
      <c r="E67" s="336"/>
      <c r="F67" s="337"/>
      <c r="G67" s="337"/>
      <c r="H67" s="338"/>
      <c r="I67" s="184"/>
      <c r="J67" s="184"/>
      <c r="K67" s="184"/>
      <c r="L67" s="184"/>
    </row>
    <row r="68" spans="1:12" x14ac:dyDescent="0.25">
      <c r="A68" s="184"/>
      <c r="B68" s="116">
        <v>0</v>
      </c>
      <c r="C68" s="109">
        <v>0</v>
      </c>
      <c r="D68" s="111">
        <f t="shared" si="3"/>
        <v>0</v>
      </c>
      <c r="E68" s="336"/>
      <c r="F68" s="337"/>
      <c r="G68" s="337"/>
      <c r="H68" s="338"/>
      <c r="I68" s="184"/>
      <c r="J68" s="184"/>
      <c r="K68" s="184"/>
      <c r="L68" s="184"/>
    </row>
    <row r="69" spans="1:12" x14ac:dyDescent="0.25">
      <c r="A69" s="184"/>
      <c r="B69" s="116">
        <v>0</v>
      </c>
      <c r="C69" s="109">
        <v>0</v>
      </c>
      <c r="D69" s="111">
        <f t="shared" si="3"/>
        <v>0</v>
      </c>
      <c r="E69" s="336"/>
      <c r="F69" s="337"/>
      <c r="G69" s="337"/>
      <c r="H69" s="338"/>
      <c r="I69" s="184"/>
      <c r="J69" s="184"/>
      <c r="K69" s="184"/>
      <c r="L69" s="184"/>
    </row>
    <row r="70" spans="1:12" x14ac:dyDescent="0.25">
      <c r="A70" s="184"/>
      <c r="B70" s="116">
        <v>0</v>
      </c>
      <c r="C70" s="109">
        <v>0</v>
      </c>
      <c r="D70" s="111">
        <f t="shared" si="3"/>
        <v>0</v>
      </c>
      <c r="E70" s="336"/>
      <c r="F70" s="337"/>
      <c r="G70" s="337"/>
      <c r="H70" s="338"/>
      <c r="I70" s="184"/>
      <c r="J70" s="184"/>
      <c r="K70" s="184"/>
      <c r="L70" s="184"/>
    </row>
    <row r="71" spans="1:12" x14ac:dyDescent="0.25">
      <c r="A71" s="184"/>
      <c r="B71" s="112"/>
      <c r="C71" s="112"/>
      <c r="D71" s="113">
        <f>SUM(D63:D70)</f>
        <v>0</v>
      </c>
      <c r="E71" s="184"/>
      <c r="F71" s="184"/>
      <c r="G71" s="184"/>
      <c r="H71" s="184"/>
      <c r="I71" s="184"/>
      <c r="J71" s="184"/>
      <c r="K71" s="184"/>
      <c r="L71" s="184"/>
    </row>
    <row r="72" spans="1:12" x14ac:dyDescent="0.25">
      <c r="A72" s="184"/>
      <c r="B72" s="67"/>
      <c r="C72" s="67"/>
      <c r="D72" s="67"/>
      <c r="E72" s="67"/>
      <c r="F72" s="67"/>
      <c r="G72" s="68"/>
      <c r="H72" s="68"/>
      <c r="I72" s="184"/>
      <c r="J72" s="184"/>
      <c r="K72" s="184"/>
      <c r="L72" s="184"/>
    </row>
    <row r="73" spans="1:12" x14ac:dyDescent="0.25">
      <c r="A73" s="184"/>
      <c r="B73" s="70" t="s">
        <v>235</v>
      </c>
      <c r="C73" s="71"/>
      <c r="D73" s="71"/>
      <c r="E73" s="71"/>
      <c r="F73" s="71"/>
      <c r="G73" s="71"/>
      <c r="H73" s="71"/>
      <c r="I73" s="184"/>
      <c r="J73" s="184"/>
      <c r="K73" s="184"/>
      <c r="L73" s="184"/>
    </row>
    <row r="74" spans="1:12" ht="30.75" customHeight="1" x14ac:dyDescent="0.25">
      <c r="A74" s="184"/>
      <c r="B74" s="325" t="s">
        <v>236</v>
      </c>
      <c r="C74" s="325"/>
      <c r="D74" s="325"/>
      <c r="E74" s="325"/>
      <c r="F74" s="325"/>
      <c r="G74" s="325"/>
      <c r="H74" s="325"/>
      <c r="I74" s="184"/>
      <c r="J74" s="184"/>
      <c r="K74" s="184"/>
      <c r="L74" s="184"/>
    </row>
    <row r="75" spans="1:12" x14ac:dyDescent="0.25">
      <c r="A75" s="184"/>
      <c r="B75" s="313" t="s">
        <v>219</v>
      </c>
      <c r="C75" s="314"/>
      <c r="D75" s="314"/>
      <c r="E75" s="314"/>
      <c r="F75" s="314"/>
      <c r="G75" s="314"/>
      <c r="H75" s="315"/>
      <c r="I75" s="184"/>
      <c r="J75" s="184"/>
      <c r="K75" s="184"/>
      <c r="L75" s="184"/>
    </row>
    <row r="76" spans="1:12" x14ac:dyDescent="0.25">
      <c r="A76" s="184"/>
      <c r="B76" s="316"/>
      <c r="C76" s="317"/>
      <c r="D76" s="317"/>
      <c r="E76" s="317"/>
      <c r="F76" s="317"/>
      <c r="G76" s="317"/>
      <c r="H76" s="318"/>
      <c r="I76" s="184"/>
      <c r="J76" s="184"/>
      <c r="K76" s="184"/>
      <c r="L76" s="184"/>
    </row>
    <row r="77" spans="1:12" x14ac:dyDescent="0.25">
      <c r="A77" s="184"/>
      <c r="B77" s="319"/>
      <c r="C77" s="320"/>
      <c r="D77" s="320"/>
      <c r="E77" s="320"/>
      <c r="F77" s="320"/>
      <c r="G77" s="320"/>
      <c r="H77" s="321"/>
      <c r="I77" s="184"/>
      <c r="J77" s="184"/>
      <c r="K77" s="184"/>
      <c r="L77" s="184"/>
    </row>
    <row r="78" spans="1:12" ht="25.5" customHeight="1" x14ac:dyDescent="0.25">
      <c r="A78" s="184"/>
      <c r="B78" s="120" t="s">
        <v>237</v>
      </c>
      <c r="C78" s="114"/>
      <c r="D78" s="119" t="s">
        <v>223</v>
      </c>
      <c r="E78" s="348" t="s">
        <v>238</v>
      </c>
      <c r="F78" s="348"/>
      <c r="G78" s="120" t="s">
        <v>224</v>
      </c>
      <c r="H78" s="184"/>
      <c r="I78" s="184"/>
      <c r="J78" s="184"/>
      <c r="K78" s="184"/>
      <c r="L78" s="184"/>
    </row>
    <row r="79" spans="1:12" x14ac:dyDescent="0.25">
      <c r="A79" s="128" t="s">
        <v>225</v>
      </c>
      <c r="B79" s="129" t="s">
        <v>287</v>
      </c>
      <c r="C79" s="130"/>
      <c r="D79" s="123">
        <v>7500</v>
      </c>
      <c r="E79" s="344">
        <v>46068</v>
      </c>
      <c r="F79" s="345"/>
      <c r="G79" s="346"/>
      <c r="H79" s="347"/>
      <c r="I79" s="184"/>
      <c r="J79" s="184"/>
      <c r="K79" s="184"/>
      <c r="L79" s="184"/>
    </row>
    <row r="80" spans="1:12" x14ac:dyDescent="0.25">
      <c r="A80" s="184"/>
      <c r="B80" s="357"/>
      <c r="C80" s="358"/>
      <c r="D80" s="111">
        <f t="shared" ref="D80:D87" si="4">B80*C80</f>
        <v>0</v>
      </c>
      <c r="E80" s="353"/>
      <c r="F80" s="354"/>
      <c r="G80" s="336"/>
      <c r="H80" s="338"/>
      <c r="I80" s="184"/>
      <c r="J80" s="184"/>
      <c r="K80" s="184"/>
      <c r="L80" s="184"/>
    </row>
    <row r="81" spans="1:12" x14ac:dyDescent="0.25">
      <c r="A81" s="184"/>
      <c r="B81" s="357"/>
      <c r="C81" s="358"/>
      <c r="D81" s="111">
        <f t="shared" si="4"/>
        <v>0</v>
      </c>
      <c r="E81" s="353"/>
      <c r="F81" s="354"/>
      <c r="G81" s="336"/>
      <c r="H81" s="338"/>
      <c r="I81" s="184"/>
      <c r="J81" s="184"/>
      <c r="K81" s="184"/>
      <c r="L81" s="184"/>
    </row>
    <row r="82" spans="1:12" x14ac:dyDescent="0.25">
      <c r="A82" s="184"/>
      <c r="B82" s="357"/>
      <c r="C82" s="358"/>
      <c r="D82" s="111">
        <f t="shared" si="4"/>
        <v>0</v>
      </c>
      <c r="E82" s="353"/>
      <c r="F82" s="354"/>
      <c r="G82" s="336"/>
      <c r="H82" s="338"/>
      <c r="I82" s="184"/>
      <c r="J82" s="184"/>
      <c r="K82" s="184"/>
      <c r="L82" s="184"/>
    </row>
    <row r="83" spans="1:12" x14ac:dyDescent="0.25">
      <c r="A83" s="184"/>
      <c r="B83" s="357"/>
      <c r="C83" s="358"/>
      <c r="D83" s="111">
        <f t="shared" si="4"/>
        <v>0</v>
      </c>
      <c r="E83" s="353"/>
      <c r="F83" s="354"/>
      <c r="G83" s="336"/>
      <c r="H83" s="338"/>
      <c r="I83" s="184"/>
      <c r="J83" s="184"/>
      <c r="K83" s="184"/>
      <c r="L83" s="184"/>
    </row>
    <row r="84" spans="1:12" x14ac:dyDescent="0.25">
      <c r="A84" s="184"/>
      <c r="B84" s="357"/>
      <c r="C84" s="358"/>
      <c r="D84" s="111">
        <f t="shared" si="4"/>
        <v>0</v>
      </c>
      <c r="E84" s="353"/>
      <c r="F84" s="354"/>
      <c r="G84" s="336"/>
      <c r="H84" s="338"/>
      <c r="I84" s="184"/>
      <c r="J84" s="184"/>
      <c r="K84" s="184"/>
      <c r="L84" s="184"/>
    </row>
    <row r="85" spans="1:12" x14ac:dyDescent="0.25">
      <c r="A85" s="184"/>
      <c r="B85" s="357"/>
      <c r="C85" s="358"/>
      <c r="D85" s="111">
        <f t="shared" si="4"/>
        <v>0</v>
      </c>
      <c r="E85" s="353"/>
      <c r="F85" s="354"/>
      <c r="G85" s="336"/>
      <c r="H85" s="338"/>
      <c r="I85" s="184"/>
      <c r="J85" s="184"/>
      <c r="K85" s="184"/>
      <c r="L85" s="184"/>
    </row>
    <row r="86" spans="1:12" x14ac:dyDescent="0.25">
      <c r="A86" s="184"/>
      <c r="B86" s="357"/>
      <c r="C86" s="358"/>
      <c r="D86" s="111">
        <f t="shared" si="4"/>
        <v>0</v>
      </c>
      <c r="E86" s="353"/>
      <c r="F86" s="354"/>
      <c r="G86" s="336"/>
      <c r="H86" s="338"/>
      <c r="I86" s="184"/>
      <c r="J86" s="184"/>
      <c r="K86" s="184"/>
      <c r="L86" s="184"/>
    </row>
    <row r="87" spans="1:12" x14ac:dyDescent="0.25">
      <c r="A87" s="184"/>
      <c r="B87" s="357"/>
      <c r="C87" s="358"/>
      <c r="D87" s="111">
        <f t="shared" si="4"/>
        <v>0</v>
      </c>
      <c r="E87" s="353"/>
      <c r="F87" s="354"/>
      <c r="G87" s="336"/>
      <c r="H87" s="338"/>
      <c r="I87" s="184"/>
      <c r="J87" s="184"/>
      <c r="K87" s="184"/>
      <c r="L87" s="184"/>
    </row>
    <row r="88" spans="1:12" x14ac:dyDescent="0.25">
      <c r="A88" s="184"/>
      <c r="B88" s="112"/>
      <c r="C88" s="112"/>
      <c r="D88" s="113">
        <f>SUM(D80:D87)</f>
        <v>0</v>
      </c>
      <c r="E88" s="184"/>
      <c r="F88" s="184"/>
      <c r="G88" s="184"/>
      <c r="H88" s="184"/>
      <c r="I88" s="184"/>
      <c r="J88" s="184"/>
      <c r="K88" s="184"/>
      <c r="L88" s="184"/>
    </row>
    <row r="89" spans="1:12" x14ac:dyDescent="0.25">
      <c r="A89" s="184"/>
      <c r="B89" s="67"/>
      <c r="C89" s="67"/>
      <c r="D89" s="67"/>
      <c r="E89" s="67"/>
      <c r="F89" s="67"/>
      <c r="G89" s="68"/>
      <c r="H89" s="68"/>
      <c r="I89" s="184"/>
      <c r="J89" s="184"/>
      <c r="K89" s="184"/>
      <c r="L89" s="184"/>
    </row>
    <row r="90" spans="1:12" x14ac:dyDescent="0.25">
      <c r="A90" s="184"/>
      <c r="B90" s="70" t="s">
        <v>240</v>
      </c>
      <c r="C90" s="71"/>
      <c r="D90" s="71"/>
      <c r="E90" s="71"/>
      <c r="F90" s="71"/>
      <c r="G90" s="71"/>
      <c r="H90" s="71"/>
      <c r="I90" s="184"/>
      <c r="J90" s="184"/>
      <c r="K90" s="184"/>
      <c r="L90" s="184"/>
    </row>
    <row r="91" spans="1:12" ht="34.5" customHeight="1" x14ac:dyDescent="0.25">
      <c r="A91" s="184"/>
      <c r="B91" s="325" t="s">
        <v>241</v>
      </c>
      <c r="C91" s="325"/>
      <c r="D91" s="325"/>
      <c r="E91" s="325"/>
      <c r="F91" s="325"/>
      <c r="G91" s="325"/>
      <c r="H91" s="325"/>
      <c r="I91" s="184"/>
      <c r="J91" s="184"/>
      <c r="K91" s="184"/>
      <c r="L91" s="184"/>
    </row>
    <row r="92" spans="1:12" x14ac:dyDescent="0.25">
      <c r="A92" s="184"/>
      <c r="B92" s="313" t="s">
        <v>219</v>
      </c>
      <c r="C92" s="314"/>
      <c r="D92" s="314"/>
      <c r="E92" s="314"/>
      <c r="F92" s="314"/>
      <c r="G92" s="314"/>
      <c r="H92" s="315"/>
      <c r="I92" s="184"/>
      <c r="J92" s="184"/>
      <c r="K92" s="184"/>
      <c r="L92" s="184"/>
    </row>
    <row r="93" spans="1:12" x14ac:dyDescent="0.25">
      <c r="A93" s="184"/>
      <c r="B93" s="316"/>
      <c r="C93" s="317"/>
      <c r="D93" s="317"/>
      <c r="E93" s="317"/>
      <c r="F93" s="317"/>
      <c r="G93" s="317"/>
      <c r="H93" s="318"/>
      <c r="I93" s="184"/>
      <c r="J93" s="184"/>
      <c r="K93" s="184"/>
      <c r="L93" s="184"/>
    </row>
    <row r="94" spans="1:12" x14ac:dyDescent="0.25">
      <c r="A94" s="184"/>
      <c r="B94" s="319"/>
      <c r="C94" s="320"/>
      <c r="D94" s="320"/>
      <c r="E94" s="320"/>
      <c r="F94" s="320"/>
      <c r="G94" s="320"/>
      <c r="H94" s="321"/>
      <c r="I94" s="184"/>
      <c r="J94" s="184"/>
      <c r="K94" s="184"/>
      <c r="L94" s="184"/>
    </row>
    <row r="95" spans="1:12" ht="22.5" customHeight="1" x14ac:dyDescent="0.25">
      <c r="A95" s="184"/>
      <c r="B95" s="120" t="s">
        <v>242</v>
      </c>
      <c r="C95" s="114"/>
      <c r="D95" s="119" t="s">
        <v>223</v>
      </c>
      <c r="E95" s="120" t="s">
        <v>224</v>
      </c>
      <c r="F95" s="184"/>
      <c r="G95" s="184"/>
      <c r="H95" s="184"/>
      <c r="I95" s="184"/>
      <c r="J95" s="184"/>
      <c r="K95" s="184"/>
      <c r="L95" s="184"/>
    </row>
    <row r="96" spans="1:12" x14ac:dyDescent="0.25">
      <c r="A96" s="128" t="s">
        <v>225</v>
      </c>
      <c r="B96" s="355" t="s">
        <v>288</v>
      </c>
      <c r="C96" s="356"/>
      <c r="D96" s="123">
        <v>150</v>
      </c>
      <c r="E96" s="127"/>
      <c r="F96" s="124"/>
      <c r="G96" s="124"/>
      <c r="H96" s="125"/>
      <c r="I96" s="184"/>
      <c r="J96" s="184"/>
      <c r="K96" s="184"/>
      <c r="L96" s="184"/>
    </row>
    <row r="97" spans="1:12" x14ac:dyDescent="0.25">
      <c r="A97" s="184"/>
      <c r="B97" s="357"/>
      <c r="C97" s="358"/>
      <c r="D97" s="111">
        <f t="shared" ref="D97:D104" si="5">B97*C97</f>
        <v>0</v>
      </c>
      <c r="E97" s="336"/>
      <c r="F97" s="337"/>
      <c r="G97" s="337"/>
      <c r="H97" s="338"/>
      <c r="I97" s="184"/>
      <c r="J97" s="184"/>
      <c r="K97" s="184"/>
      <c r="L97" s="184"/>
    </row>
    <row r="98" spans="1:12" x14ac:dyDescent="0.25">
      <c r="A98" s="184"/>
      <c r="B98" s="357"/>
      <c r="C98" s="358"/>
      <c r="D98" s="111">
        <f t="shared" si="5"/>
        <v>0</v>
      </c>
      <c r="E98" s="336"/>
      <c r="F98" s="337"/>
      <c r="G98" s="337"/>
      <c r="H98" s="338"/>
      <c r="I98" s="184"/>
      <c r="J98" s="184"/>
      <c r="K98" s="184"/>
      <c r="L98" s="184"/>
    </row>
    <row r="99" spans="1:12" x14ac:dyDescent="0.25">
      <c r="A99" s="184"/>
      <c r="B99" s="357"/>
      <c r="C99" s="358"/>
      <c r="D99" s="111">
        <f t="shared" si="5"/>
        <v>0</v>
      </c>
      <c r="E99" s="336"/>
      <c r="F99" s="337"/>
      <c r="G99" s="337"/>
      <c r="H99" s="338"/>
      <c r="I99" s="184"/>
      <c r="J99" s="184"/>
      <c r="K99" s="184"/>
      <c r="L99" s="184"/>
    </row>
    <row r="100" spans="1:12" x14ac:dyDescent="0.25">
      <c r="A100" s="184"/>
      <c r="B100" s="357"/>
      <c r="C100" s="358"/>
      <c r="D100" s="111">
        <f t="shared" si="5"/>
        <v>0</v>
      </c>
      <c r="E100" s="336"/>
      <c r="F100" s="337"/>
      <c r="G100" s="337"/>
      <c r="H100" s="338"/>
      <c r="I100" s="184"/>
      <c r="J100" s="184"/>
      <c r="K100" s="184"/>
      <c r="L100" s="184"/>
    </row>
    <row r="101" spans="1:12" x14ac:dyDescent="0.25">
      <c r="A101" s="184"/>
      <c r="B101" s="357"/>
      <c r="C101" s="358"/>
      <c r="D101" s="111">
        <f t="shared" si="5"/>
        <v>0</v>
      </c>
      <c r="E101" s="336"/>
      <c r="F101" s="337"/>
      <c r="G101" s="337"/>
      <c r="H101" s="338"/>
      <c r="I101" s="184"/>
      <c r="J101" s="184"/>
      <c r="K101" s="184"/>
      <c r="L101" s="184"/>
    </row>
    <row r="102" spans="1:12" x14ac:dyDescent="0.25">
      <c r="A102" s="184"/>
      <c r="B102" s="357"/>
      <c r="C102" s="358"/>
      <c r="D102" s="111">
        <f t="shared" si="5"/>
        <v>0</v>
      </c>
      <c r="E102" s="336"/>
      <c r="F102" s="337"/>
      <c r="G102" s="337"/>
      <c r="H102" s="338"/>
      <c r="I102" s="184"/>
      <c r="J102" s="184"/>
      <c r="K102" s="184"/>
      <c r="L102" s="184"/>
    </row>
    <row r="103" spans="1:12" x14ac:dyDescent="0.25">
      <c r="A103" s="184"/>
      <c r="B103" s="357"/>
      <c r="C103" s="358"/>
      <c r="D103" s="111">
        <f t="shared" si="5"/>
        <v>0</v>
      </c>
      <c r="E103" s="336"/>
      <c r="F103" s="337"/>
      <c r="G103" s="337"/>
      <c r="H103" s="338"/>
      <c r="I103" s="184"/>
      <c r="J103" s="184"/>
      <c r="K103" s="184"/>
      <c r="L103" s="184"/>
    </row>
    <row r="104" spans="1:12" x14ac:dyDescent="0.25">
      <c r="A104" s="184"/>
      <c r="B104" s="357"/>
      <c r="C104" s="358"/>
      <c r="D104" s="111">
        <f t="shared" si="5"/>
        <v>0</v>
      </c>
      <c r="E104" s="336"/>
      <c r="F104" s="337"/>
      <c r="G104" s="337"/>
      <c r="H104" s="338"/>
      <c r="I104" s="184"/>
      <c r="J104" s="184"/>
      <c r="K104" s="184"/>
      <c r="L104" s="184"/>
    </row>
    <row r="105" spans="1:12" x14ac:dyDescent="0.25">
      <c r="A105" s="184"/>
      <c r="B105" s="112"/>
      <c r="C105" s="112"/>
      <c r="D105" s="113">
        <f>SUM(D97:D104)</f>
        <v>0</v>
      </c>
      <c r="E105" s="184"/>
      <c r="F105" s="184"/>
      <c r="G105" s="184"/>
      <c r="H105" s="184"/>
      <c r="I105" s="184"/>
      <c r="J105" s="184"/>
      <c r="K105" s="184"/>
      <c r="L105" s="184"/>
    </row>
    <row r="106" spans="1:12" x14ac:dyDescent="0.25">
      <c r="A106" s="184"/>
      <c r="B106" s="67"/>
      <c r="C106" s="67"/>
      <c r="D106" s="67"/>
      <c r="E106" s="67"/>
      <c r="F106" s="67"/>
      <c r="G106" s="68"/>
      <c r="H106" s="68"/>
      <c r="I106" s="184"/>
      <c r="J106" s="184"/>
      <c r="K106" s="184"/>
      <c r="L106" s="184"/>
    </row>
    <row r="107" spans="1:12" x14ac:dyDescent="0.25">
      <c r="I107" s="184"/>
      <c r="J107" s="184"/>
      <c r="K107" s="184"/>
      <c r="L107" s="184"/>
    </row>
    <row r="108" spans="1:12" x14ac:dyDescent="0.25">
      <c r="I108" s="184"/>
      <c r="J108" s="184"/>
      <c r="K108" s="46"/>
      <c r="L108" s="184"/>
    </row>
    <row r="109" spans="1:12" x14ac:dyDescent="0.25">
      <c r="I109" s="184"/>
      <c r="J109" s="184"/>
      <c r="K109" s="46"/>
      <c r="L109" s="184"/>
    </row>
    <row r="110" spans="1:12" x14ac:dyDescent="0.25">
      <c r="I110" s="184"/>
      <c r="J110" s="184"/>
      <c r="K110" s="184"/>
      <c r="L110" s="184"/>
    </row>
    <row r="111" spans="1:12" x14ac:dyDescent="0.25">
      <c r="I111" s="184"/>
      <c r="J111" s="184"/>
      <c r="K111" s="184"/>
      <c r="L111" s="184"/>
    </row>
    <row r="112" spans="1:12" x14ac:dyDescent="0.25">
      <c r="I112" s="184"/>
      <c r="J112" s="184"/>
      <c r="K112" s="184"/>
      <c r="L112" s="184"/>
    </row>
    <row r="113" spans="9:12" x14ac:dyDescent="0.25">
      <c r="I113" s="184"/>
      <c r="J113" s="184"/>
      <c r="K113" s="184"/>
      <c r="L113" s="184"/>
    </row>
    <row r="114" spans="9:12" x14ac:dyDescent="0.25">
      <c r="I114" s="184"/>
      <c r="J114" s="184"/>
      <c r="K114" s="46"/>
      <c r="L114" s="184"/>
    </row>
    <row r="115" spans="9:12" x14ac:dyDescent="0.25">
      <c r="I115" s="184"/>
      <c r="J115" s="184"/>
      <c r="K115" s="184"/>
      <c r="L115" s="184"/>
    </row>
    <row r="116" spans="9:12" x14ac:dyDescent="0.25">
      <c r="I116" s="184"/>
      <c r="J116" s="184"/>
      <c r="K116" s="184"/>
      <c r="L116" s="184"/>
    </row>
    <row r="117" spans="9:12" x14ac:dyDescent="0.25">
      <c r="I117" s="184"/>
      <c r="J117" s="184"/>
      <c r="K117" s="184"/>
      <c r="L117" s="184"/>
    </row>
    <row r="118" spans="9:12" x14ac:dyDescent="0.25">
      <c r="I118" s="184"/>
      <c r="J118" s="184"/>
      <c r="K118" s="184"/>
      <c r="L118" s="184"/>
    </row>
    <row r="119" spans="9:12" x14ac:dyDescent="0.25">
      <c r="I119" s="184"/>
      <c r="J119" s="184"/>
      <c r="K119" s="184"/>
      <c r="L119" s="184"/>
    </row>
    <row r="120" spans="9:12" x14ac:dyDescent="0.25">
      <c r="I120" s="184"/>
      <c r="J120" s="184"/>
      <c r="K120" s="184"/>
      <c r="L120" s="184"/>
    </row>
    <row r="121" spans="9:12" x14ac:dyDescent="0.25">
      <c r="I121" s="184"/>
      <c r="J121" s="184"/>
      <c r="K121" s="184"/>
      <c r="L121" s="184"/>
    </row>
  </sheetData>
  <mergeCells count="94">
    <mergeCell ref="B104:C104"/>
    <mergeCell ref="B98:C98"/>
    <mergeCell ref="B100:C100"/>
    <mergeCell ref="B101:C101"/>
    <mergeCell ref="B102:C102"/>
    <mergeCell ref="B103:C103"/>
    <mergeCell ref="B83:C83"/>
    <mergeCell ref="E83:F83"/>
    <mergeCell ref="B84:C84"/>
    <mergeCell ref="E84:F84"/>
    <mergeCell ref="B99:C99"/>
    <mergeCell ref="B85:C85"/>
    <mergeCell ref="E85:F85"/>
    <mergeCell ref="B86:C86"/>
    <mergeCell ref="E86:F86"/>
    <mergeCell ref="B87:C87"/>
    <mergeCell ref="E87:F87"/>
    <mergeCell ref="E99:H99"/>
    <mergeCell ref="B91:H91"/>
    <mergeCell ref="B92:H94"/>
    <mergeCell ref="B96:C96"/>
    <mergeCell ref="B97:C97"/>
    <mergeCell ref="B80:C80"/>
    <mergeCell ref="E80:F80"/>
    <mergeCell ref="B81:C81"/>
    <mergeCell ref="E81:F81"/>
    <mergeCell ref="B82:C82"/>
    <mergeCell ref="E82:F82"/>
    <mergeCell ref="E46:H46"/>
    <mergeCell ref="B41:H43"/>
    <mergeCell ref="B57:H57"/>
    <mergeCell ref="B58:H60"/>
    <mergeCell ref="B74:H74"/>
    <mergeCell ref="E47:H47"/>
    <mergeCell ref="E48:H48"/>
    <mergeCell ref="E49:H49"/>
    <mergeCell ref="E50:H50"/>
    <mergeCell ref="E51:H51"/>
    <mergeCell ref="E52:H52"/>
    <mergeCell ref="E53:H53"/>
    <mergeCell ref="E63:H63"/>
    <mergeCell ref="E64:H64"/>
    <mergeCell ref="E65:H65"/>
    <mergeCell ref="E66:H66"/>
    <mergeCell ref="B75:H77"/>
    <mergeCell ref="E79:F79"/>
    <mergeCell ref="B1:H1"/>
    <mergeCell ref="B2:H2"/>
    <mergeCell ref="C7:E7"/>
    <mergeCell ref="B23:H23"/>
    <mergeCell ref="B24:H26"/>
    <mergeCell ref="B40:H40"/>
    <mergeCell ref="F29:H29"/>
    <mergeCell ref="F30:H30"/>
    <mergeCell ref="F31:H31"/>
    <mergeCell ref="F32:H32"/>
    <mergeCell ref="F33:H33"/>
    <mergeCell ref="F34:H34"/>
    <mergeCell ref="F35:H35"/>
    <mergeCell ref="F36:H36"/>
    <mergeCell ref="E104:H104"/>
    <mergeCell ref="G85:H85"/>
    <mergeCell ref="G86:H86"/>
    <mergeCell ref="G87:H87"/>
    <mergeCell ref="E97:H97"/>
    <mergeCell ref="E98:H98"/>
    <mergeCell ref="K14:K43"/>
    <mergeCell ref="E100:H100"/>
    <mergeCell ref="E101:H101"/>
    <mergeCell ref="E102:H102"/>
    <mergeCell ref="E103:H103"/>
    <mergeCell ref="G80:H80"/>
    <mergeCell ref="G81:H81"/>
    <mergeCell ref="G82:H82"/>
    <mergeCell ref="G83:H83"/>
    <mergeCell ref="G84:H84"/>
    <mergeCell ref="E67:H67"/>
    <mergeCell ref="E68:H68"/>
    <mergeCell ref="E69:H69"/>
    <mergeCell ref="E70:H70"/>
    <mergeCell ref="G79:H79"/>
    <mergeCell ref="E78:F78"/>
    <mergeCell ref="C8:E8"/>
    <mergeCell ref="C9:E9"/>
    <mergeCell ref="C11:E11"/>
    <mergeCell ref="C12:E12"/>
    <mergeCell ref="B6:H6"/>
    <mergeCell ref="F7:H7"/>
    <mergeCell ref="F8:H8"/>
    <mergeCell ref="F9:H9"/>
    <mergeCell ref="F11:H11"/>
    <mergeCell ref="C10:E10"/>
    <mergeCell ref="F10:H10"/>
    <mergeCell ref="F12:H12"/>
  </mergeCells>
  <conditionalFormatting sqref="B24:B25">
    <cfRule type="containsText" dxfId="21" priority="29" operator="containsText" text="enter narrative">
      <formula>NOT(ISERROR(SEARCH("enter narrative",B24)))</formula>
    </cfRule>
  </conditionalFormatting>
  <conditionalFormatting sqref="B41:B42">
    <cfRule type="containsText" dxfId="20" priority="32" operator="containsText" text="enter narrative">
      <formula>NOT(ISERROR(SEARCH("enter narrative",B41)))</formula>
    </cfRule>
  </conditionalFormatting>
  <conditionalFormatting sqref="B58:B59">
    <cfRule type="containsText" dxfId="19" priority="30" operator="containsText" text="enter narrative">
      <formula>NOT(ISERROR(SEARCH("enter narrative",B58)))</formula>
    </cfRule>
  </conditionalFormatting>
  <conditionalFormatting sqref="B75:B76">
    <cfRule type="containsText" dxfId="18" priority="25" operator="containsText" text="enter narrative">
      <formula>NOT(ISERROR(SEARCH("enter narrative",B75)))</formula>
    </cfRule>
  </conditionalFormatting>
  <conditionalFormatting sqref="B92:B93">
    <cfRule type="containsText" dxfId="17" priority="27" operator="containsText" text="enter narrative">
      <formula>NOT(ISERROR(SEARCH("enter narrative",B92)))</formula>
    </cfRule>
  </conditionalFormatting>
  <conditionalFormatting sqref="B46:C53">
    <cfRule type="cellIs" dxfId="16" priority="23" operator="equal">
      <formula>0</formula>
    </cfRule>
  </conditionalFormatting>
  <conditionalFormatting sqref="B63:C70">
    <cfRule type="cellIs" dxfId="15" priority="24" operator="equal">
      <formula>0</formula>
    </cfRule>
  </conditionalFormatting>
  <conditionalFormatting sqref="B80:C87">
    <cfRule type="containsBlanks" dxfId="14" priority="20">
      <formula>LEN(TRIM(B80))=0</formula>
    </cfRule>
  </conditionalFormatting>
  <conditionalFormatting sqref="B97:C104">
    <cfRule type="containsBlanks" dxfId="13" priority="17">
      <formula>LEN(TRIM(B97))=0</formula>
    </cfRule>
  </conditionalFormatting>
  <conditionalFormatting sqref="B29:D36">
    <cfRule type="cellIs" dxfId="12" priority="21" operator="equal">
      <formula>0</formula>
    </cfRule>
  </conditionalFormatting>
  <conditionalFormatting sqref="C4">
    <cfRule type="containsText" dxfId="11" priority="35" operator="containsText" text="select">
      <formula>NOT(ISERROR(SEARCH("select",C4)))</formula>
    </cfRule>
  </conditionalFormatting>
  <conditionalFormatting sqref="C6">
    <cfRule type="containsBlanks" dxfId="10" priority="7">
      <formula>LEN(TRIM(C6))=0</formula>
    </cfRule>
  </conditionalFormatting>
  <conditionalFormatting sqref="C7:C12">
    <cfRule type="containsText" dxfId="9" priority="36" operator="containsText" text="select">
      <formula>NOT(ISERROR(SEARCH("select",C7)))</formula>
    </cfRule>
  </conditionalFormatting>
  <conditionalFormatting sqref="C23">
    <cfRule type="containsBlanks" dxfId="8" priority="14">
      <formula>LEN(TRIM(C23))=0</formula>
    </cfRule>
  </conditionalFormatting>
  <conditionalFormatting sqref="C57">
    <cfRule type="containsBlanks" dxfId="7" priority="13">
      <formula>LEN(TRIM(C57))=0</formula>
    </cfRule>
  </conditionalFormatting>
  <conditionalFormatting sqref="C74">
    <cfRule type="containsBlanks" dxfId="6" priority="12">
      <formula>LEN(TRIM(C74))=0</formula>
    </cfRule>
  </conditionalFormatting>
  <conditionalFormatting sqref="C91">
    <cfRule type="containsBlanks" dxfId="5" priority="11">
      <formula>LEN(TRIM(C91))=0</formula>
    </cfRule>
  </conditionalFormatting>
  <conditionalFormatting sqref="D15:D20">
    <cfRule type="containsText" dxfId="4" priority="15" operator="containsText" text="enter">
      <formula>NOT(ISERROR(SEARCH("enter",D15)))</formula>
    </cfRule>
  </conditionalFormatting>
  <conditionalFormatting sqref="D80:D87">
    <cfRule type="cellIs" dxfId="3" priority="9" operator="equal">
      <formula>0</formula>
    </cfRule>
  </conditionalFormatting>
  <conditionalFormatting sqref="D97:D104">
    <cfRule type="cellIs" dxfId="2" priority="10" operator="equal">
      <formula>0</formula>
    </cfRule>
  </conditionalFormatting>
  <conditionalFormatting sqref="E80:F87">
    <cfRule type="containsBlanks" dxfId="1" priority="19">
      <formula>LEN(TRIM(E80))=0</formula>
    </cfRule>
  </conditionalFormatting>
  <conditionalFormatting sqref="F7:H12">
    <cfRule type="notContainsBlanks" priority="1" stopIfTrue="1">
      <formula>LEN(TRIM(F7))&gt;0</formula>
    </cfRule>
    <cfRule type="expression" dxfId="0" priority="2">
      <formula>C7="other"</formula>
    </cfRule>
  </conditionalFormatting>
  <dataValidations count="3">
    <dataValidation allowBlank="1" showInputMessage="1" showErrorMessage="1" sqref="E3:H3 E22:H26 E38:H43 E55:H60 E72:H77 E106:H106 E89:H94 E6:H6" xr:uid="{54A29896-5400-4F1E-B270-14038C9E07BE}"/>
    <dataValidation type="list" allowBlank="1" showInputMessage="1" showErrorMessage="1" sqref="C4" xr:uid="{1172622E-3762-428C-9B4D-DEC97CB7DD47}">
      <formula1>"Planning, Organization, Equipment, Training, Exercise"</formula1>
    </dataValidation>
    <dataValidation operator="greaterThanOrEqual" allowBlank="1" showInputMessage="1" showErrorMessage="1" sqref="D28:D36 B28:B36 B45:B53 B62:B70" xr:uid="{D30582BA-890F-46FF-A72F-69BEBEC2E88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7583F67-D5D5-4AAE-928E-B203B184B2AB}">
          <x14:formula1>
            <xm:f>'drop down'!$E$4:$E$10</xm:f>
          </x14:formula1>
          <xm:sqref>C7:E12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CD1FC-0BFB-4829-9D7A-1AF8DC6F2AD6}">
  <sheetPr>
    <tabColor theme="0" tint="-0.249977111117893"/>
  </sheetPr>
  <dimension ref="A1:P18"/>
  <sheetViews>
    <sheetView workbookViewId="0">
      <selection activeCell="M18" sqref="M18"/>
    </sheetView>
  </sheetViews>
  <sheetFormatPr defaultRowHeight="15" x14ac:dyDescent="0.25"/>
  <cols>
    <col min="1" max="1" width="5" customWidth="1"/>
    <col min="2" max="2" width="17.7109375" bestFit="1" customWidth="1"/>
    <col min="3" max="8" width="13.28515625" customWidth="1"/>
    <col min="10" max="10" width="2" customWidth="1"/>
    <col min="11" max="11" width="25" customWidth="1"/>
    <col min="12" max="12" width="11.140625" customWidth="1"/>
    <col min="13" max="13" width="25.28515625" customWidth="1"/>
    <col min="14" max="14" width="33" customWidth="1"/>
    <col min="16" max="16" width="9" style="159"/>
  </cols>
  <sheetData>
    <row r="1" spans="1:9" x14ac:dyDescent="0.25">
      <c r="A1" s="184"/>
      <c r="B1" s="184"/>
      <c r="C1" s="184"/>
      <c r="D1" s="184"/>
      <c r="E1" s="184"/>
      <c r="F1" s="184"/>
      <c r="G1" s="184"/>
      <c r="H1" s="184"/>
      <c r="I1" s="184"/>
    </row>
    <row r="2" spans="1:9" x14ac:dyDescent="0.25">
      <c r="A2" s="184"/>
      <c r="B2" s="184"/>
      <c r="C2" s="184"/>
      <c r="D2" s="184"/>
      <c r="E2" s="184"/>
      <c r="F2" s="184"/>
      <c r="G2" s="184"/>
      <c r="H2" s="184"/>
      <c r="I2" s="184"/>
    </row>
    <row r="3" spans="1:9" x14ac:dyDescent="0.25">
      <c r="A3" s="1"/>
      <c r="B3" s="70" t="s">
        <v>289</v>
      </c>
      <c r="C3" s="71"/>
      <c r="D3" s="71"/>
      <c r="E3" s="71"/>
      <c r="F3" s="71"/>
      <c r="G3" s="71"/>
      <c r="H3" s="71"/>
      <c r="I3" s="1"/>
    </row>
    <row r="4" spans="1:9" x14ac:dyDescent="0.25">
      <c r="A4" s="1"/>
      <c r="B4" s="78"/>
      <c r="C4" s="359" t="s">
        <v>140</v>
      </c>
      <c r="D4" s="359"/>
      <c r="E4" s="359"/>
      <c r="F4" s="359"/>
      <c r="G4" s="359"/>
      <c r="H4" s="1"/>
      <c r="I4" s="1"/>
    </row>
    <row r="5" spans="1:9" x14ac:dyDescent="0.25">
      <c r="A5" s="1"/>
      <c r="B5" s="46"/>
      <c r="C5" s="79" t="s">
        <v>143</v>
      </c>
      <c r="D5" s="79" t="s">
        <v>145</v>
      </c>
      <c r="E5" s="79" t="s">
        <v>146</v>
      </c>
      <c r="F5" s="79" t="s">
        <v>147</v>
      </c>
      <c r="G5" s="79" t="s">
        <v>148</v>
      </c>
      <c r="H5" s="80" t="s">
        <v>290</v>
      </c>
      <c r="I5" s="1"/>
    </row>
    <row r="6" spans="1:9" x14ac:dyDescent="0.25">
      <c r="A6" s="1"/>
      <c r="B6" s="81" t="s">
        <v>211</v>
      </c>
      <c r="C6" s="109">
        <f>'3a. PLANNING'!C11</f>
        <v>0</v>
      </c>
      <c r="D6" s="109">
        <f>'3b. ORGANIZATION'!C15</f>
        <v>0</v>
      </c>
      <c r="E6" s="139"/>
      <c r="F6" s="109">
        <f>'3d. TRAINING'!C16</f>
        <v>0</v>
      </c>
      <c r="G6" s="140">
        <f>'3e. EXERCISE'!C15</f>
        <v>0</v>
      </c>
      <c r="H6" s="82">
        <f t="shared" ref="H6:H11" si="0">SUM(C6:G6)</f>
        <v>0</v>
      </c>
      <c r="I6" s="1"/>
    </row>
    <row r="7" spans="1:9" x14ac:dyDescent="0.25">
      <c r="A7" s="1"/>
      <c r="B7" s="81" t="s">
        <v>213</v>
      </c>
      <c r="C7" s="109">
        <f>'3a. PLANNING'!C12</f>
        <v>0</v>
      </c>
      <c r="D7" s="109">
        <f>'3b. ORGANIZATION'!C16</f>
        <v>0</v>
      </c>
      <c r="E7" s="139"/>
      <c r="F7" s="109">
        <f>'3d. TRAINING'!C17</f>
        <v>0</v>
      </c>
      <c r="G7" s="140">
        <v>0</v>
      </c>
      <c r="H7" s="82">
        <f t="shared" si="0"/>
        <v>0</v>
      </c>
      <c r="I7" s="1"/>
    </row>
    <row r="8" spans="1:9" x14ac:dyDescent="0.25">
      <c r="A8" s="1"/>
      <c r="B8" s="81" t="s">
        <v>214</v>
      </c>
      <c r="C8" s="109">
        <f>'3a. PLANNING'!C13</f>
        <v>0</v>
      </c>
      <c r="D8" s="109">
        <f>'3b. ORGANIZATION'!C17</f>
        <v>0</v>
      </c>
      <c r="E8" s="139"/>
      <c r="F8" s="109">
        <f>'3d. TRAINING'!C18</f>
        <v>0</v>
      </c>
      <c r="G8" s="140">
        <v>0</v>
      </c>
      <c r="H8" s="82">
        <f t="shared" si="0"/>
        <v>0</v>
      </c>
      <c r="I8" s="1"/>
    </row>
    <row r="9" spans="1:9" x14ac:dyDescent="0.25">
      <c r="A9" s="1"/>
      <c r="B9" s="81" t="s">
        <v>215</v>
      </c>
      <c r="C9" s="109">
        <f>'3a. PLANNING'!C14</f>
        <v>0</v>
      </c>
      <c r="D9" s="109">
        <f>'3b. ORGANIZATION'!C18</f>
        <v>0</v>
      </c>
      <c r="E9" s="139"/>
      <c r="F9" s="109">
        <f>'3d. TRAINING'!C19</f>
        <v>0</v>
      </c>
      <c r="G9" s="140">
        <v>0</v>
      </c>
      <c r="H9" s="82">
        <f t="shared" si="0"/>
        <v>0</v>
      </c>
      <c r="I9" s="1"/>
    </row>
    <row r="10" spans="1:9" x14ac:dyDescent="0.25">
      <c r="A10" s="1"/>
      <c r="B10" s="81" t="s">
        <v>182</v>
      </c>
      <c r="C10" s="109">
        <f>'3a. PLANNING'!C15</f>
        <v>0</v>
      </c>
      <c r="D10" s="109">
        <f>'3b. ORGANIZATION'!C19</f>
        <v>0</v>
      </c>
      <c r="E10" s="139"/>
      <c r="F10" s="109">
        <f>'3d. TRAINING'!C20</f>
        <v>0</v>
      </c>
      <c r="G10" s="141">
        <v>0</v>
      </c>
      <c r="H10" s="84">
        <f t="shared" si="0"/>
        <v>0</v>
      </c>
      <c r="I10" s="1"/>
    </row>
    <row r="11" spans="1:9" ht="15.75" thickBot="1" x14ac:dyDescent="0.3">
      <c r="A11" s="1"/>
      <c r="B11" s="81" t="s">
        <v>291</v>
      </c>
      <c r="C11" s="139"/>
      <c r="D11" s="139"/>
      <c r="E11" s="83">
        <f>'3c. EQUIPMENT'!C19</f>
        <v>0</v>
      </c>
      <c r="F11" s="139"/>
      <c r="G11" s="139"/>
      <c r="H11" s="84">
        <f t="shared" si="0"/>
        <v>0</v>
      </c>
      <c r="I11" s="1"/>
    </row>
    <row r="12" spans="1:9" ht="15.75" thickTop="1" x14ac:dyDescent="0.25">
      <c r="A12" s="1"/>
      <c r="B12" s="85" t="s">
        <v>216</v>
      </c>
      <c r="C12" s="86">
        <f t="shared" ref="C12:H12" si="1">SUM(C6:C11)</f>
        <v>0</v>
      </c>
      <c r="D12" s="86">
        <f t="shared" si="1"/>
        <v>0</v>
      </c>
      <c r="E12" s="86">
        <f t="shared" si="1"/>
        <v>0</v>
      </c>
      <c r="F12" s="86">
        <f t="shared" si="1"/>
        <v>0</v>
      </c>
      <c r="G12" s="86">
        <f t="shared" si="1"/>
        <v>0</v>
      </c>
      <c r="H12" s="87">
        <f t="shared" si="1"/>
        <v>0</v>
      </c>
      <c r="I12" s="1"/>
    </row>
    <row r="13" spans="1:9" ht="15.75" thickBot="1" x14ac:dyDescent="0.3">
      <c r="A13" s="184"/>
      <c r="B13" s="81" t="s">
        <v>149</v>
      </c>
      <c r="C13" s="139"/>
      <c r="D13" s="139"/>
      <c r="E13" s="139"/>
      <c r="F13" s="139"/>
      <c r="G13" s="139"/>
      <c r="H13" s="142">
        <f>'2. PROJECT DETAILS'!D29</f>
        <v>0</v>
      </c>
      <c r="I13" s="184"/>
    </row>
    <row r="14" spans="1:9" ht="15.75" thickTop="1" x14ac:dyDescent="0.25">
      <c r="A14" s="184"/>
      <c r="B14" s="88" t="s">
        <v>290</v>
      </c>
      <c r="C14" s="89">
        <f>SUM(C12:C13)</f>
        <v>0</v>
      </c>
      <c r="D14" s="89">
        <f t="shared" ref="D14:H14" si="2">SUM(D12:D13)</f>
        <v>0</v>
      </c>
      <c r="E14" s="89">
        <f t="shared" si="2"/>
        <v>0</v>
      </c>
      <c r="F14" s="89">
        <f t="shared" si="2"/>
        <v>0</v>
      </c>
      <c r="G14" s="89">
        <f t="shared" si="2"/>
        <v>0</v>
      </c>
      <c r="H14" s="90">
        <f t="shared" si="2"/>
        <v>0</v>
      </c>
      <c r="I14" s="138" t="b">
        <f>H14='2. PROJECT DETAILS'!C8</f>
        <v>1</v>
      </c>
    </row>
    <row r="15" spans="1:9" x14ac:dyDescent="0.25">
      <c r="A15" s="184"/>
      <c r="B15" s="184"/>
      <c r="C15" s="184"/>
      <c r="D15" s="184"/>
      <c r="E15" s="184"/>
      <c r="F15" s="184"/>
      <c r="G15" s="184"/>
      <c r="H15" s="184"/>
      <c r="I15" s="184"/>
    </row>
    <row r="17" spans="11:16" ht="26.25" x14ac:dyDescent="0.25">
      <c r="K17" s="167" t="s">
        <v>118</v>
      </c>
      <c r="L17" s="160" t="s">
        <v>292</v>
      </c>
      <c r="M17" s="167" t="s">
        <v>293</v>
      </c>
      <c r="N17" s="167" t="s">
        <v>294</v>
      </c>
      <c r="O17" s="160" t="s">
        <v>295</v>
      </c>
      <c r="P17" s="160" t="s">
        <v>296</v>
      </c>
    </row>
    <row r="18" spans="11:16" s="166" customFormat="1" ht="50.25" customHeight="1" x14ac:dyDescent="0.25">
      <c r="K18" s="161">
        <f>'1. Applicant Info'!D4</f>
        <v>0</v>
      </c>
      <c r="L18" s="162">
        <f>H14</f>
        <v>0</v>
      </c>
      <c r="M18" s="163">
        <f>'2. PROJECT DETAILS'!C4</f>
        <v>0</v>
      </c>
      <c r="N18" s="165" t="str">
        <f>'2. PROJECT DETAILS'!B36</f>
        <v>Enter text</v>
      </c>
      <c r="O18" s="164">
        <f>'2. PROJECT DETAILS'!G96</f>
        <v>0</v>
      </c>
      <c r="P18" s="164">
        <f>'2. PROJECT DETAILS'!H103</f>
        <v>0</v>
      </c>
    </row>
  </sheetData>
  <mergeCells count="1">
    <mergeCell ref="C4: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55E35-B9BF-46C1-B05C-4340827C08E7}">
  <sheetPr>
    <tabColor rgb="FFE8FFA7"/>
  </sheetPr>
  <dimension ref="A1:N151"/>
  <sheetViews>
    <sheetView topLeftCell="A20" workbookViewId="0">
      <selection activeCell="B45" sqref="B45:M137"/>
    </sheetView>
  </sheetViews>
  <sheetFormatPr defaultRowHeight="15" x14ac:dyDescent="0.25"/>
  <cols>
    <col min="1" max="1" width="3.7109375" customWidth="1"/>
    <col min="2" max="2" width="5.7109375" style="147" customWidth="1"/>
    <col min="3" max="3" width="12.7109375" style="147" customWidth="1"/>
    <col min="4" max="4" width="4.7109375" style="147" customWidth="1"/>
    <col min="5" max="5" width="14.28515625" style="147" customWidth="1"/>
    <col min="6" max="6" width="4.7109375" style="147" customWidth="1"/>
    <col min="7" max="7" width="14" style="147" customWidth="1"/>
    <col min="8" max="8" width="4.7109375" style="147" customWidth="1"/>
    <col min="9" max="9" width="14.28515625" style="147" customWidth="1"/>
    <col min="10" max="10" width="3" style="147" customWidth="1"/>
    <col min="11" max="11" width="14.28515625" style="147" customWidth="1"/>
    <col min="12" max="12" width="8.42578125" style="147" customWidth="1"/>
    <col min="13" max="13" width="9.28515625" style="147" customWidth="1"/>
    <col min="14" max="14" width="3.7109375" customWidth="1"/>
  </cols>
  <sheetData>
    <row r="1" spans="1:14" ht="21" x14ac:dyDescent="0.35">
      <c r="A1" s="185" t="s">
        <v>54</v>
      </c>
      <c r="B1" s="244" t="s">
        <v>55</v>
      </c>
      <c r="C1" s="245"/>
      <c r="D1" s="245"/>
      <c r="E1" s="245"/>
      <c r="F1" s="245"/>
      <c r="G1" s="245"/>
      <c r="H1" s="245"/>
      <c r="I1" s="245"/>
      <c r="J1" s="245"/>
      <c r="K1" s="245"/>
      <c r="L1" s="245"/>
      <c r="M1" s="245"/>
      <c r="N1" s="185" t="s">
        <v>54</v>
      </c>
    </row>
    <row r="2" spans="1:14" ht="9.75" customHeight="1" x14ac:dyDescent="0.25">
      <c r="A2" s="185" t="s">
        <v>54</v>
      </c>
      <c r="B2" s="185" t="s">
        <v>54</v>
      </c>
      <c r="C2" s="185" t="s">
        <v>54</v>
      </c>
      <c r="D2" s="185" t="s">
        <v>54</v>
      </c>
      <c r="E2" s="185" t="s">
        <v>54</v>
      </c>
      <c r="F2" s="185" t="s">
        <v>54</v>
      </c>
      <c r="G2" s="185" t="s">
        <v>54</v>
      </c>
      <c r="H2" s="185" t="s">
        <v>54</v>
      </c>
      <c r="I2" s="185" t="s">
        <v>54</v>
      </c>
      <c r="J2" s="185" t="s">
        <v>54</v>
      </c>
      <c r="K2" s="185" t="s">
        <v>54</v>
      </c>
      <c r="L2" s="185" t="s">
        <v>54</v>
      </c>
      <c r="M2" s="185" t="s">
        <v>54</v>
      </c>
      <c r="N2" s="185" t="s">
        <v>54</v>
      </c>
    </row>
    <row r="3" spans="1:14" ht="15.75" customHeight="1" x14ac:dyDescent="0.3">
      <c r="A3" s="185" t="s">
        <v>54</v>
      </c>
      <c r="B3" s="246" t="s">
        <v>56</v>
      </c>
      <c r="C3" s="246"/>
      <c r="D3" s="246"/>
      <c r="E3" s="246"/>
      <c r="F3" s="246"/>
      <c r="G3" s="246"/>
      <c r="H3" s="246"/>
      <c r="I3" s="246"/>
      <c r="J3" s="246"/>
      <c r="K3" s="246"/>
      <c r="L3" s="246"/>
      <c r="M3" s="246"/>
      <c r="N3" s="185" t="s">
        <v>54</v>
      </c>
    </row>
    <row r="4" spans="1:14" ht="3.75" customHeight="1" x14ac:dyDescent="0.25">
      <c r="A4" s="185" t="s">
        <v>54</v>
      </c>
      <c r="B4" s="232" t="s">
        <v>54</v>
      </c>
      <c r="C4" s="232"/>
      <c r="D4" s="232"/>
      <c r="E4" s="232"/>
      <c r="F4" s="232"/>
      <c r="G4" s="232"/>
      <c r="H4" s="232"/>
      <c r="I4" s="232"/>
      <c r="J4" s="232"/>
      <c r="K4" s="232"/>
      <c r="L4" s="232"/>
      <c r="M4" s="232"/>
      <c r="N4" s="186"/>
    </row>
    <row r="5" spans="1:14" ht="4.5" customHeight="1" x14ac:dyDescent="0.25">
      <c r="A5" s="185" t="s">
        <v>54</v>
      </c>
      <c r="B5" s="247"/>
      <c r="C5" s="247"/>
      <c r="D5" s="247"/>
      <c r="E5" s="247"/>
      <c r="F5" s="247"/>
      <c r="G5" s="247"/>
      <c r="H5" s="247"/>
      <c r="I5" s="247"/>
      <c r="J5" s="247"/>
      <c r="K5" s="247"/>
      <c r="L5" s="247"/>
      <c r="M5" s="247"/>
      <c r="N5" s="185" t="s">
        <v>54</v>
      </c>
    </row>
    <row r="6" spans="1:14" ht="3.75" customHeight="1" x14ac:dyDescent="0.25">
      <c r="A6" s="185" t="s">
        <v>54</v>
      </c>
      <c r="B6" s="232" t="s">
        <v>54</v>
      </c>
      <c r="C6" s="232"/>
      <c r="D6" s="232"/>
      <c r="E6" s="232"/>
      <c r="F6" s="232"/>
      <c r="G6" s="232"/>
      <c r="H6" s="232"/>
      <c r="I6" s="232"/>
      <c r="J6" s="232"/>
      <c r="K6" s="232"/>
      <c r="L6" s="232"/>
      <c r="M6" s="232"/>
      <c r="N6" s="186"/>
    </row>
    <row r="7" spans="1:14" ht="18.75" x14ac:dyDescent="0.3">
      <c r="A7" s="185" t="s">
        <v>54</v>
      </c>
      <c r="B7" s="235" t="s">
        <v>57</v>
      </c>
      <c r="C7" s="235"/>
      <c r="D7" s="235"/>
      <c r="E7" s="235"/>
      <c r="F7" s="235"/>
      <c r="G7" s="235"/>
      <c r="H7" s="235"/>
      <c r="I7" s="235"/>
      <c r="J7" s="235"/>
      <c r="K7" s="235"/>
      <c r="L7" s="235"/>
      <c r="M7" s="235"/>
      <c r="N7" s="185" t="s">
        <v>54</v>
      </c>
    </row>
    <row r="8" spans="1:14" ht="305.25" customHeight="1" x14ac:dyDescent="0.25">
      <c r="A8" s="185" t="s">
        <v>54</v>
      </c>
      <c r="B8" s="236" t="s">
        <v>297</v>
      </c>
      <c r="C8" s="236"/>
      <c r="D8" s="236"/>
      <c r="E8" s="236"/>
      <c r="F8" s="236"/>
      <c r="G8" s="236"/>
      <c r="H8" s="236"/>
      <c r="I8" s="236"/>
      <c r="J8" s="236"/>
      <c r="K8" s="236"/>
      <c r="L8" s="236"/>
      <c r="M8" s="236"/>
      <c r="N8" s="185" t="s">
        <v>54</v>
      </c>
    </row>
    <row r="9" spans="1:14" ht="6.75" customHeight="1" x14ac:dyDescent="0.25">
      <c r="A9" s="185" t="s">
        <v>54</v>
      </c>
      <c r="B9" s="232" t="s">
        <v>54</v>
      </c>
      <c r="C9" s="232"/>
      <c r="D9" s="232"/>
      <c r="E9" s="232"/>
      <c r="F9" s="232"/>
      <c r="G9" s="232"/>
      <c r="H9" s="232"/>
      <c r="I9" s="232"/>
      <c r="J9" s="232"/>
      <c r="K9" s="232"/>
      <c r="L9" s="232"/>
      <c r="M9" s="232"/>
      <c r="N9" s="186"/>
    </row>
    <row r="10" spans="1:14" ht="18.75" x14ac:dyDescent="0.3">
      <c r="A10" s="185" t="s">
        <v>54</v>
      </c>
      <c r="B10" s="235" t="s">
        <v>58</v>
      </c>
      <c r="C10" s="235"/>
      <c r="D10" s="235"/>
      <c r="E10" s="235"/>
      <c r="F10" s="235"/>
      <c r="G10" s="235"/>
      <c r="H10" s="235"/>
      <c r="I10" s="235"/>
      <c r="J10" s="235"/>
      <c r="K10" s="235"/>
      <c r="L10" s="235"/>
      <c r="M10" s="235"/>
      <c r="N10" s="185" t="s">
        <v>54</v>
      </c>
    </row>
    <row r="11" spans="1:14" ht="300" customHeight="1" x14ac:dyDescent="0.25">
      <c r="A11" s="199" t="s">
        <v>54</v>
      </c>
      <c r="B11" s="248" t="s">
        <v>59</v>
      </c>
      <c r="C11" s="248"/>
      <c r="D11" s="248"/>
      <c r="E11" s="248"/>
      <c r="F11" s="248"/>
      <c r="G11" s="248"/>
      <c r="H11" s="248"/>
      <c r="I11" s="248"/>
      <c r="J11" s="248"/>
      <c r="K11" s="248"/>
      <c r="L11" s="248"/>
      <c r="M11" s="248"/>
      <c r="N11" s="199" t="s">
        <v>54</v>
      </c>
    </row>
    <row r="12" spans="1:14" ht="15" hidden="1" customHeight="1" x14ac:dyDescent="0.25">
      <c r="A12" s="184"/>
      <c r="B12" s="248"/>
      <c r="C12" s="248"/>
      <c r="D12" s="248"/>
      <c r="E12" s="248"/>
      <c r="F12" s="248"/>
      <c r="G12" s="248"/>
      <c r="H12" s="248"/>
      <c r="I12" s="248"/>
      <c r="J12" s="248"/>
      <c r="K12" s="248"/>
      <c r="L12" s="248"/>
      <c r="M12" s="248"/>
      <c r="N12" s="184"/>
    </row>
    <row r="13" spans="1:14" ht="21" customHeight="1" x14ac:dyDescent="0.25">
      <c r="A13" s="184"/>
      <c r="B13" s="248"/>
      <c r="C13" s="248"/>
      <c r="D13" s="248"/>
      <c r="E13" s="248"/>
      <c r="F13" s="248"/>
      <c r="G13" s="248"/>
      <c r="H13" s="248"/>
      <c r="I13" s="248"/>
      <c r="J13" s="248"/>
      <c r="K13" s="248"/>
      <c r="L13" s="248"/>
      <c r="M13" s="248"/>
      <c r="N13" s="184"/>
    </row>
    <row r="14" spans="1:14" ht="4.5" customHeight="1" x14ac:dyDescent="0.25">
      <c r="A14" s="199" t="s">
        <v>54</v>
      </c>
      <c r="B14" s="232" t="s">
        <v>54</v>
      </c>
      <c r="C14" s="232"/>
      <c r="D14" s="232"/>
      <c r="E14" s="232"/>
      <c r="F14" s="232"/>
      <c r="G14" s="232"/>
      <c r="H14" s="232"/>
      <c r="I14" s="232"/>
      <c r="J14" s="232"/>
      <c r="K14" s="232"/>
      <c r="L14" s="232"/>
      <c r="M14" s="232"/>
      <c r="N14" s="200"/>
    </row>
    <row r="15" spans="1:14" ht="18.75" x14ac:dyDescent="0.3">
      <c r="A15" s="199" t="s">
        <v>54</v>
      </c>
      <c r="B15" s="235" t="s">
        <v>60</v>
      </c>
      <c r="C15" s="235"/>
      <c r="D15" s="235"/>
      <c r="E15" s="235"/>
      <c r="F15" s="235"/>
      <c r="G15" s="235"/>
      <c r="H15" s="235"/>
      <c r="I15" s="235"/>
      <c r="J15" s="235"/>
      <c r="K15" s="235"/>
      <c r="L15" s="235"/>
      <c r="M15" s="235"/>
      <c r="N15" s="199" t="s">
        <v>54</v>
      </c>
    </row>
    <row r="16" spans="1:14" ht="15" customHeight="1" x14ac:dyDescent="0.25">
      <c r="A16" s="184"/>
      <c r="B16" s="249" t="s">
        <v>61</v>
      </c>
      <c r="C16" s="249"/>
      <c r="D16" s="249"/>
      <c r="E16" s="249"/>
      <c r="F16" s="249"/>
      <c r="G16" s="249"/>
      <c r="H16" s="249"/>
      <c r="I16" s="249"/>
      <c r="J16" s="249"/>
      <c r="K16" s="249"/>
      <c r="L16" s="249"/>
      <c r="M16" s="249"/>
      <c r="N16" s="184"/>
    </row>
    <row r="17" spans="1:14" x14ac:dyDescent="0.25">
      <c r="A17" s="184"/>
      <c r="B17" s="249"/>
      <c r="C17" s="249"/>
      <c r="D17" s="249"/>
      <c r="E17" s="249"/>
      <c r="F17" s="249"/>
      <c r="G17" s="249"/>
      <c r="H17" s="249"/>
      <c r="I17" s="249"/>
      <c r="J17" s="249"/>
      <c r="K17" s="249"/>
      <c r="L17" s="249"/>
      <c r="M17" s="249"/>
      <c r="N17" s="184"/>
    </row>
    <row r="18" spans="1:14" x14ac:dyDescent="0.25">
      <c r="A18" s="184"/>
      <c r="B18" s="249"/>
      <c r="C18" s="249"/>
      <c r="D18" s="249"/>
      <c r="E18" s="249"/>
      <c r="F18" s="249"/>
      <c r="G18" s="249"/>
      <c r="H18" s="249"/>
      <c r="I18" s="249"/>
      <c r="J18" s="249"/>
      <c r="K18" s="249"/>
      <c r="L18" s="249"/>
      <c r="M18" s="249"/>
      <c r="N18" s="184"/>
    </row>
    <row r="19" spans="1:14" x14ac:dyDescent="0.25">
      <c r="A19" s="184"/>
      <c r="B19" s="249"/>
      <c r="C19" s="249"/>
      <c r="D19" s="249"/>
      <c r="E19" s="249"/>
      <c r="F19" s="249"/>
      <c r="G19" s="249"/>
      <c r="H19" s="249"/>
      <c r="I19" s="249"/>
      <c r="J19" s="249"/>
      <c r="K19" s="249"/>
      <c r="L19" s="249"/>
      <c r="M19" s="249"/>
      <c r="N19" s="184"/>
    </row>
    <row r="20" spans="1:14" x14ac:dyDescent="0.25">
      <c r="A20" s="184"/>
      <c r="B20" s="249"/>
      <c r="C20" s="249"/>
      <c r="D20" s="249"/>
      <c r="E20" s="249"/>
      <c r="F20" s="249"/>
      <c r="G20" s="249"/>
      <c r="H20" s="249"/>
      <c r="I20" s="249"/>
      <c r="J20" s="249"/>
      <c r="K20" s="249"/>
      <c r="L20" s="249"/>
      <c r="M20" s="249"/>
      <c r="N20" s="184"/>
    </row>
    <row r="21" spans="1:14" x14ac:dyDescent="0.25">
      <c r="A21" s="184"/>
      <c r="B21" s="249"/>
      <c r="C21" s="249"/>
      <c r="D21" s="249"/>
      <c r="E21" s="249"/>
      <c r="F21" s="249"/>
      <c r="G21" s="249"/>
      <c r="H21" s="249"/>
      <c r="I21" s="249"/>
      <c r="J21" s="249"/>
      <c r="K21" s="249"/>
      <c r="L21" s="249"/>
      <c r="M21" s="249"/>
      <c r="N21" s="184"/>
    </row>
    <row r="22" spans="1:14" x14ac:dyDescent="0.25">
      <c r="A22" s="184"/>
      <c r="B22" s="249"/>
      <c r="C22" s="249"/>
      <c r="D22" s="249"/>
      <c r="E22" s="249"/>
      <c r="F22" s="249"/>
      <c r="G22" s="249"/>
      <c r="H22" s="249"/>
      <c r="I22" s="249"/>
      <c r="J22" s="249"/>
      <c r="K22" s="249"/>
      <c r="L22" s="249"/>
      <c r="M22" s="249"/>
      <c r="N22" s="184"/>
    </row>
    <row r="23" spans="1:14" x14ac:dyDescent="0.25">
      <c r="A23" s="184"/>
      <c r="B23" s="249"/>
      <c r="C23" s="249"/>
      <c r="D23" s="249"/>
      <c r="E23" s="249"/>
      <c r="F23" s="249"/>
      <c r="G23" s="249"/>
      <c r="H23" s="249"/>
      <c r="I23" s="249"/>
      <c r="J23" s="249"/>
      <c r="K23" s="249"/>
      <c r="L23" s="249"/>
      <c r="M23" s="249"/>
      <c r="N23" s="184"/>
    </row>
    <row r="24" spans="1:14" x14ac:dyDescent="0.25">
      <c r="A24" s="184"/>
      <c r="B24" s="249"/>
      <c r="C24" s="249"/>
      <c r="D24" s="249"/>
      <c r="E24" s="249"/>
      <c r="F24" s="249"/>
      <c r="G24" s="249"/>
      <c r="H24" s="249"/>
      <c r="I24" s="249"/>
      <c r="J24" s="249"/>
      <c r="K24" s="249"/>
      <c r="L24" s="249"/>
      <c r="M24" s="249"/>
      <c r="N24" s="184"/>
    </row>
    <row r="25" spans="1:14" x14ac:dyDescent="0.25">
      <c r="A25" s="184"/>
      <c r="B25" s="249"/>
      <c r="C25" s="249"/>
      <c r="D25" s="249"/>
      <c r="E25" s="249"/>
      <c r="F25" s="249"/>
      <c r="G25" s="249"/>
      <c r="H25" s="249"/>
      <c r="I25" s="249"/>
      <c r="J25" s="249"/>
      <c r="K25" s="249"/>
      <c r="L25" s="249"/>
      <c r="M25" s="249"/>
      <c r="N25" s="184"/>
    </row>
    <row r="26" spans="1:14" x14ac:dyDescent="0.25">
      <c r="A26" s="184"/>
      <c r="B26" s="249"/>
      <c r="C26" s="249"/>
      <c r="D26" s="249"/>
      <c r="E26" s="249"/>
      <c r="F26" s="249"/>
      <c r="G26" s="249"/>
      <c r="H26" s="249"/>
      <c r="I26" s="249"/>
      <c r="J26" s="249"/>
      <c r="K26" s="249"/>
      <c r="L26" s="249"/>
      <c r="M26" s="249"/>
      <c r="N26" s="184"/>
    </row>
    <row r="27" spans="1:14" x14ac:dyDescent="0.25">
      <c r="A27" s="184"/>
      <c r="B27" s="249"/>
      <c r="C27" s="249"/>
      <c r="D27" s="249"/>
      <c r="E27" s="249"/>
      <c r="F27" s="249"/>
      <c r="G27" s="249"/>
      <c r="H27" s="249"/>
      <c r="I27" s="249"/>
      <c r="J27" s="249"/>
      <c r="K27" s="249"/>
      <c r="L27" s="249"/>
      <c r="M27" s="249"/>
      <c r="N27" s="184"/>
    </row>
    <row r="28" spans="1:14" x14ac:dyDescent="0.25">
      <c r="A28" s="184"/>
      <c r="B28" s="249"/>
      <c r="C28" s="249"/>
      <c r="D28" s="249"/>
      <c r="E28" s="249"/>
      <c r="F28" s="249"/>
      <c r="G28" s="249"/>
      <c r="H28" s="249"/>
      <c r="I28" s="249"/>
      <c r="J28" s="249"/>
      <c r="K28" s="249"/>
      <c r="L28" s="249"/>
      <c r="M28" s="249"/>
      <c r="N28" s="184"/>
    </row>
    <row r="29" spans="1:14" x14ac:dyDescent="0.25">
      <c r="A29" s="184"/>
      <c r="B29" s="249"/>
      <c r="C29" s="249"/>
      <c r="D29" s="249"/>
      <c r="E29" s="249"/>
      <c r="F29" s="249"/>
      <c r="G29" s="249"/>
      <c r="H29" s="249"/>
      <c r="I29" s="249"/>
      <c r="J29" s="249"/>
      <c r="K29" s="249"/>
      <c r="L29" s="249"/>
      <c r="M29" s="249"/>
      <c r="N29" s="184"/>
    </row>
    <row r="30" spans="1:14" ht="34.5" customHeight="1" x14ac:dyDescent="0.25">
      <c r="A30" s="184"/>
      <c r="B30" s="249"/>
      <c r="C30" s="249"/>
      <c r="D30" s="249"/>
      <c r="E30" s="249"/>
      <c r="F30" s="249"/>
      <c r="G30" s="249"/>
      <c r="H30" s="249"/>
      <c r="I30" s="249"/>
      <c r="J30" s="249"/>
      <c r="K30" s="249"/>
      <c r="L30" s="249"/>
      <c r="M30" s="249"/>
      <c r="N30" s="184"/>
    </row>
    <row r="31" spans="1:14" ht="6" customHeight="1" x14ac:dyDescent="0.25">
      <c r="A31" s="199" t="s">
        <v>54</v>
      </c>
      <c r="B31" s="232" t="s">
        <v>54</v>
      </c>
      <c r="C31" s="232"/>
      <c r="D31" s="232"/>
      <c r="E31" s="232"/>
      <c r="F31" s="232"/>
      <c r="G31" s="232"/>
      <c r="H31" s="232"/>
      <c r="I31" s="232"/>
      <c r="J31" s="232"/>
      <c r="K31" s="232"/>
      <c r="L31" s="232"/>
      <c r="M31" s="232"/>
      <c r="N31" s="200"/>
    </row>
    <row r="32" spans="1:14" ht="18.75" x14ac:dyDescent="0.3">
      <c r="A32" s="199" t="s">
        <v>54</v>
      </c>
      <c r="B32" s="235" t="s">
        <v>62</v>
      </c>
      <c r="C32" s="235"/>
      <c r="D32" s="235"/>
      <c r="E32" s="235"/>
      <c r="F32" s="235"/>
      <c r="G32" s="235"/>
      <c r="H32" s="235"/>
      <c r="I32" s="235"/>
      <c r="J32" s="235"/>
      <c r="K32" s="235"/>
      <c r="L32" s="235"/>
      <c r="M32" s="235"/>
      <c r="N32" s="199" t="s">
        <v>54</v>
      </c>
    </row>
    <row r="33" spans="1:14" ht="49.5" customHeight="1" x14ac:dyDescent="0.25">
      <c r="A33" s="199" t="s">
        <v>54</v>
      </c>
      <c r="B33" s="238" t="s">
        <v>63</v>
      </c>
      <c r="C33" s="239"/>
      <c r="D33" s="239"/>
      <c r="E33" s="239"/>
      <c r="F33" s="239"/>
      <c r="G33" s="239"/>
      <c r="H33" s="239"/>
      <c r="I33" s="239"/>
      <c r="J33" s="239"/>
      <c r="K33" s="239"/>
      <c r="L33" s="239"/>
      <c r="M33" s="239"/>
      <c r="N33" s="199" t="s">
        <v>54</v>
      </c>
    </row>
    <row r="34" spans="1:14" ht="6" customHeight="1" x14ac:dyDescent="0.25">
      <c r="A34" s="199" t="s">
        <v>54</v>
      </c>
      <c r="B34" s="232" t="s">
        <v>54</v>
      </c>
      <c r="C34" s="232"/>
      <c r="D34" s="232"/>
      <c r="E34" s="232"/>
      <c r="F34" s="232"/>
      <c r="G34" s="232"/>
      <c r="H34" s="232"/>
      <c r="I34" s="232"/>
      <c r="J34" s="232"/>
      <c r="K34" s="232"/>
      <c r="L34" s="232"/>
      <c r="M34" s="232"/>
      <c r="N34" s="200"/>
    </row>
    <row r="35" spans="1:14" ht="18.75" x14ac:dyDescent="0.3">
      <c r="A35" s="199" t="s">
        <v>54</v>
      </c>
      <c r="B35" s="235" t="s">
        <v>64</v>
      </c>
      <c r="C35" s="235"/>
      <c r="D35" s="235"/>
      <c r="E35" s="235"/>
      <c r="F35" s="235"/>
      <c r="G35" s="235"/>
      <c r="H35" s="235"/>
      <c r="I35" s="235"/>
      <c r="J35" s="235"/>
      <c r="K35" s="235"/>
      <c r="L35" s="235"/>
      <c r="M35" s="235"/>
      <c r="N35" s="199" t="s">
        <v>54</v>
      </c>
    </row>
    <row r="36" spans="1:14" x14ac:dyDescent="0.25">
      <c r="A36" s="184"/>
      <c r="B36" s="240" t="s">
        <v>65</v>
      </c>
      <c r="C36" s="241"/>
      <c r="D36" s="241"/>
      <c r="E36" s="241"/>
      <c r="F36" s="241"/>
      <c r="G36" s="241"/>
      <c r="H36" s="241"/>
      <c r="I36" s="241"/>
      <c r="J36" s="241"/>
      <c r="K36" s="241"/>
      <c r="L36" s="241"/>
      <c r="M36" s="241"/>
      <c r="N36" s="184"/>
    </row>
    <row r="37" spans="1:14" x14ac:dyDescent="0.25">
      <c r="A37" s="184"/>
      <c r="B37" s="241"/>
      <c r="C37" s="241"/>
      <c r="D37" s="241"/>
      <c r="E37" s="241"/>
      <c r="F37" s="241"/>
      <c r="G37" s="241"/>
      <c r="H37" s="241"/>
      <c r="I37" s="241"/>
      <c r="J37" s="241"/>
      <c r="K37" s="241"/>
      <c r="L37" s="241"/>
      <c r="M37" s="241"/>
      <c r="N37" s="184"/>
    </row>
    <row r="38" spans="1:14" x14ac:dyDescent="0.25">
      <c r="A38" s="184"/>
      <c r="B38" s="241"/>
      <c r="C38" s="241"/>
      <c r="D38" s="241"/>
      <c r="E38" s="241"/>
      <c r="F38" s="241"/>
      <c r="G38" s="241"/>
      <c r="H38" s="241"/>
      <c r="I38" s="241"/>
      <c r="J38" s="241"/>
      <c r="K38" s="241"/>
      <c r="L38" s="241"/>
      <c r="M38" s="241"/>
      <c r="N38" s="184"/>
    </row>
    <row r="39" spans="1:14" x14ac:dyDescent="0.25">
      <c r="A39" s="184"/>
      <c r="B39" s="241"/>
      <c r="C39" s="241"/>
      <c r="D39" s="241"/>
      <c r="E39" s="241"/>
      <c r="F39" s="241"/>
      <c r="G39" s="241"/>
      <c r="H39" s="241"/>
      <c r="I39" s="241"/>
      <c r="J39" s="241"/>
      <c r="K39" s="241"/>
      <c r="L39" s="241"/>
      <c r="M39" s="241"/>
      <c r="N39" s="184"/>
    </row>
    <row r="40" spans="1:14" x14ac:dyDescent="0.25">
      <c r="A40" s="184"/>
      <c r="B40" s="241"/>
      <c r="C40" s="241"/>
      <c r="D40" s="241"/>
      <c r="E40" s="241"/>
      <c r="F40" s="241"/>
      <c r="G40" s="241"/>
      <c r="H40" s="241"/>
      <c r="I40" s="241"/>
      <c r="J40" s="241"/>
      <c r="K40" s="241"/>
      <c r="L40" s="241"/>
      <c r="M40" s="241"/>
      <c r="N40" s="184"/>
    </row>
    <row r="41" spans="1:14" ht="7.5" customHeight="1" x14ac:dyDescent="0.25">
      <c r="A41" s="184"/>
      <c r="B41" s="241"/>
      <c r="C41" s="241"/>
      <c r="D41" s="241"/>
      <c r="E41" s="241"/>
      <c r="F41" s="241"/>
      <c r="G41" s="241"/>
      <c r="H41" s="241"/>
      <c r="I41" s="241"/>
      <c r="J41" s="241"/>
      <c r="K41" s="241"/>
      <c r="L41" s="241"/>
      <c r="M41" s="241"/>
      <c r="N41" s="184"/>
    </row>
    <row r="42" spans="1:14" x14ac:dyDescent="0.25">
      <c r="A42" s="184"/>
      <c r="B42" s="241"/>
      <c r="C42" s="241"/>
      <c r="D42" s="241"/>
      <c r="E42" s="241"/>
      <c r="F42" s="241"/>
      <c r="G42" s="241"/>
      <c r="H42" s="241"/>
      <c r="I42" s="241"/>
      <c r="J42" s="241"/>
      <c r="K42" s="241"/>
      <c r="L42" s="241"/>
      <c r="M42" s="241"/>
      <c r="N42" s="184"/>
    </row>
    <row r="43" spans="1:14" ht="5.25" customHeight="1" x14ac:dyDescent="0.25">
      <c r="A43" s="199" t="s">
        <v>54</v>
      </c>
      <c r="B43" s="232" t="s">
        <v>54</v>
      </c>
      <c r="C43" s="232"/>
      <c r="D43" s="232"/>
      <c r="E43" s="232"/>
      <c r="F43" s="232"/>
      <c r="G43" s="232"/>
      <c r="H43" s="232"/>
      <c r="I43" s="232"/>
      <c r="J43" s="232"/>
      <c r="K43" s="232"/>
      <c r="L43" s="232"/>
      <c r="M43" s="232"/>
      <c r="N43" s="200"/>
    </row>
    <row r="44" spans="1:14" ht="18" customHeight="1" x14ac:dyDescent="0.3">
      <c r="A44" s="199" t="s">
        <v>54</v>
      </c>
      <c r="B44" s="235" t="s">
        <v>66</v>
      </c>
      <c r="C44" s="235"/>
      <c r="D44" s="235"/>
      <c r="E44" s="235"/>
      <c r="F44" s="235"/>
      <c r="G44" s="235"/>
      <c r="H44" s="235"/>
      <c r="I44" s="235"/>
      <c r="J44" s="235"/>
      <c r="K44" s="235"/>
      <c r="L44" s="235"/>
      <c r="M44" s="235"/>
      <c r="N44" s="199" t="s">
        <v>54</v>
      </c>
    </row>
    <row r="45" spans="1:14" ht="6.75" customHeight="1" x14ac:dyDescent="0.25">
      <c r="A45" s="199" t="s">
        <v>54</v>
      </c>
      <c r="B45" s="234" t="s">
        <v>300</v>
      </c>
      <c r="C45" s="234"/>
      <c r="D45" s="234"/>
      <c r="E45" s="234"/>
      <c r="F45" s="234"/>
      <c r="G45" s="234"/>
      <c r="H45" s="234"/>
      <c r="I45" s="234"/>
      <c r="J45" s="234"/>
      <c r="K45" s="234"/>
      <c r="L45" s="234"/>
      <c r="M45" s="234"/>
      <c r="N45" s="199" t="s">
        <v>54</v>
      </c>
    </row>
    <row r="46" spans="1:14" x14ac:dyDescent="0.25">
      <c r="A46" s="184"/>
      <c r="B46" s="234"/>
      <c r="C46" s="234"/>
      <c r="D46" s="234"/>
      <c r="E46" s="234"/>
      <c r="F46" s="234"/>
      <c r="G46" s="234"/>
      <c r="H46" s="234"/>
      <c r="I46" s="234"/>
      <c r="J46" s="234"/>
      <c r="K46" s="234"/>
      <c r="L46" s="234"/>
      <c r="M46" s="234"/>
      <c r="N46" s="184"/>
    </row>
    <row r="47" spans="1:14" x14ac:dyDescent="0.25">
      <c r="A47" s="184"/>
      <c r="B47" s="234"/>
      <c r="C47" s="234"/>
      <c r="D47" s="234"/>
      <c r="E47" s="234"/>
      <c r="F47" s="234"/>
      <c r="G47" s="234"/>
      <c r="H47" s="234"/>
      <c r="I47" s="234"/>
      <c r="J47" s="234"/>
      <c r="K47" s="234"/>
      <c r="L47" s="234"/>
      <c r="M47" s="234"/>
      <c r="N47" s="184"/>
    </row>
    <row r="48" spans="1:14" ht="15" hidden="1" customHeight="1" x14ac:dyDescent="0.25">
      <c r="A48" s="184"/>
      <c r="B48" s="234"/>
      <c r="C48" s="234"/>
      <c r="D48" s="234"/>
      <c r="E48" s="234"/>
      <c r="F48" s="234"/>
      <c r="G48" s="234"/>
      <c r="H48" s="234"/>
      <c r="I48" s="234"/>
      <c r="J48" s="234"/>
      <c r="K48" s="234"/>
      <c r="L48" s="234"/>
      <c r="M48" s="234"/>
      <c r="N48" s="184"/>
    </row>
    <row r="49" spans="1:14" x14ac:dyDescent="0.25">
      <c r="A49" s="184"/>
      <c r="B49" s="234"/>
      <c r="C49" s="234"/>
      <c r="D49" s="234"/>
      <c r="E49" s="234"/>
      <c r="F49" s="234"/>
      <c r="G49" s="234"/>
      <c r="H49" s="234"/>
      <c r="I49" s="234"/>
      <c r="J49" s="234"/>
      <c r="K49" s="234"/>
      <c r="L49" s="234"/>
      <c r="M49" s="234"/>
      <c r="N49" s="184"/>
    </row>
    <row r="50" spans="1:14" x14ac:dyDescent="0.25">
      <c r="A50" s="184"/>
      <c r="B50" s="234"/>
      <c r="C50" s="234"/>
      <c r="D50" s="234"/>
      <c r="E50" s="234"/>
      <c r="F50" s="234"/>
      <c r="G50" s="234"/>
      <c r="H50" s="234"/>
      <c r="I50" s="234"/>
      <c r="J50" s="234"/>
      <c r="K50" s="234"/>
      <c r="L50" s="234"/>
      <c r="M50" s="234"/>
      <c r="N50" s="184"/>
    </row>
    <row r="51" spans="1:14" x14ac:dyDescent="0.25">
      <c r="A51" s="184"/>
      <c r="B51" s="234"/>
      <c r="C51" s="234"/>
      <c r="D51" s="234"/>
      <c r="E51" s="234"/>
      <c r="F51" s="234"/>
      <c r="G51" s="234"/>
      <c r="H51" s="234"/>
      <c r="I51" s="234"/>
      <c r="J51" s="234"/>
      <c r="K51" s="234"/>
      <c r="L51" s="234"/>
      <c r="M51" s="234"/>
      <c r="N51" s="184"/>
    </row>
    <row r="52" spans="1:14" x14ac:dyDescent="0.25">
      <c r="A52" s="184"/>
      <c r="B52" s="234"/>
      <c r="C52" s="234"/>
      <c r="D52" s="234"/>
      <c r="E52" s="234"/>
      <c r="F52" s="234"/>
      <c r="G52" s="234"/>
      <c r="H52" s="234"/>
      <c r="I52" s="234"/>
      <c r="J52" s="234"/>
      <c r="K52" s="234"/>
      <c r="L52" s="234"/>
      <c r="M52" s="234"/>
      <c r="N52" s="184"/>
    </row>
    <row r="53" spans="1:14" x14ac:dyDescent="0.25">
      <c r="A53" s="184"/>
      <c r="B53" s="234"/>
      <c r="C53" s="234"/>
      <c r="D53" s="234"/>
      <c r="E53" s="234"/>
      <c r="F53" s="234"/>
      <c r="G53" s="234"/>
      <c r="H53" s="234"/>
      <c r="I53" s="234"/>
      <c r="J53" s="234"/>
      <c r="K53" s="234"/>
      <c r="L53" s="234"/>
      <c r="M53" s="234"/>
      <c r="N53" s="184"/>
    </row>
    <row r="54" spans="1:14" x14ac:dyDescent="0.25">
      <c r="A54" s="184"/>
      <c r="B54" s="234"/>
      <c r="C54" s="234"/>
      <c r="D54" s="234"/>
      <c r="E54" s="234"/>
      <c r="F54" s="234"/>
      <c r="G54" s="234"/>
      <c r="H54" s="234"/>
      <c r="I54" s="234"/>
      <c r="J54" s="234"/>
      <c r="K54" s="234"/>
      <c r="L54" s="234"/>
      <c r="M54" s="234"/>
      <c r="N54" s="184"/>
    </row>
    <row r="55" spans="1:14" x14ac:dyDescent="0.25">
      <c r="A55" s="184"/>
      <c r="B55" s="234"/>
      <c r="C55" s="234"/>
      <c r="D55" s="234"/>
      <c r="E55" s="234"/>
      <c r="F55" s="234"/>
      <c r="G55" s="234"/>
      <c r="H55" s="234"/>
      <c r="I55" s="234"/>
      <c r="J55" s="234"/>
      <c r="K55" s="234"/>
      <c r="L55" s="234"/>
      <c r="M55" s="234"/>
      <c r="N55" s="184"/>
    </row>
    <row r="56" spans="1:14" x14ac:dyDescent="0.25">
      <c r="A56" s="184"/>
      <c r="B56" s="234"/>
      <c r="C56" s="234"/>
      <c r="D56" s="234"/>
      <c r="E56" s="234"/>
      <c r="F56" s="234"/>
      <c r="G56" s="234"/>
      <c r="H56" s="234"/>
      <c r="I56" s="234"/>
      <c r="J56" s="234"/>
      <c r="K56" s="234"/>
      <c r="L56" s="234"/>
      <c r="M56" s="234"/>
      <c r="N56" s="184"/>
    </row>
    <row r="57" spans="1:14" x14ac:dyDescent="0.25">
      <c r="A57" s="184"/>
      <c r="B57" s="234"/>
      <c r="C57" s="234"/>
      <c r="D57" s="234"/>
      <c r="E57" s="234"/>
      <c r="F57" s="234"/>
      <c r="G57" s="234"/>
      <c r="H57" s="234"/>
      <c r="I57" s="234"/>
      <c r="J57" s="234"/>
      <c r="K57" s="234"/>
      <c r="L57" s="234"/>
      <c r="M57" s="234"/>
      <c r="N57" s="184"/>
    </row>
    <row r="58" spans="1:14" x14ac:dyDescent="0.25">
      <c r="A58" s="184"/>
      <c r="B58" s="234"/>
      <c r="C58" s="234"/>
      <c r="D58" s="234"/>
      <c r="E58" s="234"/>
      <c r="F58" s="234"/>
      <c r="G58" s="234"/>
      <c r="H58" s="234"/>
      <c r="I58" s="234"/>
      <c r="J58" s="234"/>
      <c r="K58" s="234"/>
      <c r="L58" s="234"/>
      <c r="M58" s="234"/>
      <c r="N58" s="184"/>
    </row>
    <row r="59" spans="1:14" x14ac:dyDescent="0.25">
      <c r="A59" s="184"/>
      <c r="B59" s="234"/>
      <c r="C59" s="234"/>
      <c r="D59" s="234"/>
      <c r="E59" s="234"/>
      <c r="F59" s="234"/>
      <c r="G59" s="234"/>
      <c r="H59" s="234"/>
      <c r="I59" s="234"/>
      <c r="J59" s="234"/>
      <c r="K59" s="234"/>
      <c r="L59" s="234"/>
      <c r="M59" s="234"/>
      <c r="N59" s="184"/>
    </row>
    <row r="60" spans="1:14" x14ac:dyDescent="0.25">
      <c r="A60" s="184"/>
      <c r="B60" s="234"/>
      <c r="C60" s="234"/>
      <c r="D60" s="234"/>
      <c r="E60" s="234"/>
      <c r="F60" s="234"/>
      <c r="G60" s="234"/>
      <c r="H60" s="234"/>
      <c r="I60" s="234"/>
      <c r="J60" s="234"/>
      <c r="K60" s="234"/>
      <c r="L60" s="234"/>
      <c r="M60" s="234"/>
      <c r="N60" s="184"/>
    </row>
    <row r="61" spans="1:14" x14ac:dyDescent="0.25">
      <c r="A61" s="184"/>
      <c r="B61" s="234"/>
      <c r="C61" s="234"/>
      <c r="D61" s="234"/>
      <c r="E61" s="234"/>
      <c r="F61" s="234"/>
      <c r="G61" s="234"/>
      <c r="H61" s="234"/>
      <c r="I61" s="234"/>
      <c r="J61" s="234"/>
      <c r="K61" s="234"/>
      <c r="L61" s="234"/>
      <c r="M61" s="234"/>
      <c r="N61" s="184"/>
    </row>
    <row r="62" spans="1:14" x14ac:dyDescent="0.25">
      <c r="A62" s="184"/>
      <c r="B62" s="234"/>
      <c r="C62" s="234"/>
      <c r="D62" s="234"/>
      <c r="E62" s="234"/>
      <c r="F62" s="234"/>
      <c r="G62" s="234"/>
      <c r="H62" s="234"/>
      <c r="I62" s="234"/>
      <c r="J62" s="234"/>
      <c r="K62" s="234"/>
      <c r="L62" s="234"/>
      <c r="M62" s="234"/>
      <c r="N62" s="184"/>
    </row>
    <row r="63" spans="1:14" x14ac:dyDescent="0.25">
      <c r="A63" s="184"/>
      <c r="B63" s="234"/>
      <c r="C63" s="234"/>
      <c r="D63" s="234"/>
      <c r="E63" s="234"/>
      <c r="F63" s="234"/>
      <c r="G63" s="234"/>
      <c r="H63" s="234"/>
      <c r="I63" s="234"/>
      <c r="J63" s="234"/>
      <c r="K63" s="234"/>
      <c r="L63" s="234"/>
      <c r="M63" s="234"/>
      <c r="N63" s="184"/>
    </row>
    <row r="64" spans="1:14" x14ac:dyDescent="0.25">
      <c r="A64" s="184"/>
      <c r="B64" s="234"/>
      <c r="C64" s="234"/>
      <c r="D64" s="234"/>
      <c r="E64" s="234"/>
      <c r="F64" s="234"/>
      <c r="G64" s="234"/>
      <c r="H64" s="234"/>
      <c r="I64" s="234"/>
      <c r="J64" s="234"/>
      <c r="K64" s="234"/>
      <c r="L64" s="234"/>
      <c r="M64" s="234"/>
      <c r="N64" s="184"/>
    </row>
    <row r="65" spans="1:14" x14ac:dyDescent="0.25">
      <c r="A65" s="184"/>
      <c r="B65" s="234"/>
      <c r="C65" s="234"/>
      <c r="D65" s="234"/>
      <c r="E65" s="234"/>
      <c r="F65" s="234"/>
      <c r="G65" s="234"/>
      <c r="H65" s="234"/>
      <c r="I65" s="234"/>
      <c r="J65" s="234"/>
      <c r="K65" s="234"/>
      <c r="L65" s="234"/>
      <c r="M65" s="234"/>
      <c r="N65" s="184"/>
    </row>
    <row r="66" spans="1:14" x14ac:dyDescent="0.25">
      <c r="A66" s="184"/>
      <c r="B66" s="234"/>
      <c r="C66" s="234"/>
      <c r="D66" s="234"/>
      <c r="E66" s="234"/>
      <c r="F66" s="234"/>
      <c r="G66" s="234"/>
      <c r="H66" s="234"/>
      <c r="I66" s="234"/>
      <c r="J66" s="234"/>
      <c r="K66" s="234"/>
      <c r="L66" s="234"/>
      <c r="M66" s="234"/>
      <c r="N66" s="184"/>
    </row>
    <row r="67" spans="1:14" x14ac:dyDescent="0.25">
      <c r="A67" s="184"/>
      <c r="B67" s="234"/>
      <c r="C67" s="234"/>
      <c r="D67" s="234"/>
      <c r="E67" s="234"/>
      <c r="F67" s="234"/>
      <c r="G67" s="234"/>
      <c r="H67" s="234"/>
      <c r="I67" s="234"/>
      <c r="J67" s="234"/>
      <c r="K67" s="234"/>
      <c r="L67" s="234"/>
      <c r="M67" s="234"/>
      <c r="N67" s="184"/>
    </row>
    <row r="68" spans="1:14" x14ac:dyDescent="0.25">
      <c r="A68" s="184"/>
      <c r="B68" s="234"/>
      <c r="C68" s="234"/>
      <c r="D68" s="234"/>
      <c r="E68" s="234"/>
      <c r="F68" s="234"/>
      <c r="G68" s="234"/>
      <c r="H68" s="234"/>
      <c r="I68" s="234"/>
      <c r="J68" s="234"/>
      <c r="K68" s="234"/>
      <c r="L68" s="234"/>
      <c r="M68" s="234"/>
      <c r="N68" s="184"/>
    </row>
    <row r="69" spans="1:14" x14ac:dyDescent="0.25">
      <c r="A69" s="184"/>
      <c r="B69" s="234"/>
      <c r="C69" s="234"/>
      <c r="D69" s="234"/>
      <c r="E69" s="234"/>
      <c r="F69" s="234"/>
      <c r="G69" s="234"/>
      <c r="H69" s="234"/>
      <c r="I69" s="234"/>
      <c r="J69" s="234"/>
      <c r="K69" s="234"/>
      <c r="L69" s="234"/>
      <c r="M69" s="234"/>
      <c r="N69" s="184"/>
    </row>
    <row r="70" spans="1:14" x14ac:dyDescent="0.25">
      <c r="A70" s="184"/>
      <c r="B70" s="234"/>
      <c r="C70" s="234"/>
      <c r="D70" s="234"/>
      <c r="E70" s="234"/>
      <c r="F70" s="234"/>
      <c r="G70" s="234"/>
      <c r="H70" s="234"/>
      <c r="I70" s="234"/>
      <c r="J70" s="234"/>
      <c r="K70" s="234"/>
      <c r="L70" s="234"/>
      <c r="M70" s="234"/>
      <c r="N70" s="184"/>
    </row>
    <row r="71" spans="1:14" x14ac:dyDescent="0.25">
      <c r="A71" s="184"/>
      <c r="B71" s="234"/>
      <c r="C71" s="234"/>
      <c r="D71" s="234"/>
      <c r="E71" s="234"/>
      <c r="F71" s="234"/>
      <c r="G71" s="234"/>
      <c r="H71" s="234"/>
      <c r="I71" s="234"/>
      <c r="J71" s="234"/>
      <c r="K71" s="234"/>
      <c r="L71" s="234"/>
      <c r="M71" s="234"/>
      <c r="N71" s="184"/>
    </row>
    <row r="72" spans="1:14" x14ac:dyDescent="0.25">
      <c r="A72" s="184"/>
      <c r="B72" s="234"/>
      <c r="C72" s="234"/>
      <c r="D72" s="234"/>
      <c r="E72" s="234"/>
      <c r="F72" s="234"/>
      <c r="G72" s="234"/>
      <c r="H72" s="234"/>
      <c r="I72" s="234"/>
      <c r="J72" s="234"/>
      <c r="K72" s="234"/>
      <c r="L72" s="234"/>
      <c r="M72" s="234"/>
      <c r="N72" s="184"/>
    </row>
    <row r="73" spans="1:14" x14ac:dyDescent="0.25">
      <c r="A73" s="184"/>
      <c r="B73" s="234"/>
      <c r="C73" s="234"/>
      <c r="D73" s="234"/>
      <c r="E73" s="234"/>
      <c r="F73" s="234"/>
      <c r="G73" s="234"/>
      <c r="H73" s="234"/>
      <c r="I73" s="234"/>
      <c r="J73" s="234"/>
      <c r="K73" s="234"/>
      <c r="L73" s="234"/>
      <c r="M73" s="234"/>
      <c r="N73" s="184"/>
    </row>
    <row r="74" spans="1:14" x14ac:dyDescent="0.25">
      <c r="A74" s="184"/>
      <c r="B74" s="234"/>
      <c r="C74" s="234"/>
      <c r="D74" s="234"/>
      <c r="E74" s="234"/>
      <c r="F74" s="234"/>
      <c r="G74" s="234"/>
      <c r="H74" s="234"/>
      <c r="I74" s="234"/>
      <c r="J74" s="234"/>
      <c r="K74" s="234"/>
      <c r="L74" s="234"/>
      <c r="M74" s="234"/>
      <c r="N74" s="184"/>
    </row>
    <row r="75" spans="1:14" x14ac:dyDescent="0.25">
      <c r="A75" s="184"/>
      <c r="B75" s="234"/>
      <c r="C75" s="234"/>
      <c r="D75" s="234"/>
      <c r="E75" s="234"/>
      <c r="F75" s="234"/>
      <c r="G75" s="234"/>
      <c r="H75" s="234"/>
      <c r="I75" s="234"/>
      <c r="J75" s="234"/>
      <c r="K75" s="234"/>
      <c r="L75" s="234"/>
      <c r="M75" s="234"/>
      <c r="N75" s="184"/>
    </row>
    <row r="76" spans="1:14" x14ac:dyDescent="0.25">
      <c r="A76" s="184"/>
      <c r="B76" s="234"/>
      <c r="C76" s="234"/>
      <c r="D76" s="234"/>
      <c r="E76" s="234"/>
      <c r="F76" s="234"/>
      <c r="G76" s="234"/>
      <c r="H76" s="234"/>
      <c r="I76" s="234"/>
      <c r="J76" s="234"/>
      <c r="K76" s="234"/>
      <c r="L76" s="234"/>
      <c r="M76" s="234"/>
      <c r="N76" s="184"/>
    </row>
    <row r="77" spans="1:14" x14ac:dyDescent="0.25">
      <c r="A77" s="184"/>
      <c r="B77" s="234"/>
      <c r="C77" s="234"/>
      <c r="D77" s="234"/>
      <c r="E77" s="234"/>
      <c r="F77" s="234"/>
      <c r="G77" s="234"/>
      <c r="H77" s="234"/>
      <c r="I77" s="234"/>
      <c r="J77" s="234"/>
      <c r="K77" s="234"/>
      <c r="L77" s="234"/>
      <c r="M77" s="234"/>
      <c r="N77" s="184"/>
    </row>
    <row r="78" spans="1:14" x14ac:dyDescent="0.25">
      <c r="A78" s="184"/>
      <c r="B78" s="234"/>
      <c r="C78" s="234"/>
      <c r="D78" s="234"/>
      <c r="E78" s="234"/>
      <c r="F78" s="234"/>
      <c r="G78" s="234"/>
      <c r="H78" s="234"/>
      <c r="I78" s="234"/>
      <c r="J78" s="234"/>
      <c r="K78" s="234"/>
      <c r="L78" s="234"/>
      <c r="M78" s="234"/>
      <c r="N78" s="184"/>
    </row>
    <row r="79" spans="1:14" x14ac:dyDescent="0.25">
      <c r="A79" s="184"/>
      <c r="B79" s="234"/>
      <c r="C79" s="234"/>
      <c r="D79" s="234"/>
      <c r="E79" s="234"/>
      <c r="F79" s="234"/>
      <c r="G79" s="234"/>
      <c r="H79" s="234"/>
      <c r="I79" s="234"/>
      <c r="J79" s="234"/>
      <c r="K79" s="234"/>
      <c r="L79" s="234"/>
      <c r="M79" s="234"/>
      <c r="N79" s="184"/>
    </row>
    <row r="80" spans="1:14" x14ac:dyDescent="0.25">
      <c r="A80" s="184"/>
      <c r="B80" s="234"/>
      <c r="C80" s="234"/>
      <c r="D80" s="234"/>
      <c r="E80" s="234"/>
      <c r="F80" s="234"/>
      <c r="G80" s="234"/>
      <c r="H80" s="234"/>
      <c r="I80" s="234"/>
      <c r="J80" s="234"/>
      <c r="K80" s="234"/>
      <c r="L80" s="234"/>
      <c r="M80" s="234"/>
      <c r="N80" s="184"/>
    </row>
    <row r="81" spans="1:14" x14ac:dyDescent="0.25">
      <c r="A81" s="184"/>
      <c r="B81" s="234"/>
      <c r="C81" s="234"/>
      <c r="D81" s="234"/>
      <c r="E81" s="234"/>
      <c r="F81" s="234"/>
      <c r="G81" s="234"/>
      <c r="H81" s="234"/>
      <c r="I81" s="234"/>
      <c r="J81" s="234"/>
      <c r="K81" s="234"/>
      <c r="L81" s="234"/>
      <c r="M81" s="234"/>
      <c r="N81" s="184"/>
    </row>
    <row r="82" spans="1:14" x14ac:dyDescent="0.25">
      <c r="A82" s="184"/>
      <c r="B82" s="234"/>
      <c r="C82" s="234"/>
      <c r="D82" s="234"/>
      <c r="E82" s="234"/>
      <c r="F82" s="234"/>
      <c r="G82" s="234"/>
      <c r="H82" s="234"/>
      <c r="I82" s="234"/>
      <c r="J82" s="234"/>
      <c r="K82" s="234"/>
      <c r="L82" s="234"/>
      <c r="M82" s="234"/>
      <c r="N82" s="184"/>
    </row>
    <row r="83" spans="1:14" x14ac:dyDescent="0.25">
      <c r="A83" s="184"/>
      <c r="B83" s="234"/>
      <c r="C83" s="234"/>
      <c r="D83" s="234"/>
      <c r="E83" s="234"/>
      <c r="F83" s="234"/>
      <c r="G83" s="234"/>
      <c r="H83" s="234"/>
      <c r="I83" s="234"/>
      <c r="J83" s="234"/>
      <c r="K83" s="234"/>
      <c r="L83" s="234"/>
      <c r="M83" s="234"/>
      <c r="N83" s="184"/>
    </row>
    <row r="84" spans="1:14" x14ac:dyDescent="0.25">
      <c r="A84" s="184"/>
      <c r="B84" s="234"/>
      <c r="C84" s="234"/>
      <c r="D84" s="234"/>
      <c r="E84" s="234"/>
      <c r="F84" s="234"/>
      <c r="G84" s="234"/>
      <c r="H84" s="234"/>
      <c r="I84" s="234"/>
      <c r="J84" s="234"/>
      <c r="K84" s="234"/>
      <c r="L84" s="234"/>
      <c r="M84" s="234"/>
      <c r="N84" s="184"/>
    </row>
    <row r="85" spans="1:14" x14ac:dyDescent="0.25">
      <c r="A85" s="184"/>
      <c r="B85" s="234"/>
      <c r="C85" s="234"/>
      <c r="D85" s="234"/>
      <c r="E85" s="234"/>
      <c r="F85" s="234"/>
      <c r="G85" s="234"/>
      <c r="H85" s="234"/>
      <c r="I85" s="234"/>
      <c r="J85" s="234"/>
      <c r="K85" s="234"/>
      <c r="L85" s="234"/>
      <c r="M85" s="234"/>
      <c r="N85" s="184"/>
    </row>
    <row r="86" spans="1:14" x14ac:dyDescent="0.25">
      <c r="A86" s="184"/>
      <c r="B86" s="234"/>
      <c r="C86" s="234"/>
      <c r="D86" s="234"/>
      <c r="E86" s="234"/>
      <c r="F86" s="234"/>
      <c r="G86" s="234"/>
      <c r="H86" s="234"/>
      <c r="I86" s="234"/>
      <c r="J86" s="234"/>
      <c r="K86" s="234"/>
      <c r="L86" s="234"/>
      <c r="M86" s="234"/>
      <c r="N86" s="184"/>
    </row>
    <row r="87" spans="1:14" x14ac:dyDescent="0.25">
      <c r="A87" s="184"/>
      <c r="B87" s="234"/>
      <c r="C87" s="234"/>
      <c r="D87" s="234"/>
      <c r="E87" s="234"/>
      <c r="F87" s="234"/>
      <c r="G87" s="234"/>
      <c r="H87" s="234"/>
      <c r="I87" s="234"/>
      <c r="J87" s="234"/>
      <c r="K87" s="234"/>
      <c r="L87" s="234"/>
      <c r="M87" s="234"/>
      <c r="N87" s="184"/>
    </row>
    <row r="88" spans="1:14" x14ac:dyDescent="0.25">
      <c r="A88" s="184"/>
      <c r="B88" s="234"/>
      <c r="C88" s="234"/>
      <c r="D88" s="234"/>
      <c r="E88" s="234"/>
      <c r="F88" s="234"/>
      <c r="G88" s="234"/>
      <c r="H88" s="234"/>
      <c r="I88" s="234"/>
      <c r="J88" s="234"/>
      <c r="K88" s="234"/>
      <c r="L88" s="234"/>
      <c r="M88" s="234"/>
      <c r="N88" s="184"/>
    </row>
    <row r="89" spans="1:14" x14ac:dyDescent="0.25">
      <c r="A89" s="184"/>
      <c r="B89" s="234"/>
      <c r="C89" s="234"/>
      <c r="D89" s="234"/>
      <c r="E89" s="234"/>
      <c r="F89" s="234"/>
      <c r="G89" s="234"/>
      <c r="H89" s="234"/>
      <c r="I89" s="234"/>
      <c r="J89" s="234"/>
      <c r="K89" s="234"/>
      <c r="L89" s="234"/>
      <c r="M89" s="234"/>
      <c r="N89" s="184"/>
    </row>
    <row r="90" spans="1:14" x14ac:dyDescent="0.25">
      <c r="A90" s="184"/>
      <c r="B90" s="234"/>
      <c r="C90" s="234"/>
      <c r="D90" s="234"/>
      <c r="E90" s="234"/>
      <c r="F90" s="234"/>
      <c r="G90" s="234"/>
      <c r="H90" s="234"/>
      <c r="I90" s="234"/>
      <c r="J90" s="234"/>
      <c r="K90" s="234"/>
      <c r="L90" s="234"/>
      <c r="M90" s="234"/>
      <c r="N90" s="184"/>
    </row>
    <row r="91" spans="1:14" x14ac:dyDescent="0.25">
      <c r="A91" s="184"/>
      <c r="B91" s="234"/>
      <c r="C91" s="234"/>
      <c r="D91" s="234"/>
      <c r="E91" s="234"/>
      <c r="F91" s="234"/>
      <c r="G91" s="234"/>
      <c r="H91" s="234"/>
      <c r="I91" s="234"/>
      <c r="J91" s="234"/>
      <c r="K91" s="234"/>
      <c r="L91" s="234"/>
      <c r="M91" s="234"/>
      <c r="N91" s="184"/>
    </row>
    <row r="92" spans="1:14" x14ac:dyDescent="0.25">
      <c r="A92" s="184"/>
      <c r="B92" s="234"/>
      <c r="C92" s="234"/>
      <c r="D92" s="234"/>
      <c r="E92" s="234"/>
      <c r="F92" s="234"/>
      <c r="G92" s="234"/>
      <c r="H92" s="234"/>
      <c r="I92" s="234"/>
      <c r="J92" s="234"/>
      <c r="K92" s="234"/>
      <c r="L92" s="234"/>
      <c r="M92" s="234"/>
      <c r="N92" s="184"/>
    </row>
    <row r="93" spans="1:14" x14ac:dyDescent="0.25">
      <c r="A93" s="184"/>
      <c r="B93" s="234"/>
      <c r="C93" s="234"/>
      <c r="D93" s="234"/>
      <c r="E93" s="234"/>
      <c r="F93" s="234"/>
      <c r="G93" s="234"/>
      <c r="H93" s="234"/>
      <c r="I93" s="234"/>
      <c r="J93" s="234"/>
      <c r="K93" s="234"/>
      <c r="L93" s="234"/>
      <c r="M93" s="234"/>
      <c r="N93" s="184"/>
    </row>
    <row r="94" spans="1:14" x14ac:dyDescent="0.25">
      <c r="A94" s="184"/>
      <c r="B94" s="234"/>
      <c r="C94" s="234"/>
      <c r="D94" s="234"/>
      <c r="E94" s="234"/>
      <c r="F94" s="234"/>
      <c r="G94" s="234"/>
      <c r="H94" s="234"/>
      <c r="I94" s="234"/>
      <c r="J94" s="234"/>
      <c r="K94" s="234"/>
      <c r="L94" s="234"/>
      <c r="M94" s="234"/>
      <c r="N94" s="184"/>
    </row>
    <row r="95" spans="1:14" x14ac:dyDescent="0.25">
      <c r="A95" s="184"/>
      <c r="B95" s="234"/>
      <c r="C95" s="234"/>
      <c r="D95" s="234"/>
      <c r="E95" s="234"/>
      <c r="F95" s="234"/>
      <c r="G95" s="234"/>
      <c r="H95" s="234"/>
      <c r="I95" s="234"/>
      <c r="J95" s="234"/>
      <c r="K95" s="234"/>
      <c r="L95" s="234"/>
      <c r="M95" s="234"/>
      <c r="N95" s="184"/>
    </row>
    <row r="96" spans="1:14" x14ac:dyDescent="0.25">
      <c r="A96" s="184"/>
      <c r="B96" s="234"/>
      <c r="C96" s="234"/>
      <c r="D96" s="234"/>
      <c r="E96" s="234"/>
      <c r="F96" s="234"/>
      <c r="G96" s="234"/>
      <c r="H96" s="234"/>
      <c r="I96" s="234"/>
      <c r="J96" s="234"/>
      <c r="K96" s="234"/>
      <c r="L96" s="234"/>
      <c r="M96" s="234"/>
      <c r="N96" s="184"/>
    </row>
    <row r="97" spans="1:14" x14ac:dyDescent="0.25">
      <c r="A97" s="184"/>
      <c r="B97" s="234"/>
      <c r="C97" s="234"/>
      <c r="D97" s="234"/>
      <c r="E97" s="234"/>
      <c r="F97" s="234"/>
      <c r="G97" s="234"/>
      <c r="H97" s="234"/>
      <c r="I97" s="234"/>
      <c r="J97" s="234"/>
      <c r="K97" s="234"/>
      <c r="L97" s="234"/>
      <c r="M97" s="234"/>
      <c r="N97" s="184"/>
    </row>
    <row r="98" spans="1:14" x14ac:dyDescent="0.25">
      <c r="A98" s="184"/>
      <c r="B98" s="234"/>
      <c r="C98" s="234"/>
      <c r="D98" s="234"/>
      <c r="E98" s="234"/>
      <c r="F98" s="234"/>
      <c r="G98" s="234"/>
      <c r="H98" s="234"/>
      <c r="I98" s="234"/>
      <c r="J98" s="234"/>
      <c r="K98" s="234"/>
      <c r="L98" s="234"/>
      <c r="M98" s="234"/>
      <c r="N98" s="184"/>
    </row>
    <row r="99" spans="1:14" x14ac:dyDescent="0.25">
      <c r="A99" s="184"/>
      <c r="B99" s="234"/>
      <c r="C99" s="234"/>
      <c r="D99" s="234"/>
      <c r="E99" s="234"/>
      <c r="F99" s="234"/>
      <c r="G99" s="234"/>
      <c r="H99" s="234"/>
      <c r="I99" s="234"/>
      <c r="J99" s="234"/>
      <c r="K99" s="234"/>
      <c r="L99" s="234"/>
      <c r="M99" s="234"/>
      <c r="N99" s="184"/>
    </row>
    <row r="100" spans="1:14" x14ac:dyDescent="0.25">
      <c r="A100" s="184"/>
      <c r="B100" s="234"/>
      <c r="C100" s="234"/>
      <c r="D100" s="234"/>
      <c r="E100" s="234"/>
      <c r="F100" s="234"/>
      <c r="G100" s="234"/>
      <c r="H100" s="234"/>
      <c r="I100" s="234"/>
      <c r="J100" s="234"/>
      <c r="K100" s="234"/>
      <c r="L100" s="234"/>
      <c r="M100" s="234"/>
      <c r="N100" s="184"/>
    </row>
    <row r="101" spans="1:14" x14ac:dyDescent="0.25">
      <c r="A101" s="184"/>
      <c r="B101" s="234"/>
      <c r="C101" s="234"/>
      <c r="D101" s="234"/>
      <c r="E101" s="234"/>
      <c r="F101" s="234"/>
      <c r="G101" s="234"/>
      <c r="H101" s="234"/>
      <c r="I101" s="234"/>
      <c r="J101" s="234"/>
      <c r="K101" s="234"/>
      <c r="L101" s="234"/>
      <c r="M101" s="234"/>
      <c r="N101" s="184"/>
    </row>
    <row r="102" spans="1:14" x14ac:dyDescent="0.25">
      <c r="A102" s="184"/>
      <c r="B102" s="234"/>
      <c r="C102" s="234"/>
      <c r="D102" s="234"/>
      <c r="E102" s="234"/>
      <c r="F102" s="234"/>
      <c r="G102" s="234"/>
      <c r="H102" s="234"/>
      <c r="I102" s="234"/>
      <c r="J102" s="234"/>
      <c r="K102" s="234"/>
      <c r="L102" s="234"/>
      <c r="M102" s="234"/>
      <c r="N102" s="184"/>
    </row>
    <row r="103" spans="1:14" x14ac:dyDescent="0.25">
      <c r="A103" s="184"/>
      <c r="B103" s="234"/>
      <c r="C103" s="234"/>
      <c r="D103" s="234"/>
      <c r="E103" s="234"/>
      <c r="F103" s="234"/>
      <c r="G103" s="234"/>
      <c r="H103" s="234"/>
      <c r="I103" s="234"/>
      <c r="J103" s="234"/>
      <c r="K103" s="234"/>
      <c r="L103" s="234"/>
      <c r="M103" s="234"/>
      <c r="N103" s="184"/>
    </row>
    <row r="104" spans="1:14" x14ac:dyDescent="0.25">
      <c r="A104" s="184"/>
      <c r="B104" s="234"/>
      <c r="C104" s="234"/>
      <c r="D104" s="234"/>
      <c r="E104" s="234"/>
      <c r="F104" s="234"/>
      <c r="G104" s="234"/>
      <c r="H104" s="234"/>
      <c r="I104" s="234"/>
      <c r="J104" s="234"/>
      <c r="K104" s="234"/>
      <c r="L104" s="234"/>
      <c r="M104" s="234"/>
      <c r="N104" s="184"/>
    </row>
    <row r="105" spans="1:14" x14ac:dyDescent="0.25">
      <c r="A105" s="184"/>
      <c r="B105" s="234"/>
      <c r="C105" s="234"/>
      <c r="D105" s="234"/>
      <c r="E105" s="234"/>
      <c r="F105" s="234"/>
      <c r="G105" s="234"/>
      <c r="H105" s="234"/>
      <c r="I105" s="234"/>
      <c r="J105" s="234"/>
      <c r="K105" s="234"/>
      <c r="L105" s="234"/>
      <c r="M105" s="234"/>
      <c r="N105" s="184"/>
    </row>
    <row r="106" spans="1:14" x14ac:dyDescent="0.25">
      <c r="A106" s="184"/>
      <c r="B106" s="234"/>
      <c r="C106" s="234"/>
      <c r="D106" s="234"/>
      <c r="E106" s="234"/>
      <c r="F106" s="234"/>
      <c r="G106" s="234"/>
      <c r="H106" s="234"/>
      <c r="I106" s="234"/>
      <c r="J106" s="234"/>
      <c r="K106" s="234"/>
      <c r="L106" s="234"/>
      <c r="M106" s="234"/>
      <c r="N106" s="184"/>
    </row>
    <row r="107" spans="1:14" x14ac:dyDescent="0.25">
      <c r="A107" s="184"/>
      <c r="B107" s="234"/>
      <c r="C107" s="234"/>
      <c r="D107" s="234"/>
      <c r="E107" s="234"/>
      <c r="F107" s="234"/>
      <c r="G107" s="234"/>
      <c r="H107" s="234"/>
      <c r="I107" s="234"/>
      <c r="J107" s="234"/>
      <c r="K107" s="234"/>
      <c r="L107" s="234"/>
      <c r="M107" s="234"/>
      <c r="N107" s="184"/>
    </row>
    <row r="108" spans="1:14" x14ac:dyDescent="0.25">
      <c r="A108" s="184"/>
      <c r="B108" s="234"/>
      <c r="C108" s="234"/>
      <c r="D108" s="234"/>
      <c r="E108" s="234"/>
      <c r="F108" s="234"/>
      <c r="G108" s="234"/>
      <c r="H108" s="234"/>
      <c r="I108" s="234"/>
      <c r="J108" s="234"/>
      <c r="K108" s="234"/>
      <c r="L108" s="234"/>
      <c r="M108" s="234"/>
      <c r="N108" s="184"/>
    </row>
    <row r="109" spans="1:14" x14ac:dyDescent="0.25">
      <c r="A109" s="184"/>
      <c r="B109" s="234"/>
      <c r="C109" s="234"/>
      <c r="D109" s="234"/>
      <c r="E109" s="234"/>
      <c r="F109" s="234"/>
      <c r="G109" s="234"/>
      <c r="H109" s="234"/>
      <c r="I109" s="234"/>
      <c r="J109" s="234"/>
      <c r="K109" s="234"/>
      <c r="L109" s="234"/>
      <c r="M109" s="234"/>
      <c r="N109" s="184"/>
    </row>
    <row r="110" spans="1:14" x14ac:dyDescent="0.25">
      <c r="A110" s="184"/>
      <c r="B110" s="234"/>
      <c r="C110" s="234"/>
      <c r="D110" s="234"/>
      <c r="E110" s="234"/>
      <c r="F110" s="234"/>
      <c r="G110" s="234"/>
      <c r="H110" s="234"/>
      <c r="I110" s="234"/>
      <c r="J110" s="234"/>
      <c r="K110" s="234"/>
      <c r="L110" s="234"/>
      <c r="M110" s="234"/>
      <c r="N110" s="184"/>
    </row>
    <row r="111" spans="1:14" x14ac:dyDescent="0.25">
      <c r="A111" s="184"/>
      <c r="B111" s="234"/>
      <c r="C111" s="234"/>
      <c r="D111" s="234"/>
      <c r="E111" s="234"/>
      <c r="F111" s="234"/>
      <c r="G111" s="234"/>
      <c r="H111" s="234"/>
      <c r="I111" s="234"/>
      <c r="J111" s="234"/>
      <c r="K111" s="234"/>
      <c r="L111" s="234"/>
      <c r="M111" s="234"/>
      <c r="N111" s="184"/>
    </row>
    <row r="112" spans="1:14" x14ac:dyDescent="0.25">
      <c r="A112" s="184"/>
      <c r="B112" s="234"/>
      <c r="C112" s="234"/>
      <c r="D112" s="234"/>
      <c r="E112" s="234"/>
      <c r="F112" s="234"/>
      <c r="G112" s="234"/>
      <c r="H112" s="234"/>
      <c r="I112" s="234"/>
      <c r="J112" s="234"/>
      <c r="K112" s="234"/>
      <c r="L112" s="234"/>
      <c r="M112" s="234"/>
      <c r="N112" s="184"/>
    </row>
    <row r="113" spans="1:14" x14ac:dyDescent="0.25">
      <c r="A113" s="184"/>
      <c r="B113" s="234"/>
      <c r="C113" s="234"/>
      <c r="D113" s="234"/>
      <c r="E113" s="234"/>
      <c r="F113" s="234"/>
      <c r="G113" s="234"/>
      <c r="H113" s="234"/>
      <c r="I113" s="234"/>
      <c r="J113" s="234"/>
      <c r="K113" s="234"/>
      <c r="L113" s="234"/>
      <c r="M113" s="234"/>
      <c r="N113" s="184"/>
    </row>
    <row r="114" spans="1:14" x14ac:dyDescent="0.25">
      <c r="A114" s="184"/>
      <c r="B114" s="234"/>
      <c r="C114" s="234"/>
      <c r="D114" s="234"/>
      <c r="E114" s="234"/>
      <c r="F114" s="234"/>
      <c r="G114" s="234"/>
      <c r="H114" s="234"/>
      <c r="I114" s="234"/>
      <c r="J114" s="234"/>
      <c r="K114" s="234"/>
      <c r="L114" s="234"/>
      <c r="M114" s="234"/>
      <c r="N114" s="184"/>
    </row>
    <row r="115" spans="1:14" x14ac:dyDescent="0.25">
      <c r="A115" s="184"/>
      <c r="B115" s="234"/>
      <c r="C115" s="234"/>
      <c r="D115" s="234"/>
      <c r="E115" s="234"/>
      <c r="F115" s="234"/>
      <c r="G115" s="234"/>
      <c r="H115" s="234"/>
      <c r="I115" s="234"/>
      <c r="J115" s="234"/>
      <c r="K115" s="234"/>
      <c r="L115" s="234"/>
      <c r="M115" s="234"/>
      <c r="N115" s="184"/>
    </row>
    <row r="116" spans="1:14" x14ac:dyDescent="0.25">
      <c r="A116" s="184"/>
      <c r="B116" s="234"/>
      <c r="C116" s="234"/>
      <c r="D116" s="234"/>
      <c r="E116" s="234"/>
      <c r="F116" s="234"/>
      <c r="G116" s="234"/>
      <c r="H116" s="234"/>
      <c r="I116" s="234"/>
      <c r="J116" s="234"/>
      <c r="K116" s="234"/>
      <c r="L116" s="234"/>
      <c r="M116" s="234"/>
      <c r="N116" s="184"/>
    </row>
    <row r="117" spans="1:14" x14ac:dyDescent="0.25">
      <c r="A117" s="184"/>
      <c r="B117" s="234"/>
      <c r="C117" s="234"/>
      <c r="D117" s="234"/>
      <c r="E117" s="234"/>
      <c r="F117" s="234"/>
      <c r="G117" s="234"/>
      <c r="H117" s="234"/>
      <c r="I117" s="234"/>
      <c r="J117" s="234"/>
      <c r="K117" s="234"/>
      <c r="L117" s="234"/>
      <c r="M117" s="234"/>
      <c r="N117" s="184"/>
    </row>
    <row r="118" spans="1:14" x14ac:dyDescent="0.25">
      <c r="A118" s="184"/>
      <c r="B118" s="234"/>
      <c r="C118" s="234"/>
      <c r="D118" s="234"/>
      <c r="E118" s="234"/>
      <c r="F118" s="234"/>
      <c r="G118" s="234"/>
      <c r="H118" s="234"/>
      <c r="I118" s="234"/>
      <c r="J118" s="234"/>
      <c r="K118" s="234"/>
      <c r="L118" s="234"/>
      <c r="M118" s="234"/>
      <c r="N118" s="184"/>
    </row>
    <row r="119" spans="1:14" x14ac:dyDescent="0.25">
      <c r="A119" s="184"/>
      <c r="B119" s="234"/>
      <c r="C119" s="234"/>
      <c r="D119" s="234"/>
      <c r="E119" s="234"/>
      <c r="F119" s="234"/>
      <c r="G119" s="234"/>
      <c r="H119" s="234"/>
      <c r="I119" s="234"/>
      <c r="J119" s="234"/>
      <c r="K119" s="234"/>
      <c r="L119" s="234"/>
      <c r="M119" s="234"/>
      <c r="N119" s="184"/>
    </row>
    <row r="120" spans="1:14" x14ac:dyDescent="0.25">
      <c r="A120" s="184"/>
      <c r="B120" s="234"/>
      <c r="C120" s="234"/>
      <c r="D120" s="234"/>
      <c r="E120" s="234"/>
      <c r="F120" s="234"/>
      <c r="G120" s="234"/>
      <c r="H120" s="234"/>
      <c r="I120" s="234"/>
      <c r="J120" s="234"/>
      <c r="K120" s="234"/>
      <c r="L120" s="234"/>
      <c r="M120" s="234"/>
      <c r="N120" s="184"/>
    </row>
    <row r="121" spans="1:14" x14ac:dyDescent="0.25">
      <c r="A121" s="184"/>
      <c r="B121" s="234"/>
      <c r="C121" s="234"/>
      <c r="D121" s="234"/>
      <c r="E121" s="234"/>
      <c r="F121" s="234"/>
      <c r="G121" s="234"/>
      <c r="H121" s="234"/>
      <c r="I121" s="234"/>
      <c r="J121" s="234"/>
      <c r="K121" s="234"/>
      <c r="L121" s="234"/>
      <c r="M121" s="234"/>
      <c r="N121" s="184"/>
    </row>
    <row r="122" spans="1:14" x14ac:dyDescent="0.25">
      <c r="A122" s="184"/>
      <c r="B122" s="234"/>
      <c r="C122" s="234"/>
      <c r="D122" s="234"/>
      <c r="E122" s="234"/>
      <c r="F122" s="234"/>
      <c r="G122" s="234"/>
      <c r="H122" s="234"/>
      <c r="I122" s="234"/>
      <c r="J122" s="234"/>
      <c r="K122" s="234"/>
      <c r="L122" s="234"/>
      <c r="M122" s="234"/>
      <c r="N122" s="184"/>
    </row>
    <row r="123" spans="1:14" x14ac:dyDescent="0.25">
      <c r="A123" s="184"/>
      <c r="B123" s="234"/>
      <c r="C123" s="234"/>
      <c r="D123" s="234"/>
      <c r="E123" s="234"/>
      <c r="F123" s="234"/>
      <c r="G123" s="234"/>
      <c r="H123" s="234"/>
      <c r="I123" s="234"/>
      <c r="J123" s="234"/>
      <c r="K123" s="234"/>
      <c r="L123" s="234"/>
      <c r="M123" s="234"/>
      <c r="N123" s="184"/>
    </row>
    <row r="124" spans="1:14" x14ac:dyDescent="0.25">
      <c r="A124" s="184"/>
      <c r="B124" s="234"/>
      <c r="C124" s="234"/>
      <c r="D124" s="234"/>
      <c r="E124" s="234"/>
      <c r="F124" s="234"/>
      <c r="G124" s="234"/>
      <c r="H124" s="234"/>
      <c r="I124" s="234"/>
      <c r="J124" s="234"/>
      <c r="K124" s="234"/>
      <c r="L124" s="234"/>
      <c r="M124" s="234"/>
      <c r="N124" s="184"/>
    </row>
    <row r="125" spans="1:14" x14ac:dyDescent="0.25">
      <c r="A125" s="184"/>
      <c r="B125" s="234"/>
      <c r="C125" s="234"/>
      <c r="D125" s="234"/>
      <c r="E125" s="234"/>
      <c r="F125" s="234"/>
      <c r="G125" s="234"/>
      <c r="H125" s="234"/>
      <c r="I125" s="234"/>
      <c r="J125" s="234"/>
      <c r="K125" s="234"/>
      <c r="L125" s="234"/>
      <c r="M125" s="234"/>
      <c r="N125" s="184"/>
    </row>
    <row r="126" spans="1:14" x14ac:dyDescent="0.25">
      <c r="A126" s="184"/>
      <c r="B126" s="234"/>
      <c r="C126" s="234"/>
      <c r="D126" s="234"/>
      <c r="E126" s="234"/>
      <c r="F126" s="234"/>
      <c r="G126" s="234"/>
      <c r="H126" s="234"/>
      <c r="I126" s="234"/>
      <c r="J126" s="234"/>
      <c r="K126" s="234"/>
      <c r="L126" s="234"/>
      <c r="M126" s="234"/>
      <c r="N126" s="184"/>
    </row>
    <row r="127" spans="1:14" x14ac:dyDescent="0.25">
      <c r="A127" s="184"/>
      <c r="B127" s="234"/>
      <c r="C127" s="234"/>
      <c r="D127" s="234"/>
      <c r="E127" s="234"/>
      <c r="F127" s="234"/>
      <c r="G127" s="234"/>
      <c r="H127" s="234"/>
      <c r="I127" s="234"/>
      <c r="J127" s="234"/>
      <c r="K127" s="234"/>
      <c r="L127" s="234"/>
      <c r="M127" s="234"/>
      <c r="N127" s="184"/>
    </row>
    <row r="128" spans="1:14" x14ac:dyDescent="0.25">
      <c r="A128" s="184"/>
      <c r="B128" s="234"/>
      <c r="C128" s="234"/>
      <c r="D128" s="234"/>
      <c r="E128" s="234"/>
      <c r="F128" s="234"/>
      <c r="G128" s="234"/>
      <c r="H128" s="234"/>
      <c r="I128" s="234"/>
      <c r="J128" s="234"/>
      <c r="K128" s="234"/>
      <c r="L128" s="234"/>
      <c r="M128" s="234"/>
      <c r="N128" s="184"/>
    </row>
    <row r="129" spans="1:14" x14ac:dyDescent="0.25">
      <c r="A129" s="184"/>
      <c r="B129" s="234"/>
      <c r="C129" s="234"/>
      <c r="D129" s="234"/>
      <c r="E129" s="234"/>
      <c r="F129" s="234"/>
      <c r="G129" s="234"/>
      <c r="H129" s="234"/>
      <c r="I129" s="234"/>
      <c r="J129" s="234"/>
      <c r="K129" s="234"/>
      <c r="L129" s="234"/>
      <c r="M129" s="234"/>
      <c r="N129" s="184"/>
    </row>
    <row r="130" spans="1:14" x14ac:dyDescent="0.25">
      <c r="A130" s="184"/>
      <c r="B130" s="234"/>
      <c r="C130" s="234"/>
      <c r="D130" s="234"/>
      <c r="E130" s="234"/>
      <c r="F130" s="234"/>
      <c r="G130" s="234"/>
      <c r="H130" s="234"/>
      <c r="I130" s="234"/>
      <c r="J130" s="234"/>
      <c r="K130" s="234"/>
      <c r="L130" s="234"/>
      <c r="M130" s="234"/>
      <c r="N130" s="184"/>
    </row>
    <row r="131" spans="1:14" x14ac:dyDescent="0.25">
      <c r="A131" s="184"/>
      <c r="B131" s="234"/>
      <c r="C131" s="234"/>
      <c r="D131" s="234"/>
      <c r="E131" s="234"/>
      <c r="F131" s="234"/>
      <c r="G131" s="234"/>
      <c r="H131" s="234"/>
      <c r="I131" s="234"/>
      <c r="J131" s="234"/>
      <c r="K131" s="234"/>
      <c r="L131" s="234"/>
      <c r="M131" s="234"/>
      <c r="N131" s="184"/>
    </row>
    <row r="132" spans="1:14" x14ac:dyDescent="0.25">
      <c r="A132" s="184"/>
      <c r="B132" s="234"/>
      <c r="C132" s="234"/>
      <c r="D132" s="234"/>
      <c r="E132" s="234"/>
      <c r="F132" s="234"/>
      <c r="G132" s="234"/>
      <c r="H132" s="234"/>
      <c r="I132" s="234"/>
      <c r="J132" s="234"/>
      <c r="K132" s="234"/>
      <c r="L132" s="234"/>
      <c r="M132" s="234"/>
      <c r="N132" s="184"/>
    </row>
    <row r="133" spans="1:14" ht="5.25" customHeight="1" x14ac:dyDescent="0.25">
      <c r="A133" s="184"/>
      <c r="B133" s="234"/>
      <c r="C133" s="234"/>
      <c r="D133" s="234"/>
      <c r="E133" s="234"/>
      <c r="F133" s="234"/>
      <c r="G133" s="234"/>
      <c r="H133" s="234"/>
      <c r="I133" s="234"/>
      <c r="J133" s="234"/>
      <c r="K133" s="234"/>
      <c r="L133" s="234"/>
      <c r="M133" s="234"/>
      <c r="N133" s="184"/>
    </row>
    <row r="134" spans="1:14" ht="15" hidden="1" customHeight="1" x14ac:dyDescent="0.25">
      <c r="A134" s="184"/>
      <c r="B134" s="234"/>
      <c r="C134" s="234"/>
      <c r="D134" s="234"/>
      <c r="E134" s="234"/>
      <c r="F134" s="234"/>
      <c r="G134" s="234"/>
      <c r="H134" s="234"/>
      <c r="I134" s="234"/>
      <c r="J134" s="234"/>
      <c r="K134" s="234"/>
      <c r="L134" s="234"/>
      <c r="M134" s="234"/>
      <c r="N134" s="184"/>
    </row>
    <row r="135" spans="1:14" ht="15" hidden="1" customHeight="1" x14ac:dyDescent="0.25">
      <c r="A135" s="184"/>
      <c r="B135" s="234"/>
      <c r="C135" s="234"/>
      <c r="D135" s="234"/>
      <c r="E135" s="234"/>
      <c r="F135" s="234"/>
      <c r="G135" s="234"/>
      <c r="H135" s="234"/>
      <c r="I135" s="234"/>
      <c r="J135" s="234"/>
      <c r="K135" s="234"/>
      <c r="L135" s="234"/>
      <c r="M135" s="234"/>
      <c r="N135" s="184"/>
    </row>
    <row r="136" spans="1:14" ht="15" hidden="1" customHeight="1" x14ac:dyDescent="0.25">
      <c r="A136" s="184"/>
      <c r="B136" s="234"/>
      <c r="C136" s="234"/>
      <c r="D136" s="234"/>
      <c r="E136" s="234"/>
      <c r="F136" s="234"/>
      <c r="G136" s="234"/>
      <c r="H136" s="234"/>
      <c r="I136" s="234"/>
      <c r="J136" s="234"/>
      <c r="K136" s="234"/>
      <c r="L136" s="234"/>
      <c r="M136" s="234"/>
      <c r="N136" s="184"/>
    </row>
    <row r="137" spans="1:14" ht="81" customHeight="1" x14ac:dyDescent="0.25">
      <c r="A137" s="184"/>
      <c r="B137" s="234"/>
      <c r="C137" s="234"/>
      <c r="D137" s="234"/>
      <c r="E137" s="234"/>
      <c r="F137" s="234"/>
      <c r="G137" s="234"/>
      <c r="H137" s="234"/>
      <c r="I137" s="234"/>
      <c r="J137" s="234"/>
      <c r="K137" s="234"/>
      <c r="L137" s="234"/>
      <c r="M137" s="234"/>
      <c r="N137" s="184"/>
    </row>
    <row r="138" spans="1:14" ht="6.75" customHeight="1" x14ac:dyDescent="0.25">
      <c r="A138" s="199" t="s">
        <v>54</v>
      </c>
      <c r="B138" s="193" t="s">
        <v>54</v>
      </c>
      <c r="C138" s="193"/>
      <c r="D138" s="193"/>
      <c r="E138" s="193"/>
      <c r="F138" s="193"/>
      <c r="G138" s="193"/>
      <c r="H138" s="193"/>
      <c r="I138" s="193"/>
      <c r="J138" s="193"/>
      <c r="K138" s="193"/>
      <c r="L138" s="193"/>
      <c r="M138" s="193"/>
      <c r="N138" s="200"/>
    </row>
    <row r="139" spans="1:14" ht="16.5" customHeight="1" x14ac:dyDescent="0.3">
      <c r="A139" s="199" t="s">
        <v>54</v>
      </c>
      <c r="B139" s="235" t="s">
        <v>67</v>
      </c>
      <c r="C139" s="235"/>
      <c r="D139" s="235"/>
      <c r="E139" s="235"/>
      <c r="F139" s="235"/>
      <c r="G139" s="235"/>
      <c r="H139" s="235"/>
      <c r="I139" s="235"/>
      <c r="J139" s="235"/>
      <c r="K139" s="235"/>
      <c r="L139" s="235"/>
      <c r="M139" s="235"/>
      <c r="N139" s="199" t="s">
        <v>54</v>
      </c>
    </row>
    <row r="140" spans="1:14" ht="99" customHeight="1" x14ac:dyDescent="0.25">
      <c r="A140" s="199"/>
      <c r="B140" s="237" t="s">
        <v>68</v>
      </c>
      <c r="C140" s="237"/>
      <c r="D140" s="237"/>
      <c r="E140" s="237"/>
      <c r="F140" s="237"/>
      <c r="G140" s="237"/>
      <c r="H140" s="237"/>
      <c r="I140" s="237"/>
      <c r="J140" s="237"/>
      <c r="K140" s="237"/>
      <c r="L140" s="237"/>
      <c r="M140" s="237"/>
      <c r="N140" s="199"/>
    </row>
    <row r="141" spans="1:14" ht="3.75" customHeight="1" x14ac:dyDescent="0.25">
      <c r="A141" s="199" t="s">
        <v>54</v>
      </c>
      <c r="B141" s="232" t="s">
        <v>54</v>
      </c>
      <c r="C141" s="232"/>
      <c r="D141" s="232"/>
      <c r="E141" s="232"/>
      <c r="F141" s="232"/>
      <c r="G141" s="232"/>
      <c r="H141" s="232"/>
      <c r="I141" s="232"/>
      <c r="J141" s="232"/>
      <c r="K141" s="232"/>
      <c r="L141" s="232"/>
      <c r="M141" s="232"/>
      <c r="N141" s="200"/>
    </row>
    <row r="142" spans="1:14" ht="18.75" x14ac:dyDescent="0.3">
      <c r="A142" s="199" t="s">
        <v>54</v>
      </c>
      <c r="B142" s="235" t="s">
        <v>69</v>
      </c>
      <c r="C142" s="235"/>
      <c r="D142" s="235"/>
      <c r="E142" s="235"/>
      <c r="F142" s="235"/>
      <c r="G142" s="235"/>
      <c r="H142" s="235"/>
      <c r="I142" s="235"/>
      <c r="J142" s="235"/>
      <c r="K142" s="235"/>
      <c r="L142" s="235"/>
      <c r="M142" s="235"/>
      <c r="N142" s="199" t="s">
        <v>54</v>
      </c>
    </row>
    <row r="143" spans="1:14" x14ac:dyDescent="0.25">
      <c r="A143" s="199" t="s">
        <v>54</v>
      </c>
      <c r="B143" s="236" t="s">
        <v>301</v>
      </c>
      <c r="C143" s="236"/>
      <c r="D143" s="236"/>
      <c r="E143" s="236"/>
      <c r="F143" s="236"/>
      <c r="G143" s="236"/>
      <c r="H143" s="236"/>
      <c r="I143" s="236"/>
      <c r="J143" s="236"/>
      <c r="K143" s="236"/>
      <c r="L143" s="236"/>
      <c r="M143" s="236"/>
      <c r="N143" s="199" t="s">
        <v>54</v>
      </c>
    </row>
    <row r="144" spans="1:14" ht="47.25" customHeight="1" x14ac:dyDescent="0.25">
      <c r="A144" s="199" t="s">
        <v>54</v>
      </c>
      <c r="B144" s="236"/>
      <c r="C144" s="236"/>
      <c r="D144" s="236"/>
      <c r="E144" s="236"/>
      <c r="F144" s="236"/>
      <c r="G144" s="236"/>
      <c r="H144" s="236"/>
      <c r="I144" s="236"/>
      <c r="J144" s="236"/>
      <c r="K144" s="236"/>
      <c r="L144" s="236"/>
      <c r="M144" s="236"/>
      <c r="N144" s="199" t="s">
        <v>54</v>
      </c>
    </row>
    <row r="145" spans="1:14" ht="8.25" customHeight="1" x14ac:dyDescent="0.25">
      <c r="A145" s="199" t="s">
        <v>54</v>
      </c>
      <c r="B145" s="232" t="s">
        <v>54</v>
      </c>
      <c r="C145" s="232"/>
      <c r="D145" s="232"/>
      <c r="E145" s="232"/>
      <c r="F145" s="232"/>
      <c r="G145" s="232"/>
      <c r="H145" s="232"/>
      <c r="I145" s="232"/>
      <c r="J145" s="232"/>
      <c r="K145" s="232"/>
      <c r="L145" s="232"/>
      <c r="M145" s="232"/>
      <c r="N145" s="200"/>
    </row>
    <row r="146" spans="1:14" ht="18.75" x14ac:dyDescent="0.3">
      <c r="A146" s="199" t="s">
        <v>54</v>
      </c>
      <c r="B146" s="231" t="s">
        <v>70</v>
      </c>
      <c r="C146" s="231"/>
      <c r="D146" s="231"/>
      <c r="E146" s="231"/>
      <c r="F146" s="231"/>
      <c r="G146" s="231"/>
      <c r="H146" s="231"/>
      <c r="I146" s="231"/>
      <c r="J146" s="231"/>
      <c r="K146" s="231"/>
      <c r="L146" s="231"/>
      <c r="M146" s="231"/>
      <c r="N146" s="199" t="s">
        <v>54</v>
      </c>
    </row>
    <row r="147" spans="1:14" x14ac:dyDescent="0.25">
      <c r="A147" s="184"/>
      <c r="B147" s="233" t="s">
        <v>71</v>
      </c>
      <c r="C147" s="233"/>
      <c r="D147" s="233"/>
      <c r="E147" s="233"/>
      <c r="F147" s="233"/>
      <c r="G147" s="233"/>
      <c r="H147" s="233"/>
      <c r="I147" s="233"/>
      <c r="J147" s="233"/>
      <c r="K147" s="233"/>
      <c r="L147" s="233"/>
      <c r="M147" s="233"/>
      <c r="N147" s="184"/>
    </row>
    <row r="148" spans="1:14" x14ac:dyDescent="0.25">
      <c r="A148" s="184"/>
      <c r="B148" s="242" t="s">
        <v>72</v>
      </c>
      <c r="C148" s="242"/>
      <c r="D148" s="242"/>
      <c r="E148" s="242"/>
      <c r="F148" s="242"/>
      <c r="G148" s="242"/>
      <c r="H148" s="242"/>
      <c r="I148" s="242"/>
      <c r="J148" s="242"/>
      <c r="K148" s="242"/>
      <c r="L148" s="242"/>
      <c r="M148" s="242"/>
      <c r="N148" s="184"/>
    </row>
    <row r="149" spans="1:14" x14ac:dyDescent="0.25">
      <c r="A149" s="184"/>
      <c r="B149" s="243" t="s">
        <v>73</v>
      </c>
      <c r="C149" s="243"/>
      <c r="D149" s="243"/>
      <c r="E149" s="243"/>
      <c r="F149" s="243"/>
      <c r="G149" s="243"/>
      <c r="H149" s="243"/>
      <c r="I149" s="243"/>
      <c r="J149" s="243"/>
      <c r="K149" s="243"/>
      <c r="L149" s="243"/>
      <c r="M149" s="243"/>
      <c r="N149" s="184"/>
    </row>
    <row r="150" spans="1:14" ht="8.25" customHeight="1" x14ac:dyDescent="0.25">
      <c r="A150" s="199" t="s">
        <v>54</v>
      </c>
      <c r="B150" s="232" t="s">
        <v>54</v>
      </c>
      <c r="C150" s="232"/>
      <c r="D150" s="232"/>
      <c r="E150" s="232"/>
      <c r="F150" s="232"/>
      <c r="G150" s="232"/>
      <c r="H150" s="232"/>
      <c r="I150" s="232"/>
      <c r="J150" s="232"/>
      <c r="K150" s="232"/>
      <c r="L150" s="232"/>
      <c r="M150" s="232"/>
      <c r="N150" s="200"/>
    </row>
    <row r="151" spans="1:14" x14ac:dyDescent="0.25">
      <c r="A151" s="184"/>
      <c r="B151" s="146"/>
      <c r="C151" s="146"/>
      <c r="D151" s="146"/>
      <c r="E151" s="146"/>
      <c r="F151" s="146"/>
      <c r="G151" s="146"/>
      <c r="H151" s="146"/>
      <c r="I151" s="146"/>
      <c r="J151" s="146"/>
      <c r="K151" s="146"/>
      <c r="L151" s="146"/>
      <c r="M151" s="146"/>
      <c r="N151" s="184"/>
    </row>
  </sheetData>
  <mergeCells count="33">
    <mergeCell ref="B15:M15"/>
    <mergeCell ref="B16:M30"/>
    <mergeCell ref="B31:M31"/>
    <mergeCell ref="B9:M9"/>
    <mergeCell ref="B7:M7"/>
    <mergeCell ref="B10:M10"/>
    <mergeCell ref="B11:M13"/>
    <mergeCell ref="B14:M14"/>
    <mergeCell ref="B8:M8"/>
    <mergeCell ref="B1:M1"/>
    <mergeCell ref="B3:M3"/>
    <mergeCell ref="B4:M4"/>
    <mergeCell ref="B5:M5"/>
    <mergeCell ref="B6:M6"/>
    <mergeCell ref="B33:M33"/>
    <mergeCell ref="B34:M34"/>
    <mergeCell ref="B32:M32"/>
    <mergeCell ref="B35:M35"/>
    <mergeCell ref="B36:M42"/>
    <mergeCell ref="B43:M43"/>
    <mergeCell ref="B44:M44"/>
    <mergeCell ref="B142:M142"/>
    <mergeCell ref="B141:M141"/>
    <mergeCell ref="B140:M140"/>
    <mergeCell ref="B146:M146"/>
    <mergeCell ref="B150:M150"/>
    <mergeCell ref="B147:M147"/>
    <mergeCell ref="B45:M137"/>
    <mergeCell ref="B139:M139"/>
    <mergeCell ref="B143:M144"/>
    <mergeCell ref="B145:M145"/>
    <mergeCell ref="B148:M148"/>
    <mergeCell ref="B149:M149"/>
  </mergeCells>
  <hyperlinks>
    <hyperlink ref="B147:M147" r:id="rId1" display="Establishing the White House Task Force On The FIFA World Cup 2026  " xr:uid="{D1E2E48D-6FD7-41C1-8D70-32178D172823}"/>
    <hyperlink ref="B148:M148" r:id="rId2" display="FIFA World Cup 2026 Safety and Security Concept" xr:uid="{881498E5-E05D-405A-947A-140279F68C0A}"/>
    <hyperlink ref="B149:M149" r:id="rId3" display="FIFA World Cup Grant Program NOFO " xr:uid="{B5CD4432-AE9E-40DB-B71C-7B7E3ADF7C3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10C77-40F2-4EEB-A5FC-F74F177CFE76}">
  <sheetPr>
    <tabColor rgb="FFE8FFA7"/>
  </sheetPr>
  <dimension ref="A1:M20"/>
  <sheetViews>
    <sheetView tabSelected="1" workbookViewId="0">
      <selection activeCell="B19" sqref="B19:H19"/>
    </sheetView>
  </sheetViews>
  <sheetFormatPr defaultRowHeight="15" x14ac:dyDescent="0.25"/>
  <cols>
    <col min="1" max="1" width="4.140625" customWidth="1"/>
    <col min="11" max="11" width="18.140625" customWidth="1"/>
    <col min="12" max="12" width="11.5703125" customWidth="1"/>
    <col min="13" max="13" width="5.140625" customWidth="1"/>
  </cols>
  <sheetData>
    <row r="1" spans="1:13" ht="21" x14ac:dyDescent="0.35">
      <c r="A1" s="184"/>
      <c r="B1" s="214" t="s">
        <v>74</v>
      </c>
      <c r="C1" s="214"/>
      <c r="D1" s="214"/>
      <c r="E1" s="214"/>
      <c r="F1" s="214"/>
      <c r="G1" s="214"/>
      <c r="H1" s="214"/>
      <c r="I1" s="214"/>
      <c r="J1" s="214"/>
      <c r="K1" s="214"/>
      <c r="L1" s="214"/>
      <c r="M1" s="184"/>
    </row>
    <row r="2" spans="1:13" x14ac:dyDescent="0.25">
      <c r="A2" s="184"/>
      <c r="B2" s="184"/>
      <c r="C2" s="184"/>
      <c r="D2" s="184"/>
      <c r="E2" s="184"/>
      <c r="F2" s="184"/>
      <c r="G2" s="184"/>
      <c r="H2" s="184"/>
      <c r="I2" s="184"/>
      <c r="J2" s="184"/>
      <c r="K2" s="184"/>
      <c r="L2" s="184"/>
      <c r="M2" s="184"/>
    </row>
    <row r="3" spans="1:13" ht="18.75" x14ac:dyDescent="0.25">
      <c r="A3" s="184"/>
      <c r="B3" s="145" t="s">
        <v>28</v>
      </c>
      <c r="C3" s="145"/>
      <c r="D3" s="146"/>
      <c r="E3" s="146"/>
      <c r="F3" s="146"/>
      <c r="G3" s="146"/>
      <c r="H3" s="146"/>
      <c r="I3" s="146"/>
      <c r="J3" s="146"/>
      <c r="K3" s="146"/>
      <c r="L3" s="146"/>
      <c r="M3" s="184"/>
    </row>
    <row r="4" spans="1:13" ht="21.75" customHeight="1" x14ac:dyDescent="0.25">
      <c r="A4" s="1"/>
      <c r="B4" s="254" t="s">
        <v>75</v>
      </c>
      <c r="C4" s="254"/>
      <c r="D4" s="254"/>
      <c r="E4" s="58" t="s">
        <v>33</v>
      </c>
      <c r="F4" s="57"/>
      <c r="G4" s="57"/>
      <c r="H4" s="57"/>
      <c r="I4" s="5"/>
      <c r="J4" s="5"/>
      <c r="K4" s="5"/>
      <c r="L4" s="5"/>
      <c r="M4" s="184"/>
    </row>
    <row r="5" spans="1:13" ht="16.149999999999999" customHeight="1" x14ac:dyDescent="0.25">
      <c r="A5" s="184"/>
      <c r="B5" s="252" t="s">
        <v>34</v>
      </c>
      <c r="C5" s="252"/>
      <c r="D5" s="252"/>
      <c r="E5" s="251" t="s">
        <v>37</v>
      </c>
      <c r="F5" s="251"/>
      <c r="G5" s="251"/>
      <c r="H5" s="251"/>
      <c r="I5" s="168"/>
      <c r="J5" s="184"/>
      <c r="K5" s="184"/>
      <c r="L5" s="184"/>
      <c r="M5" s="184"/>
    </row>
    <row r="6" spans="1:13" ht="16.149999999999999" customHeight="1" x14ac:dyDescent="0.25">
      <c r="A6" s="184"/>
      <c r="B6" s="252" t="s">
        <v>50</v>
      </c>
      <c r="C6" s="252"/>
      <c r="D6" s="252"/>
      <c r="E6" s="255" t="s">
        <v>53</v>
      </c>
      <c r="F6" s="255"/>
      <c r="G6" s="255"/>
      <c r="H6" s="255"/>
      <c r="I6" s="168"/>
      <c r="J6" s="184"/>
      <c r="K6" s="184"/>
      <c r="L6" s="184"/>
      <c r="M6" s="184"/>
    </row>
    <row r="7" spans="1:13" x14ac:dyDescent="0.25">
      <c r="A7" s="184"/>
      <c r="B7" s="115"/>
      <c r="C7" s="115"/>
      <c r="D7" s="115"/>
      <c r="E7" s="173"/>
      <c r="F7" s="173"/>
      <c r="G7" s="173"/>
      <c r="H7" s="173"/>
      <c r="I7" s="115"/>
      <c r="J7" s="115"/>
      <c r="K7" s="115"/>
      <c r="L7" s="115"/>
      <c r="M7" s="184"/>
    </row>
    <row r="8" spans="1:13" ht="3.75" customHeight="1" x14ac:dyDescent="0.25">
      <c r="A8" s="184"/>
      <c r="B8" s="250"/>
      <c r="C8" s="250"/>
      <c r="D8" s="250"/>
      <c r="E8" s="250"/>
      <c r="F8" s="250"/>
      <c r="G8" s="250"/>
      <c r="H8" s="250"/>
      <c r="I8" s="250"/>
      <c r="J8" s="250"/>
      <c r="K8" s="250"/>
      <c r="L8" s="250"/>
    </row>
    <row r="9" spans="1:13" ht="18.75" x14ac:dyDescent="0.25">
      <c r="A9" s="184"/>
      <c r="B9" s="145" t="s">
        <v>76</v>
      </c>
      <c r="C9" s="145"/>
      <c r="D9" s="146"/>
      <c r="E9" s="146"/>
      <c r="F9" s="146"/>
      <c r="G9" s="146"/>
      <c r="H9" s="146"/>
      <c r="I9" s="146"/>
      <c r="J9" s="146"/>
      <c r="K9" s="146"/>
      <c r="L9" s="146"/>
      <c r="M9" s="184"/>
    </row>
    <row r="10" spans="1:13" ht="91.5" customHeight="1" x14ac:dyDescent="0.25">
      <c r="A10" s="184"/>
      <c r="B10" s="253" t="s">
        <v>77</v>
      </c>
      <c r="C10" s="253"/>
      <c r="D10" s="253"/>
      <c r="E10" s="253"/>
      <c r="F10" s="253"/>
      <c r="G10" s="253"/>
      <c r="H10" s="253"/>
      <c r="I10" s="253"/>
      <c r="J10" s="253"/>
      <c r="K10" s="253"/>
      <c r="L10" s="253"/>
      <c r="M10" s="184"/>
    </row>
    <row r="11" spans="1:13" ht="18.75" x14ac:dyDescent="0.25">
      <c r="A11" s="184"/>
      <c r="B11" s="175" t="s">
        <v>78</v>
      </c>
      <c r="C11" s="194"/>
      <c r="D11" s="194"/>
      <c r="E11" s="194"/>
      <c r="F11" s="194"/>
      <c r="G11" s="194"/>
      <c r="H11" s="194"/>
      <c r="I11" s="194"/>
      <c r="J11" s="194"/>
      <c r="K11" s="194"/>
      <c r="L11" s="194"/>
      <c r="M11" s="184"/>
    </row>
    <row r="12" spans="1:13" x14ac:dyDescent="0.25">
      <c r="A12" s="184"/>
      <c r="B12" s="187" t="s">
        <v>79</v>
      </c>
      <c r="C12" s="194"/>
      <c r="D12" s="194"/>
      <c r="E12" s="194"/>
      <c r="F12" s="194"/>
      <c r="G12" s="194"/>
      <c r="H12" s="194"/>
      <c r="I12" s="194"/>
      <c r="J12" s="194"/>
      <c r="K12" s="194"/>
      <c r="L12" s="194"/>
      <c r="M12" s="184"/>
    </row>
    <row r="13" spans="1:13" x14ac:dyDescent="0.25">
      <c r="A13" s="184"/>
      <c r="B13" s="187" t="s">
        <v>80</v>
      </c>
      <c r="C13" s="194"/>
      <c r="D13" s="194"/>
      <c r="E13" s="194"/>
      <c r="F13" s="194"/>
      <c r="G13" s="194"/>
      <c r="H13" s="194"/>
      <c r="I13" s="194"/>
      <c r="J13" s="194"/>
      <c r="K13" s="194"/>
      <c r="L13" s="194"/>
      <c r="M13" s="184"/>
    </row>
    <row r="14" spans="1:13" ht="18.75" x14ac:dyDescent="0.25">
      <c r="A14" s="184"/>
      <c r="B14" s="362" t="s">
        <v>318</v>
      </c>
      <c r="C14" s="194"/>
      <c r="D14" s="194"/>
      <c r="E14" s="194"/>
      <c r="F14" s="194"/>
      <c r="G14" s="194"/>
      <c r="H14" s="194"/>
      <c r="I14" s="194"/>
      <c r="J14" s="194"/>
      <c r="K14" s="194"/>
      <c r="L14" s="194"/>
      <c r="M14" s="184"/>
    </row>
    <row r="15" spans="1:13" x14ac:dyDescent="0.25">
      <c r="A15" s="184"/>
      <c r="B15" s="174"/>
      <c r="C15" s="194"/>
      <c r="D15" s="194"/>
      <c r="E15" s="194"/>
      <c r="F15" s="194"/>
      <c r="G15" s="194"/>
      <c r="H15" s="194"/>
      <c r="I15" s="194"/>
      <c r="J15" s="194"/>
      <c r="K15" s="194"/>
      <c r="L15" s="194"/>
      <c r="M15" s="184"/>
    </row>
    <row r="16" spans="1:13" ht="18.75" x14ac:dyDescent="0.25">
      <c r="A16" s="184"/>
      <c r="B16" s="175" t="s">
        <v>81</v>
      </c>
      <c r="C16" s="194"/>
      <c r="D16" s="194"/>
      <c r="E16" s="361"/>
      <c r="F16" s="361"/>
      <c r="G16" s="361"/>
      <c r="H16" s="361"/>
      <c r="I16" s="361"/>
      <c r="J16" s="361"/>
      <c r="K16" s="194"/>
      <c r="L16" s="194"/>
      <c r="M16" s="184"/>
    </row>
    <row r="17" spans="1:13" x14ac:dyDescent="0.25">
      <c r="A17" s="184"/>
      <c r="B17" s="187" t="s">
        <v>82</v>
      </c>
      <c r="C17" s="194"/>
      <c r="D17" s="194"/>
      <c r="E17" s="194"/>
      <c r="F17" s="194"/>
      <c r="G17" s="194"/>
      <c r="H17" s="194"/>
      <c r="I17" s="194"/>
      <c r="J17" s="194"/>
      <c r="K17" s="194"/>
      <c r="L17" s="194"/>
      <c r="M17" s="184"/>
    </row>
    <row r="18" spans="1:13" x14ac:dyDescent="0.25">
      <c r="A18" s="184"/>
      <c r="B18" s="187" t="s">
        <v>80</v>
      </c>
      <c r="C18" s="194"/>
      <c r="D18" s="194"/>
      <c r="E18" s="194"/>
      <c r="F18" s="194"/>
      <c r="G18" s="194"/>
      <c r="H18" s="194"/>
      <c r="I18" s="194"/>
      <c r="J18" s="194"/>
      <c r="K18" s="194"/>
      <c r="L18" s="194"/>
      <c r="M18" s="184"/>
    </row>
    <row r="19" spans="1:13" ht="18.75" customHeight="1" x14ac:dyDescent="0.25">
      <c r="A19" s="184"/>
      <c r="B19" s="360" t="s">
        <v>317</v>
      </c>
      <c r="C19" s="360"/>
      <c r="D19" s="360"/>
      <c r="E19" s="360"/>
      <c r="F19" s="360"/>
      <c r="G19" s="360"/>
      <c r="H19" s="360"/>
      <c r="I19" s="194"/>
      <c r="J19" s="194"/>
      <c r="K19" s="194"/>
      <c r="L19" s="194"/>
      <c r="M19" s="184"/>
    </row>
    <row r="20" spans="1:13" ht="3.75" customHeight="1" x14ac:dyDescent="0.25">
      <c r="A20" s="184"/>
      <c r="B20" s="250"/>
      <c r="C20" s="250"/>
      <c r="D20" s="250"/>
      <c r="E20" s="250"/>
      <c r="F20" s="250"/>
      <c r="G20" s="250"/>
      <c r="H20" s="250"/>
      <c r="I20" s="250"/>
      <c r="J20" s="250"/>
      <c r="K20" s="250"/>
      <c r="L20" s="250"/>
    </row>
  </sheetData>
  <mergeCells count="11">
    <mergeCell ref="B20:L20"/>
    <mergeCell ref="E5:H5"/>
    <mergeCell ref="B5:D5"/>
    <mergeCell ref="B1:L1"/>
    <mergeCell ref="B8:L8"/>
    <mergeCell ref="B10:L10"/>
    <mergeCell ref="B4:D4"/>
    <mergeCell ref="E6:H6"/>
    <mergeCell ref="B6:D6"/>
    <mergeCell ref="E16:J16"/>
    <mergeCell ref="B19:H19"/>
  </mergeCells>
  <phoneticPr fontId="34" type="noConversion"/>
  <hyperlinks>
    <hyperlink ref="E6" r:id="rId1" xr:uid="{D614B940-8DD3-4792-BDD3-6099DC9819F7}"/>
    <hyperlink ref="E5" r:id="rId2" xr:uid="{5C249B65-DE81-4B5D-84EF-697AC62C335B}"/>
    <hyperlink ref="B19:G19" r:id="rId3" display="Click here to register." xr:uid="{5DB5F7D8-B9FB-42FE-B0B7-8BFA8177BEB9}"/>
    <hyperlink ref="B14" r:id="rId4" xr:uid="{58D3017F-5FB4-4BEB-8E31-7A39F53F1B5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3DE04-F759-4ADC-BD03-3F845EFB0C02}">
  <sheetPr>
    <tabColor theme="5" tint="0.39997558519241921"/>
  </sheetPr>
  <dimension ref="A1:N133"/>
  <sheetViews>
    <sheetView workbookViewId="0">
      <selection activeCell="D52" sqref="D52"/>
    </sheetView>
  </sheetViews>
  <sheetFormatPr defaultRowHeight="15" x14ac:dyDescent="0.25"/>
  <cols>
    <col min="1" max="1" width="3.28515625" customWidth="1"/>
    <col min="2" max="2" width="15.5703125" customWidth="1"/>
    <col min="3" max="3" width="19.7109375" customWidth="1"/>
    <col min="4" max="4" width="82.140625" customWidth="1"/>
    <col min="5" max="5" width="2.42578125" customWidth="1"/>
    <col min="6" max="6" width="46.85546875" hidden="1" customWidth="1"/>
    <col min="7" max="7" width="15.5703125" hidden="1" customWidth="1"/>
    <col min="8" max="8" width="2.42578125" hidden="1" customWidth="1"/>
    <col min="9" max="12" width="16.28515625" customWidth="1"/>
    <col min="13" max="13" width="3.42578125" customWidth="1"/>
    <col min="14" max="14" width="20.140625" customWidth="1"/>
  </cols>
  <sheetData>
    <row r="1" spans="1:14" ht="21" x14ac:dyDescent="0.35">
      <c r="A1" s="184"/>
      <c r="B1" s="214" t="s">
        <v>83</v>
      </c>
      <c r="C1" s="214"/>
      <c r="D1" s="214"/>
      <c r="E1" s="184"/>
      <c r="F1" s="184"/>
      <c r="G1" s="184"/>
      <c r="H1" s="184"/>
      <c r="I1" s="45" t="s">
        <v>84</v>
      </c>
      <c r="J1" s="38"/>
      <c r="K1" s="38"/>
      <c r="L1" s="38"/>
      <c r="M1" s="38"/>
    </row>
    <row r="2" spans="1:14" ht="41.25" customHeight="1" x14ac:dyDescent="0.3">
      <c r="A2" s="1"/>
      <c r="B2" s="256" t="s">
        <v>85</v>
      </c>
      <c r="C2" s="256"/>
      <c r="D2" s="256"/>
      <c r="E2" s="2"/>
      <c r="F2" s="3" t="s">
        <v>86</v>
      </c>
      <c r="G2" s="3" t="s">
        <v>87</v>
      </c>
      <c r="H2" s="4"/>
      <c r="M2" s="4"/>
      <c r="N2" s="4"/>
    </row>
    <row r="3" spans="1:14" ht="3.75" customHeight="1" x14ac:dyDescent="0.25">
      <c r="A3" s="184"/>
      <c r="B3" s="257"/>
      <c r="C3" s="258"/>
      <c r="D3" s="259"/>
      <c r="E3" s="184"/>
      <c r="F3" s="5"/>
      <c r="G3" s="5"/>
      <c r="H3" s="184"/>
      <c r="I3" s="6"/>
      <c r="J3" s="6"/>
      <c r="K3" s="6"/>
      <c r="L3" s="6"/>
    </row>
    <row r="4" spans="1:14" x14ac:dyDescent="0.25">
      <c r="A4" s="184"/>
      <c r="B4" s="260" t="s">
        <v>88</v>
      </c>
      <c r="C4" s="261"/>
      <c r="D4" s="40"/>
      <c r="E4" s="184"/>
      <c r="F4" s="262" t="s">
        <v>89</v>
      </c>
      <c r="G4" s="262"/>
      <c r="H4" s="184"/>
      <c r="I4" s="6"/>
      <c r="J4" s="6"/>
      <c r="K4" s="6"/>
      <c r="L4" s="6"/>
    </row>
    <row r="5" spans="1:14" x14ac:dyDescent="0.25">
      <c r="A5" s="184"/>
      <c r="B5" s="263" t="s">
        <v>90</v>
      </c>
      <c r="C5" s="263"/>
      <c r="D5" s="40"/>
      <c r="E5" s="184"/>
      <c r="F5" s="262"/>
      <c r="G5" s="262"/>
      <c r="H5" s="184"/>
      <c r="K5" s="6"/>
      <c r="L5" s="6"/>
    </row>
    <row r="6" spans="1:14" x14ac:dyDescent="0.25">
      <c r="A6" s="184"/>
      <c r="B6" s="263"/>
      <c r="C6" s="263"/>
      <c r="D6" s="40"/>
      <c r="E6" s="184"/>
      <c r="F6" s="264" t="s">
        <v>91</v>
      </c>
      <c r="G6" s="265"/>
      <c r="H6" s="184"/>
      <c r="I6" s="6"/>
      <c r="J6" s="6"/>
      <c r="K6" s="6"/>
      <c r="L6" s="6"/>
    </row>
    <row r="7" spans="1:14" x14ac:dyDescent="0.25">
      <c r="A7" s="184"/>
      <c r="B7" s="263"/>
      <c r="C7" s="263"/>
      <c r="D7" s="41"/>
      <c r="E7" s="184"/>
      <c r="F7" s="264"/>
      <c r="G7" s="265"/>
      <c r="H7" s="184"/>
      <c r="I7" s="6"/>
      <c r="J7" s="6"/>
      <c r="K7" s="6"/>
      <c r="L7" s="6"/>
    </row>
    <row r="8" spans="1:14" ht="3.75" customHeight="1" x14ac:dyDescent="0.25">
      <c r="A8" s="184"/>
      <c r="B8" s="272"/>
      <c r="C8" s="273"/>
      <c r="D8" s="274"/>
      <c r="E8" s="184"/>
      <c r="F8" s="264"/>
      <c r="G8" s="265"/>
      <c r="H8" s="184"/>
      <c r="I8" s="6"/>
      <c r="J8" s="6"/>
      <c r="K8" s="6"/>
      <c r="L8" s="6"/>
    </row>
    <row r="9" spans="1:14" x14ac:dyDescent="0.25">
      <c r="A9" s="184"/>
      <c r="B9" s="266" t="s">
        <v>92</v>
      </c>
      <c r="C9" s="267"/>
      <c r="D9" s="42"/>
      <c r="E9" s="184"/>
      <c r="F9" s="264"/>
      <c r="G9" s="265"/>
      <c r="H9" s="184"/>
      <c r="K9" s="6"/>
      <c r="L9" s="6"/>
    </row>
    <row r="10" spans="1:14" x14ac:dyDescent="0.25">
      <c r="A10" s="184"/>
      <c r="B10" s="268"/>
      <c r="C10" s="269"/>
      <c r="D10" s="40"/>
      <c r="E10" s="184"/>
      <c r="F10" s="264"/>
      <c r="G10" s="265"/>
      <c r="H10" s="184"/>
      <c r="I10" s="6"/>
      <c r="J10" s="6"/>
      <c r="K10" s="6"/>
      <c r="L10" s="6"/>
    </row>
    <row r="11" spans="1:14" x14ac:dyDescent="0.25">
      <c r="A11" s="184"/>
      <c r="B11" s="270"/>
      <c r="C11" s="271"/>
      <c r="D11" s="43"/>
      <c r="E11" s="184"/>
      <c r="F11" s="264"/>
      <c r="G11" s="265"/>
      <c r="H11" s="184"/>
      <c r="I11" s="6"/>
      <c r="J11" s="6"/>
      <c r="K11" s="6"/>
      <c r="L11" s="6"/>
    </row>
    <row r="12" spans="1:14" ht="3.75" customHeight="1" x14ac:dyDescent="0.25">
      <c r="A12" s="184"/>
      <c r="B12" s="257"/>
      <c r="C12" s="258"/>
      <c r="D12" s="259"/>
      <c r="E12" s="184"/>
      <c r="F12" s="264"/>
      <c r="G12" s="265"/>
      <c r="H12" s="184"/>
      <c r="I12" s="6"/>
      <c r="J12" s="6"/>
      <c r="K12" s="6"/>
      <c r="L12" s="6"/>
    </row>
    <row r="13" spans="1:14" x14ac:dyDescent="0.25">
      <c r="A13" s="184"/>
      <c r="B13" s="275" t="s">
        <v>93</v>
      </c>
      <c r="C13" s="275"/>
      <c r="D13" s="40"/>
      <c r="E13" s="184"/>
      <c r="F13" s="9" t="s">
        <v>94</v>
      </c>
      <c r="G13" s="10"/>
      <c r="H13" s="184"/>
      <c r="I13" s="6"/>
      <c r="J13" s="6"/>
      <c r="K13" s="6"/>
      <c r="L13" s="6"/>
    </row>
    <row r="14" spans="1:14" x14ac:dyDescent="0.25">
      <c r="A14" s="184"/>
      <c r="B14" s="275" t="s">
        <v>95</v>
      </c>
      <c r="C14" s="275"/>
      <c r="D14" s="40"/>
      <c r="E14" s="184"/>
      <c r="F14" s="11" t="s">
        <v>96</v>
      </c>
      <c r="G14" s="12"/>
      <c r="H14" s="184"/>
    </row>
    <row r="15" spans="1:14" ht="3.75" customHeight="1" x14ac:dyDescent="0.25">
      <c r="A15" s="184"/>
      <c r="B15" s="276"/>
      <c r="C15" s="277"/>
      <c r="D15" s="278"/>
      <c r="E15" s="184"/>
      <c r="F15" s="5"/>
      <c r="G15" s="5"/>
      <c r="H15" s="184"/>
      <c r="I15" s="6"/>
      <c r="J15" s="6"/>
      <c r="K15" s="6"/>
      <c r="L15" s="6"/>
    </row>
    <row r="16" spans="1:14" x14ac:dyDescent="0.25">
      <c r="A16" s="184"/>
      <c r="B16" s="275" t="s">
        <v>97</v>
      </c>
      <c r="C16" s="275"/>
      <c r="D16" s="40"/>
      <c r="E16" s="184"/>
      <c r="F16" s="9" t="s">
        <v>94</v>
      </c>
      <c r="G16" s="10"/>
      <c r="H16" s="184"/>
      <c r="I16" s="6"/>
      <c r="J16" s="6"/>
      <c r="K16" s="6"/>
      <c r="L16" s="6"/>
    </row>
    <row r="17" spans="1:14" x14ac:dyDescent="0.25">
      <c r="A17" s="184"/>
      <c r="B17" s="275" t="s">
        <v>95</v>
      </c>
      <c r="C17" s="275"/>
      <c r="D17" s="40"/>
      <c r="E17" s="184"/>
      <c r="F17" s="11" t="s">
        <v>96</v>
      </c>
      <c r="G17" s="12"/>
      <c r="H17" s="184"/>
    </row>
    <row r="18" spans="1:14" x14ac:dyDescent="0.25">
      <c r="A18" s="184"/>
      <c r="B18" s="275" t="s">
        <v>33</v>
      </c>
      <c r="C18" s="280"/>
      <c r="D18" s="40"/>
      <c r="E18" s="184"/>
      <c r="F18" s="13"/>
      <c r="G18" s="14"/>
      <c r="H18" s="184"/>
    </row>
    <row r="19" spans="1:14" x14ac:dyDescent="0.25">
      <c r="A19" s="184"/>
      <c r="B19" s="275" t="s">
        <v>98</v>
      </c>
      <c r="C19" s="280"/>
      <c r="D19" s="41"/>
      <c r="E19" s="184"/>
      <c r="F19" s="13"/>
      <c r="G19" s="14"/>
      <c r="H19" s="184"/>
    </row>
    <row r="20" spans="1:14" ht="3.75" customHeight="1" x14ac:dyDescent="0.25">
      <c r="A20" s="184"/>
      <c r="B20" s="276"/>
      <c r="C20" s="277"/>
      <c r="D20" s="278"/>
      <c r="E20" s="184"/>
      <c r="F20" s="5"/>
      <c r="G20" s="5"/>
      <c r="H20" s="184"/>
      <c r="I20" s="6"/>
      <c r="J20" s="6"/>
      <c r="K20" s="6"/>
      <c r="L20" s="6"/>
    </row>
    <row r="21" spans="1:14" x14ac:dyDescent="0.25">
      <c r="A21" s="184"/>
      <c r="B21" s="275" t="s">
        <v>99</v>
      </c>
      <c r="C21" s="275"/>
      <c r="D21" s="42"/>
      <c r="E21" s="184"/>
      <c r="F21" s="13"/>
      <c r="G21" s="14"/>
      <c r="H21" s="184"/>
      <c r="I21" s="279"/>
      <c r="J21" s="279"/>
      <c r="K21" s="279"/>
      <c r="L21" s="279"/>
    </row>
    <row r="22" spans="1:14" x14ac:dyDescent="0.25">
      <c r="A22" s="184"/>
      <c r="B22" s="275" t="s">
        <v>95</v>
      </c>
      <c r="C22" s="280"/>
      <c r="D22" s="40"/>
      <c r="E22" s="184"/>
      <c r="F22" s="15"/>
      <c r="G22" s="16"/>
      <c r="H22" s="184"/>
    </row>
    <row r="23" spans="1:14" x14ac:dyDescent="0.25">
      <c r="A23" s="184"/>
      <c r="B23" s="275" t="s">
        <v>33</v>
      </c>
      <c r="C23" s="280"/>
      <c r="D23" s="40"/>
      <c r="E23" s="184"/>
      <c r="F23" s="15"/>
      <c r="G23" s="16"/>
      <c r="H23" s="184"/>
    </row>
    <row r="24" spans="1:14" x14ac:dyDescent="0.25">
      <c r="A24" s="184"/>
      <c r="B24" s="275" t="s">
        <v>98</v>
      </c>
      <c r="C24" s="280"/>
      <c r="D24" s="43"/>
      <c r="E24" s="184"/>
      <c r="F24" s="15"/>
      <c r="G24" s="16"/>
      <c r="H24" s="184"/>
      <c r="I24" s="17"/>
    </row>
    <row r="25" spans="1:14" ht="3.75" customHeight="1" x14ac:dyDescent="0.25">
      <c r="A25" s="184"/>
      <c r="B25" s="257"/>
      <c r="C25" s="258"/>
      <c r="D25" s="259"/>
      <c r="E25" s="184"/>
      <c r="F25" s="5"/>
      <c r="G25" s="5"/>
      <c r="H25" s="184"/>
      <c r="I25" s="6"/>
      <c r="J25" s="6"/>
      <c r="K25" s="6"/>
      <c r="L25" s="6"/>
    </row>
    <row r="26" spans="1:14" ht="20.25" customHeight="1" x14ac:dyDescent="0.25">
      <c r="A26" s="184"/>
      <c r="B26" s="281" t="s">
        <v>100</v>
      </c>
      <c r="C26" s="280"/>
      <c r="D26" s="44"/>
      <c r="E26" s="184"/>
      <c r="F26" s="18"/>
      <c r="G26" s="19"/>
      <c r="H26" s="184"/>
      <c r="I26" s="20" t="s">
        <v>101</v>
      </c>
    </row>
    <row r="27" spans="1:14" hidden="1" x14ac:dyDescent="0.25">
      <c r="A27" s="184"/>
      <c r="B27" s="275" t="s">
        <v>102</v>
      </c>
      <c r="C27" s="280"/>
      <c r="D27" s="7"/>
      <c r="E27" s="184"/>
      <c r="F27" s="21" t="s">
        <v>103</v>
      </c>
      <c r="G27" s="22"/>
      <c r="H27" s="184"/>
      <c r="I27" s="17"/>
      <c r="J27" s="293" t="s">
        <v>104</v>
      </c>
      <c r="K27" s="293"/>
      <c r="L27" s="293"/>
      <c r="M27" s="293"/>
      <c r="N27" s="293"/>
    </row>
    <row r="28" spans="1:14" hidden="1" x14ac:dyDescent="0.25">
      <c r="A28" s="184"/>
      <c r="B28" s="275" t="s">
        <v>105</v>
      </c>
      <c r="C28" s="280"/>
      <c r="D28" s="7"/>
      <c r="E28" s="184"/>
      <c r="F28" s="21"/>
      <c r="G28" s="22"/>
      <c r="H28" s="184"/>
      <c r="I28" s="17"/>
      <c r="J28" s="293" t="s">
        <v>106</v>
      </c>
      <c r="K28" s="293"/>
      <c r="L28" s="293"/>
      <c r="M28" s="293"/>
      <c r="N28" s="293"/>
    </row>
    <row r="29" spans="1:14" hidden="1" x14ac:dyDescent="0.25">
      <c r="A29" s="184"/>
      <c r="B29" s="275" t="s">
        <v>107</v>
      </c>
      <c r="C29" s="275"/>
      <c r="D29" s="7"/>
      <c r="E29" s="184"/>
      <c r="F29" s="9" t="s">
        <v>108</v>
      </c>
      <c r="G29" s="23"/>
      <c r="H29" s="184"/>
    </row>
    <row r="30" spans="1:14" hidden="1" x14ac:dyDescent="0.25">
      <c r="A30" s="184"/>
      <c r="B30" s="275" t="s">
        <v>109</v>
      </c>
      <c r="C30" s="275"/>
      <c r="D30" s="7"/>
      <c r="E30" s="184"/>
      <c r="F30" s="9" t="s">
        <v>110</v>
      </c>
      <c r="G30" s="24"/>
      <c r="H30" s="184"/>
    </row>
    <row r="31" spans="1:14" ht="63.75" hidden="1" x14ac:dyDescent="0.25">
      <c r="A31" s="184"/>
      <c r="B31" s="263" t="s">
        <v>111</v>
      </c>
      <c r="C31" s="282"/>
      <c r="D31" s="7"/>
      <c r="E31" s="184"/>
      <c r="F31" s="21"/>
      <c r="G31" s="22"/>
      <c r="H31" s="184"/>
      <c r="I31" s="25" t="s">
        <v>112</v>
      </c>
      <c r="J31" s="283" t="s">
        <v>113</v>
      </c>
      <c r="K31" s="283"/>
      <c r="L31" s="283"/>
      <c r="M31" s="283"/>
      <c r="N31" s="283"/>
    </row>
    <row r="32" spans="1:14" ht="3.75" hidden="1" customHeight="1" x14ac:dyDescent="0.25">
      <c r="A32" s="184"/>
      <c r="B32" s="257"/>
      <c r="C32" s="258"/>
      <c r="D32" s="259"/>
      <c r="E32" s="184"/>
      <c r="F32" s="5"/>
      <c r="G32" s="5"/>
      <c r="H32" s="184"/>
      <c r="I32" s="6"/>
      <c r="J32" s="6"/>
      <c r="K32" s="6"/>
      <c r="L32" s="6"/>
    </row>
    <row r="33" spans="1:12" ht="3.75" customHeight="1" x14ac:dyDescent="0.25">
      <c r="A33" s="184"/>
      <c r="B33" s="39"/>
      <c r="C33" s="39"/>
      <c r="D33" s="195"/>
      <c r="E33" s="184"/>
      <c r="F33" s="5"/>
      <c r="G33" s="5"/>
      <c r="H33" s="184"/>
      <c r="I33" s="6"/>
      <c r="J33" s="6"/>
      <c r="K33" s="6"/>
      <c r="L33" s="6"/>
    </row>
    <row r="34" spans="1:12" hidden="1" x14ac:dyDescent="0.25">
      <c r="A34" s="184"/>
      <c r="B34" s="275" t="s">
        <v>114</v>
      </c>
      <c r="C34" s="275"/>
      <c r="D34" s="27"/>
      <c r="E34" s="184"/>
      <c r="F34" s="26"/>
      <c r="G34" s="26"/>
      <c r="H34" s="184"/>
    </row>
    <row r="35" spans="1:12" hidden="1" x14ac:dyDescent="0.25">
      <c r="A35" s="184"/>
      <c r="B35" s="275" t="s">
        <v>95</v>
      </c>
      <c r="C35" s="275"/>
      <c r="D35" s="28"/>
      <c r="E35" s="184"/>
      <c r="F35" s="26"/>
      <c r="G35" s="26"/>
      <c r="H35" s="184"/>
    </row>
    <row r="36" spans="1:12" ht="15.75" hidden="1" thickTop="1" x14ac:dyDescent="0.25">
      <c r="A36" s="184"/>
      <c r="B36" s="296" t="s">
        <v>115</v>
      </c>
      <c r="C36" s="296"/>
      <c r="D36" s="29"/>
      <c r="E36" s="184"/>
      <c r="F36" s="26"/>
      <c r="G36" s="26"/>
      <c r="H36" s="184"/>
    </row>
    <row r="37" spans="1:12" hidden="1" x14ac:dyDescent="0.25">
      <c r="A37" s="184"/>
      <c r="B37" s="284" t="s">
        <v>95</v>
      </c>
      <c r="C37" s="284"/>
      <c r="D37" s="30"/>
      <c r="E37" s="184"/>
      <c r="F37" s="26"/>
      <c r="G37" s="26"/>
      <c r="H37" s="184"/>
    </row>
    <row r="38" spans="1:12" ht="3.75" hidden="1" customHeight="1" x14ac:dyDescent="0.25">
      <c r="A38" s="184"/>
      <c r="B38" s="272"/>
      <c r="C38" s="273"/>
      <c r="D38" s="274"/>
      <c r="E38" s="184"/>
      <c r="F38" s="285"/>
      <c r="G38" s="288"/>
      <c r="H38" s="184"/>
      <c r="I38" s="6"/>
      <c r="J38" s="6"/>
      <c r="K38" s="6"/>
      <c r="L38" s="6"/>
    </row>
    <row r="39" spans="1:12" hidden="1" x14ac:dyDescent="0.25">
      <c r="A39" s="184"/>
      <c r="B39" s="275" t="s">
        <v>116</v>
      </c>
      <c r="C39" s="275"/>
      <c r="D39" s="291"/>
      <c r="E39" s="184"/>
      <c r="F39" s="286"/>
      <c r="G39" s="289"/>
      <c r="H39" s="184"/>
    </row>
    <row r="40" spans="1:12" hidden="1" x14ac:dyDescent="0.25">
      <c r="A40" s="184"/>
      <c r="B40" s="275"/>
      <c r="C40" s="275"/>
      <c r="D40" s="292"/>
      <c r="E40" s="184"/>
      <c r="F40" s="286"/>
      <c r="G40" s="289"/>
      <c r="H40" s="184"/>
    </row>
    <row r="41" spans="1:12" hidden="1" x14ac:dyDescent="0.25">
      <c r="A41" s="184"/>
      <c r="B41" s="275"/>
      <c r="C41" s="275"/>
      <c r="D41" s="31"/>
      <c r="E41" s="184"/>
      <c r="F41" s="287"/>
      <c r="G41" s="290"/>
      <c r="H41" s="184"/>
    </row>
    <row r="42" spans="1:12" ht="3.75" hidden="1" customHeight="1" x14ac:dyDescent="0.25">
      <c r="A42" s="184"/>
      <c r="B42" s="272"/>
      <c r="C42" s="273"/>
      <c r="D42" s="274"/>
      <c r="E42" s="184"/>
      <c r="F42" s="5"/>
      <c r="G42" s="5"/>
      <c r="H42" s="184"/>
      <c r="I42" s="6"/>
      <c r="J42" s="6"/>
      <c r="K42" s="6"/>
      <c r="L42" s="6"/>
    </row>
    <row r="43" spans="1:12" hidden="1" x14ac:dyDescent="0.25">
      <c r="A43" s="184"/>
      <c r="B43" s="294" t="s">
        <v>117</v>
      </c>
      <c r="C43" s="294"/>
      <c r="D43" s="294"/>
      <c r="E43" s="184"/>
      <c r="F43" s="26"/>
      <c r="G43" s="26"/>
      <c r="H43" s="184"/>
    </row>
    <row r="44" spans="1:12" hidden="1" x14ac:dyDescent="0.25">
      <c r="A44" s="184"/>
      <c r="B44" s="284" t="s">
        <v>118</v>
      </c>
      <c r="C44" s="284"/>
      <c r="D44" s="32"/>
      <c r="E44" s="184"/>
      <c r="F44" s="33" t="s">
        <v>119</v>
      </c>
      <c r="G44" s="24"/>
      <c r="H44" s="184"/>
    </row>
    <row r="45" spans="1:12" hidden="1" x14ac:dyDescent="0.25">
      <c r="A45" s="184"/>
      <c r="B45" s="284" t="s">
        <v>95</v>
      </c>
      <c r="C45" s="284"/>
      <c r="D45" s="34"/>
      <c r="E45" s="184"/>
      <c r="F45" s="26"/>
      <c r="G45" s="26"/>
      <c r="H45" s="184"/>
    </row>
    <row r="46" spans="1:12" hidden="1" x14ac:dyDescent="0.25">
      <c r="A46" s="184"/>
      <c r="B46" s="284" t="s">
        <v>33</v>
      </c>
      <c r="C46" s="295"/>
      <c r="D46" s="35"/>
      <c r="E46" s="184"/>
      <c r="F46" s="26"/>
      <c r="G46" s="26"/>
      <c r="H46" s="184"/>
    </row>
    <row r="47" spans="1:12" hidden="1" x14ac:dyDescent="0.25">
      <c r="A47" s="184"/>
      <c r="B47" s="284" t="s">
        <v>98</v>
      </c>
      <c r="C47" s="295"/>
      <c r="D47" s="36"/>
      <c r="E47" s="184"/>
      <c r="F47" s="26"/>
      <c r="G47" s="26"/>
      <c r="H47" s="184"/>
    </row>
    <row r="48" spans="1:12" ht="3.75" hidden="1" customHeight="1" x14ac:dyDescent="0.25">
      <c r="A48" s="184"/>
      <c r="B48" s="272"/>
      <c r="C48" s="273"/>
      <c r="D48" s="274"/>
      <c r="E48" s="184"/>
      <c r="F48" s="5"/>
      <c r="G48" s="5"/>
      <c r="H48" s="184"/>
      <c r="I48" s="6"/>
      <c r="J48" s="6"/>
      <c r="K48" s="6"/>
      <c r="L48" s="6"/>
    </row>
    <row r="49" spans="1:8" x14ac:dyDescent="0.25">
      <c r="A49" s="184"/>
      <c r="B49" s="184"/>
      <c r="C49" s="184"/>
      <c r="D49" s="184"/>
      <c r="E49" s="184"/>
      <c r="F49" s="184"/>
      <c r="G49" s="184"/>
      <c r="H49" s="184"/>
    </row>
    <row r="50" spans="1:8" x14ac:dyDescent="0.25">
      <c r="A50" s="184"/>
      <c r="B50" s="37"/>
      <c r="C50" s="184"/>
      <c r="D50" s="184"/>
      <c r="E50" s="184"/>
      <c r="F50" s="184"/>
      <c r="G50" s="184"/>
      <c r="H50" s="184"/>
    </row>
    <row r="61" spans="1:8" x14ac:dyDescent="0.25">
      <c r="E61" s="184"/>
      <c r="H61" s="184"/>
    </row>
    <row r="62" spans="1:8" x14ac:dyDescent="0.25">
      <c r="E62" s="184"/>
      <c r="H62" s="184"/>
    </row>
    <row r="63" spans="1:8" x14ac:dyDescent="0.25">
      <c r="E63" s="184"/>
      <c r="H63" s="184"/>
    </row>
    <row r="64" spans="1:8" x14ac:dyDescent="0.25">
      <c r="E64" s="184"/>
      <c r="H64" s="184"/>
    </row>
    <row r="65" spans="5:8" x14ac:dyDescent="0.25">
      <c r="E65" s="184"/>
      <c r="H65" s="184"/>
    </row>
    <row r="66" spans="5:8" x14ac:dyDescent="0.25">
      <c r="E66" s="184"/>
      <c r="H66" s="184"/>
    </row>
    <row r="67" spans="5:8" x14ac:dyDescent="0.25">
      <c r="E67" s="184"/>
      <c r="H67" s="184"/>
    </row>
    <row r="68" spans="5:8" x14ac:dyDescent="0.25">
      <c r="E68" s="184"/>
      <c r="H68" s="184"/>
    </row>
    <row r="69" spans="5:8" x14ac:dyDescent="0.25">
      <c r="E69" s="184"/>
      <c r="H69" s="184"/>
    </row>
    <row r="70" spans="5:8" x14ac:dyDescent="0.25">
      <c r="E70" s="184"/>
      <c r="H70" s="184"/>
    </row>
    <row r="71" spans="5:8" x14ac:dyDescent="0.25">
      <c r="E71" s="184"/>
      <c r="H71" s="184"/>
    </row>
    <row r="72" spans="5:8" x14ac:dyDescent="0.25">
      <c r="E72" s="184"/>
      <c r="H72" s="184"/>
    </row>
    <row r="73" spans="5:8" x14ac:dyDescent="0.25">
      <c r="E73" s="184"/>
      <c r="H73" s="184"/>
    </row>
    <row r="74" spans="5:8" x14ac:dyDescent="0.25">
      <c r="E74" s="184"/>
      <c r="H74" s="184"/>
    </row>
    <row r="75" spans="5:8" x14ac:dyDescent="0.25">
      <c r="E75" s="184"/>
      <c r="H75" s="184"/>
    </row>
    <row r="76" spans="5:8" x14ac:dyDescent="0.25">
      <c r="E76" s="184"/>
      <c r="H76" s="184"/>
    </row>
    <row r="77" spans="5:8" x14ac:dyDescent="0.25">
      <c r="E77" s="184"/>
      <c r="H77" s="184"/>
    </row>
    <row r="78" spans="5:8" x14ac:dyDescent="0.25">
      <c r="E78" s="184"/>
      <c r="H78" s="184"/>
    </row>
    <row r="79" spans="5:8" x14ac:dyDescent="0.25">
      <c r="E79" s="184"/>
      <c r="H79" s="184"/>
    </row>
    <row r="80" spans="5:8" x14ac:dyDescent="0.25">
      <c r="E80" s="184"/>
      <c r="H80" s="184"/>
    </row>
    <row r="81" spans="1:8" x14ac:dyDescent="0.25">
      <c r="E81" s="184"/>
      <c r="H81" s="184"/>
    </row>
    <row r="82" spans="1:8" x14ac:dyDescent="0.25">
      <c r="E82" s="184"/>
      <c r="H82" s="184"/>
    </row>
    <row r="83" spans="1:8" x14ac:dyDescent="0.25">
      <c r="E83" s="184"/>
      <c r="H83" s="184"/>
    </row>
    <row r="84" spans="1:8" x14ac:dyDescent="0.25">
      <c r="E84" s="184"/>
      <c r="H84" s="184"/>
    </row>
    <row r="85" spans="1:8" x14ac:dyDescent="0.25">
      <c r="E85" s="184"/>
      <c r="H85" s="184"/>
    </row>
    <row r="86" spans="1:8" x14ac:dyDescent="0.25">
      <c r="E86" s="184"/>
      <c r="H86" s="184"/>
    </row>
    <row r="87" spans="1:8" x14ac:dyDescent="0.25">
      <c r="E87" s="184"/>
      <c r="H87" s="184"/>
    </row>
    <row r="88" spans="1:8" x14ac:dyDescent="0.25">
      <c r="E88" s="184"/>
      <c r="H88" s="184"/>
    </row>
    <row r="89" spans="1:8" x14ac:dyDescent="0.25">
      <c r="E89" s="184"/>
      <c r="H89" s="184"/>
    </row>
    <row r="90" spans="1:8" x14ac:dyDescent="0.25">
      <c r="E90" s="184"/>
      <c r="H90" s="184"/>
    </row>
    <row r="91" spans="1:8" x14ac:dyDescent="0.25">
      <c r="E91" s="184"/>
      <c r="H91" s="184"/>
    </row>
    <row r="92" spans="1:8" x14ac:dyDescent="0.25">
      <c r="A92" s="184"/>
      <c r="E92" s="184"/>
      <c r="H92" s="184"/>
    </row>
    <row r="93" spans="1:8" x14ac:dyDescent="0.25">
      <c r="A93" s="184"/>
      <c r="E93" s="184"/>
      <c r="H93" s="184"/>
    </row>
    <row r="94" spans="1:8" x14ac:dyDescent="0.25">
      <c r="A94" s="184"/>
      <c r="E94" s="184"/>
      <c r="H94" s="184"/>
    </row>
    <row r="95" spans="1:8" x14ac:dyDescent="0.25">
      <c r="A95" s="184"/>
      <c r="E95" s="184"/>
      <c r="H95" s="184"/>
    </row>
    <row r="96" spans="1:8" x14ac:dyDescent="0.25">
      <c r="A96" s="184"/>
      <c r="E96" s="184"/>
      <c r="H96" s="184"/>
    </row>
    <row r="97" spans="1:8" x14ac:dyDescent="0.25">
      <c r="A97" s="184"/>
      <c r="E97" s="184"/>
      <c r="H97" s="184"/>
    </row>
    <row r="98" spans="1:8" x14ac:dyDescent="0.25">
      <c r="A98" s="184"/>
      <c r="E98" s="184"/>
      <c r="H98" s="184"/>
    </row>
    <row r="99" spans="1:8" x14ac:dyDescent="0.25">
      <c r="A99" s="184"/>
      <c r="E99" s="184"/>
      <c r="H99" s="184"/>
    </row>
    <row r="100" spans="1:8" x14ac:dyDescent="0.25">
      <c r="A100" s="184"/>
      <c r="E100" s="184"/>
      <c r="H100" s="184"/>
    </row>
    <row r="101" spans="1:8" x14ac:dyDescent="0.25">
      <c r="A101" s="184"/>
      <c r="E101" s="184"/>
      <c r="H101" s="184"/>
    </row>
    <row r="102" spans="1:8" x14ac:dyDescent="0.25">
      <c r="A102" s="184"/>
      <c r="E102" s="184"/>
      <c r="H102" s="184"/>
    </row>
    <row r="103" spans="1:8" x14ac:dyDescent="0.25">
      <c r="A103" s="184"/>
      <c r="E103" s="184"/>
      <c r="H103" s="184"/>
    </row>
    <row r="104" spans="1:8" x14ac:dyDescent="0.25">
      <c r="A104" s="184"/>
      <c r="E104" s="184"/>
      <c r="H104" s="184"/>
    </row>
    <row r="105" spans="1:8" x14ac:dyDescent="0.25">
      <c r="A105" s="184"/>
      <c r="E105" s="184"/>
      <c r="H105" s="184"/>
    </row>
    <row r="106" spans="1:8" x14ac:dyDescent="0.25">
      <c r="A106" s="184"/>
      <c r="E106" s="184"/>
      <c r="H106" s="184"/>
    </row>
    <row r="107" spans="1:8" x14ac:dyDescent="0.25">
      <c r="A107" s="184"/>
      <c r="E107" s="184"/>
      <c r="H107" s="184"/>
    </row>
    <row r="108" spans="1:8" x14ac:dyDescent="0.25">
      <c r="A108" s="184"/>
      <c r="E108" s="184"/>
      <c r="H108" s="184"/>
    </row>
    <row r="109" spans="1:8" x14ac:dyDescent="0.25">
      <c r="A109" s="184"/>
      <c r="E109" s="184"/>
      <c r="H109" s="184"/>
    </row>
    <row r="110" spans="1:8" x14ac:dyDescent="0.25">
      <c r="A110" s="184"/>
      <c r="E110" s="184"/>
      <c r="H110" s="184"/>
    </row>
    <row r="111" spans="1:8" x14ac:dyDescent="0.25">
      <c r="A111" s="184"/>
      <c r="E111" s="184"/>
      <c r="H111" s="184"/>
    </row>
    <row r="112" spans="1:8" x14ac:dyDescent="0.25">
      <c r="A112" s="184"/>
      <c r="E112" s="184"/>
      <c r="H112" s="184"/>
    </row>
    <row r="113" spans="1:8" x14ac:dyDescent="0.25">
      <c r="A113" s="184"/>
      <c r="E113" s="184"/>
      <c r="H113" s="184"/>
    </row>
    <row r="114" spans="1:8" x14ac:dyDescent="0.25">
      <c r="A114" s="184"/>
      <c r="E114" s="184"/>
      <c r="H114" s="184"/>
    </row>
    <row r="115" spans="1:8" x14ac:dyDescent="0.25">
      <c r="A115" s="184"/>
      <c r="E115" s="184"/>
      <c r="H115" s="184"/>
    </row>
    <row r="116" spans="1:8" x14ac:dyDescent="0.25">
      <c r="A116" s="184"/>
      <c r="E116" s="184"/>
      <c r="H116" s="184"/>
    </row>
    <row r="117" spans="1:8" x14ac:dyDescent="0.25">
      <c r="A117" s="184"/>
      <c r="E117" s="184"/>
      <c r="H117" s="184"/>
    </row>
    <row r="118" spans="1:8" x14ac:dyDescent="0.25">
      <c r="A118" s="184"/>
      <c r="E118" s="184"/>
      <c r="H118" s="184"/>
    </row>
    <row r="119" spans="1:8" x14ac:dyDescent="0.25">
      <c r="A119" s="184"/>
      <c r="E119" s="184"/>
      <c r="H119" s="184"/>
    </row>
    <row r="120" spans="1:8" x14ac:dyDescent="0.25">
      <c r="A120" s="184"/>
      <c r="E120" s="184"/>
      <c r="H120" s="184"/>
    </row>
    <row r="121" spans="1:8" x14ac:dyDescent="0.25">
      <c r="A121" s="184"/>
      <c r="E121" s="184"/>
      <c r="H121" s="184"/>
    </row>
    <row r="122" spans="1:8" x14ac:dyDescent="0.25">
      <c r="A122" s="184"/>
      <c r="E122" s="184"/>
      <c r="H122" s="184"/>
    </row>
    <row r="123" spans="1:8" x14ac:dyDescent="0.25">
      <c r="A123" s="184"/>
      <c r="E123" s="184"/>
      <c r="H123" s="184"/>
    </row>
    <row r="124" spans="1:8" x14ac:dyDescent="0.25">
      <c r="A124" s="184"/>
      <c r="E124" s="184"/>
      <c r="H124" s="184"/>
    </row>
    <row r="125" spans="1:8" x14ac:dyDescent="0.25">
      <c r="A125" s="184"/>
      <c r="E125" s="184"/>
      <c r="H125" s="184"/>
    </row>
    <row r="126" spans="1:8" x14ac:dyDescent="0.25">
      <c r="A126" s="184"/>
      <c r="E126" s="184"/>
      <c r="H126" s="184"/>
    </row>
    <row r="127" spans="1:8" x14ac:dyDescent="0.25">
      <c r="A127" s="184"/>
      <c r="E127" s="184"/>
      <c r="H127" s="184"/>
    </row>
    <row r="128" spans="1:8" x14ac:dyDescent="0.25">
      <c r="A128" s="184"/>
      <c r="E128" s="184"/>
      <c r="H128" s="184"/>
    </row>
    <row r="129" spans="1:8" x14ac:dyDescent="0.25">
      <c r="A129" s="184"/>
      <c r="E129" s="184"/>
      <c r="H129" s="184"/>
    </row>
    <row r="130" spans="1:8" x14ac:dyDescent="0.25">
      <c r="A130" s="184"/>
      <c r="E130" s="184"/>
      <c r="H130" s="184"/>
    </row>
    <row r="131" spans="1:8" x14ac:dyDescent="0.25">
      <c r="A131" s="184"/>
      <c r="E131" s="184"/>
      <c r="H131" s="184"/>
    </row>
    <row r="132" spans="1:8" x14ac:dyDescent="0.25">
      <c r="A132" s="184"/>
      <c r="E132" s="184"/>
      <c r="H132" s="184"/>
    </row>
    <row r="133" spans="1:8" x14ac:dyDescent="0.25">
      <c r="A133" s="184"/>
      <c r="E133" s="184"/>
      <c r="H133" s="184"/>
    </row>
  </sheetData>
  <mergeCells count="51">
    <mergeCell ref="B48:D48"/>
    <mergeCell ref="B16:C16"/>
    <mergeCell ref="B17:C17"/>
    <mergeCell ref="B18:C18"/>
    <mergeCell ref="B19:C19"/>
    <mergeCell ref="B20:D20"/>
    <mergeCell ref="B42:D42"/>
    <mergeCell ref="B43:D43"/>
    <mergeCell ref="B44:C44"/>
    <mergeCell ref="B45:C45"/>
    <mergeCell ref="B46:C46"/>
    <mergeCell ref="B47:C47"/>
    <mergeCell ref="B35:C35"/>
    <mergeCell ref="B36:C36"/>
    <mergeCell ref="B22:C22"/>
    <mergeCell ref="B23:C23"/>
    <mergeCell ref="J31:N31"/>
    <mergeCell ref="B32:D32"/>
    <mergeCell ref="B25:D25"/>
    <mergeCell ref="B37:C37"/>
    <mergeCell ref="B38:D38"/>
    <mergeCell ref="F38:F41"/>
    <mergeCell ref="G38:G41"/>
    <mergeCell ref="B39:C41"/>
    <mergeCell ref="D39:D40"/>
    <mergeCell ref="J27:N27"/>
    <mergeCell ref="B28:C28"/>
    <mergeCell ref="J28:N28"/>
    <mergeCell ref="B29:C29"/>
    <mergeCell ref="B30:C30"/>
    <mergeCell ref="B24:C24"/>
    <mergeCell ref="B34:C34"/>
    <mergeCell ref="B26:C26"/>
    <mergeCell ref="B27:C27"/>
    <mergeCell ref="B31:C31"/>
    <mergeCell ref="B13:C13"/>
    <mergeCell ref="B14:C14"/>
    <mergeCell ref="B15:D15"/>
    <mergeCell ref="B21:C21"/>
    <mergeCell ref="I21:L21"/>
    <mergeCell ref="B1:D1"/>
    <mergeCell ref="B2:D2"/>
    <mergeCell ref="B3:D3"/>
    <mergeCell ref="B4:C4"/>
    <mergeCell ref="F4:G5"/>
    <mergeCell ref="B5:C7"/>
    <mergeCell ref="F6:F12"/>
    <mergeCell ref="G6:G12"/>
    <mergeCell ref="B12:D12"/>
    <mergeCell ref="B9:C11"/>
    <mergeCell ref="B8:D8"/>
  </mergeCells>
  <conditionalFormatting sqref="D4:D7 D26:D31">
    <cfRule type="containsBlanks" dxfId="172" priority="9">
      <formula>LEN(TRIM(D4))=0</formula>
    </cfRule>
  </conditionalFormatting>
  <conditionalFormatting sqref="D13:D14">
    <cfRule type="containsBlanks" dxfId="171" priority="3">
      <formula>LEN(TRIM(D13))=0</formula>
    </cfRule>
  </conditionalFormatting>
  <conditionalFormatting sqref="D16:D19">
    <cfRule type="containsBlanks" dxfId="170" priority="1">
      <formula>LEN(TRIM(D16))=0</formula>
    </cfRule>
  </conditionalFormatting>
  <conditionalFormatting sqref="D34:D35">
    <cfRule type="containsBlanks" dxfId="169" priority="4">
      <formula>LEN(TRIM(D34))=0</formula>
    </cfRule>
  </conditionalFormatting>
  <conditionalFormatting sqref="D39 D41">
    <cfRule type="containsBlanks" dxfId="168" priority="8">
      <formula>LEN(TRIM(D39))=0</formula>
    </cfRule>
  </conditionalFormatting>
  <hyperlinks>
    <hyperlink ref="I26" r:id="rId1" xr:uid="{07CF4242-0864-4409-8F0D-94628900AFA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8196B-E19D-42EE-A642-4207991B6F92}">
  <sheetPr>
    <tabColor theme="5" tint="0.39997558519241921"/>
    <pageSetUpPr fitToPage="1"/>
  </sheetPr>
  <dimension ref="A1:T112"/>
  <sheetViews>
    <sheetView topLeftCell="A24" workbookViewId="0">
      <selection activeCell="E29" sqref="E29:H29"/>
    </sheetView>
  </sheetViews>
  <sheetFormatPr defaultRowHeight="15" x14ac:dyDescent="0.25"/>
  <cols>
    <col min="1" max="1" width="3.5703125" customWidth="1"/>
    <col min="2" max="2" width="20" customWidth="1"/>
    <col min="3" max="3" width="18.85546875" customWidth="1"/>
    <col min="4" max="4" width="14.28515625" customWidth="1"/>
    <col min="5" max="6" width="14.28515625" style="4" customWidth="1"/>
    <col min="7" max="8" width="15.42578125" style="4" customWidth="1"/>
    <col min="9" max="9" width="3.5703125" customWidth="1"/>
    <col min="10" max="10" width="14" hidden="1" customWidth="1"/>
    <col min="11" max="11" width="78.7109375" bestFit="1" customWidth="1"/>
    <col min="17" max="17" width="11.42578125" customWidth="1"/>
  </cols>
  <sheetData>
    <row r="1" spans="1:20" ht="21" x14ac:dyDescent="0.35">
      <c r="A1" s="184"/>
      <c r="B1" s="214" t="s">
        <v>302</v>
      </c>
      <c r="C1" s="214"/>
      <c r="D1" s="214"/>
      <c r="E1" s="214"/>
      <c r="F1" s="214"/>
      <c r="G1" s="214"/>
      <c r="H1" s="214"/>
      <c r="I1" s="184"/>
      <c r="J1" t="s">
        <v>120</v>
      </c>
      <c r="K1" s="45" t="s">
        <v>121</v>
      </c>
    </row>
    <row r="2" spans="1:20" ht="91.5" customHeight="1" x14ac:dyDescent="0.25">
      <c r="A2" s="184"/>
      <c r="B2" s="300" t="s">
        <v>122</v>
      </c>
      <c r="C2" s="300"/>
      <c r="D2" s="300"/>
      <c r="E2" s="300"/>
      <c r="F2" s="300"/>
      <c r="G2" s="300"/>
      <c r="H2" s="300"/>
      <c r="I2" s="184"/>
      <c r="K2" s="117" t="s">
        <v>123</v>
      </c>
      <c r="L2" s="17"/>
    </row>
    <row r="3" spans="1:20" x14ac:dyDescent="0.25">
      <c r="A3" s="184"/>
      <c r="B3" s="67"/>
      <c r="C3" s="67"/>
      <c r="D3" s="67"/>
      <c r="E3" s="67"/>
      <c r="F3" s="67"/>
      <c r="G3" s="68"/>
      <c r="H3" s="68"/>
      <c r="I3" s="184"/>
      <c r="K3" s="17"/>
      <c r="L3" s="17"/>
      <c r="M3" s="96"/>
      <c r="N3" s="17"/>
      <c r="O3" s="17"/>
      <c r="P3" s="17"/>
      <c r="Q3" s="17"/>
      <c r="R3" s="17"/>
      <c r="S3" s="17"/>
      <c r="T3" s="17"/>
    </row>
    <row r="4" spans="1:20" x14ac:dyDescent="0.25">
      <c r="A4" s="184"/>
      <c r="B4" s="92" t="s">
        <v>124</v>
      </c>
      <c r="C4" s="301">
        <f>'1. Applicant Info'!D4</f>
        <v>0</v>
      </c>
      <c r="D4" s="302"/>
      <c r="E4" s="302"/>
      <c r="F4" s="302"/>
      <c r="G4" s="302"/>
      <c r="H4" s="303"/>
      <c r="I4" s="184"/>
      <c r="M4" s="96"/>
      <c r="N4" s="17"/>
      <c r="O4" s="17"/>
      <c r="P4" s="17"/>
      <c r="Q4" s="17"/>
      <c r="R4" s="17"/>
      <c r="S4" s="17"/>
      <c r="T4" s="17"/>
    </row>
    <row r="5" spans="1:20" x14ac:dyDescent="0.25">
      <c r="A5" s="184"/>
      <c r="B5" s="92" t="s">
        <v>125</v>
      </c>
      <c r="C5" s="91" t="s">
        <v>126</v>
      </c>
      <c r="D5" s="308" t="s">
        <v>127</v>
      </c>
      <c r="E5" s="309"/>
      <c r="F5" s="309"/>
      <c r="G5" s="309"/>
      <c r="H5" s="309"/>
      <c r="I5" s="184"/>
      <c r="M5" s="96"/>
      <c r="N5" s="17"/>
      <c r="O5" s="17"/>
      <c r="P5" s="17"/>
      <c r="Q5" s="17"/>
      <c r="R5" s="17"/>
      <c r="S5" s="17"/>
      <c r="T5" s="17"/>
    </row>
    <row r="6" spans="1:20" ht="18" customHeight="1" x14ac:dyDescent="0.25">
      <c r="A6" s="184"/>
      <c r="B6" s="67"/>
      <c r="C6" s="67"/>
      <c r="D6" s="67"/>
      <c r="E6" s="67"/>
      <c r="F6" s="67"/>
      <c r="G6" s="68"/>
      <c r="H6" s="68"/>
      <c r="I6" s="184"/>
      <c r="M6" s="96"/>
      <c r="N6" s="17"/>
      <c r="O6" s="17"/>
      <c r="P6" s="17"/>
      <c r="Q6" s="17"/>
      <c r="R6" s="17"/>
      <c r="S6" s="17"/>
      <c r="T6" s="17"/>
    </row>
    <row r="7" spans="1:20" x14ac:dyDescent="0.25">
      <c r="A7" s="184"/>
      <c r="B7" s="92" t="s">
        <v>128</v>
      </c>
      <c r="C7" s="304"/>
      <c r="D7" s="305"/>
      <c r="E7" s="305"/>
      <c r="F7" s="305"/>
      <c r="G7" s="305"/>
      <c r="H7" s="306"/>
      <c r="I7" s="184"/>
      <c r="L7" s="17"/>
      <c r="M7" s="96"/>
      <c r="N7" s="17"/>
      <c r="O7" s="17"/>
      <c r="P7" s="17"/>
      <c r="Q7" s="17"/>
      <c r="R7" s="17"/>
      <c r="S7" s="17"/>
      <c r="T7" s="17"/>
    </row>
    <row r="8" spans="1:20" x14ac:dyDescent="0.25">
      <c r="A8" s="184"/>
      <c r="B8" s="93" t="s">
        <v>129</v>
      </c>
      <c r="C8" s="69">
        <f>SUM(D23:D31)</f>
        <v>0</v>
      </c>
      <c r="D8" s="307"/>
      <c r="E8" s="307"/>
      <c r="F8" s="307"/>
      <c r="G8" s="307"/>
      <c r="H8" s="307"/>
      <c r="I8" s="184"/>
      <c r="J8" s="94"/>
      <c r="L8" s="17"/>
      <c r="M8" s="96"/>
      <c r="N8" s="17"/>
      <c r="O8" s="17"/>
      <c r="P8" s="17"/>
      <c r="Q8" s="17"/>
      <c r="R8" s="17"/>
      <c r="S8" s="17"/>
      <c r="T8" s="17"/>
    </row>
    <row r="9" spans="1:20" x14ac:dyDescent="0.25">
      <c r="A9" s="184"/>
      <c r="B9" s="67"/>
      <c r="C9" s="67"/>
      <c r="D9" s="67"/>
      <c r="E9" s="67"/>
      <c r="F9" s="67"/>
      <c r="G9" s="68"/>
      <c r="H9" s="68"/>
      <c r="I9" s="184"/>
      <c r="J9" s="17"/>
      <c r="M9" s="17"/>
      <c r="N9" s="17"/>
      <c r="O9" s="17"/>
      <c r="P9" s="17"/>
      <c r="Q9" s="17"/>
      <c r="R9" s="17"/>
      <c r="S9" s="17"/>
      <c r="T9" s="17"/>
    </row>
    <row r="10" spans="1:20" x14ac:dyDescent="0.25">
      <c r="A10" s="184"/>
      <c r="B10" s="70" t="s">
        <v>130</v>
      </c>
      <c r="C10" s="71"/>
      <c r="D10" s="71"/>
      <c r="E10" s="71"/>
      <c r="F10" s="71"/>
      <c r="G10" s="71"/>
      <c r="H10" s="71"/>
      <c r="I10" s="184"/>
      <c r="J10" s="17" t="s">
        <v>131</v>
      </c>
      <c r="L10" s="17"/>
      <c r="M10" s="17"/>
      <c r="N10" s="17"/>
      <c r="O10" s="17"/>
      <c r="P10" s="17"/>
      <c r="Q10" s="17"/>
      <c r="R10" s="17"/>
      <c r="S10" s="17"/>
      <c r="T10" s="17"/>
    </row>
    <row r="11" spans="1:20" ht="36" customHeight="1" x14ac:dyDescent="0.25">
      <c r="A11" s="184"/>
      <c r="B11" s="325" t="s">
        <v>132</v>
      </c>
      <c r="C11" s="325"/>
      <c r="D11" s="325"/>
      <c r="E11" s="325"/>
      <c r="F11" s="325"/>
      <c r="G11" s="325"/>
      <c r="H11" s="325"/>
      <c r="I11" s="184"/>
      <c r="L11" s="17"/>
      <c r="M11" s="17"/>
      <c r="N11" s="17"/>
      <c r="P11" s="17"/>
      <c r="Q11" s="17"/>
      <c r="R11" s="17"/>
      <c r="S11" s="17"/>
      <c r="T11" s="17"/>
    </row>
    <row r="12" spans="1:20" x14ac:dyDescent="0.25">
      <c r="A12" s="184"/>
      <c r="B12" s="313" t="s">
        <v>133</v>
      </c>
      <c r="C12" s="314"/>
      <c r="D12" s="314"/>
      <c r="E12" s="314"/>
      <c r="F12" s="314"/>
      <c r="G12" s="314"/>
      <c r="H12" s="315"/>
      <c r="I12" s="184"/>
      <c r="L12" s="17"/>
      <c r="M12" s="17"/>
      <c r="N12" s="17"/>
      <c r="O12" s="17"/>
      <c r="P12" s="17"/>
      <c r="Q12" s="17"/>
      <c r="R12" s="17"/>
      <c r="S12" s="17"/>
      <c r="T12" s="17"/>
    </row>
    <row r="13" spans="1:20" x14ac:dyDescent="0.25">
      <c r="A13" s="184"/>
      <c r="B13" s="316"/>
      <c r="C13" s="317"/>
      <c r="D13" s="317"/>
      <c r="E13" s="317"/>
      <c r="F13" s="317"/>
      <c r="G13" s="317"/>
      <c r="H13" s="318"/>
      <c r="I13" s="184"/>
      <c r="L13" s="17"/>
      <c r="M13" s="17"/>
      <c r="N13" s="17"/>
      <c r="O13" s="17"/>
      <c r="P13" s="17"/>
      <c r="Q13" s="17"/>
      <c r="R13" s="17"/>
      <c r="S13" s="17"/>
      <c r="T13" s="17"/>
    </row>
    <row r="14" spans="1:20" x14ac:dyDescent="0.25">
      <c r="A14" s="184"/>
      <c r="B14" s="319"/>
      <c r="C14" s="320"/>
      <c r="D14" s="320"/>
      <c r="E14" s="320"/>
      <c r="F14" s="320"/>
      <c r="G14" s="320"/>
      <c r="H14" s="321"/>
      <c r="I14" s="184"/>
      <c r="L14" s="17"/>
      <c r="M14" s="17"/>
      <c r="N14" s="17"/>
      <c r="O14" s="17"/>
      <c r="P14" s="17"/>
      <c r="Q14" s="17"/>
      <c r="R14" s="17"/>
      <c r="S14" s="17"/>
      <c r="T14" s="17"/>
    </row>
    <row r="15" spans="1:20" x14ac:dyDescent="0.25">
      <c r="A15" s="184"/>
      <c r="B15" s="325" t="s">
        <v>134</v>
      </c>
      <c r="C15" s="325"/>
      <c r="D15" s="325"/>
      <c r="E15" s="325"/>
      <c r="F15" s="325"/>
      <c r="G15" s="325"/>
      <c r="H15" s="325"/>
      <c r="I15" s="184"/>
      <c r="K15" s="17"/>
      <c r="P15" s="17"/>
      <c r="Q15" s="17"/>
      <c r="R15" s="17"/>
      <c r="S15" s="17"/>
      <c r="T15" s="17"/>
    </row>
    <row r="16" spans="1:20" x14ac:dyDescent="0.25">
      <c r="A16" s="184"/>
      <c r="B16" s="313" t="s">
        <v>133</v>
      </c>
      <c r="C16" s="314"/>
      <c r="D16" s="314"/>
      <c r="E16" s="314"/>
      <c r="F16" s="314"/>
      <c r="G16" s="314"/>
      <c r="H16" s="315"/>
      <c r="I16" s="184"/>
      <c r="K16" s="94"/>
      <c r="P16" s="17"/>
      <c r="Q16" s="17"/>
      <c r="R16" s="17"/>
      <c r="S16" s="17"/>
      <c r="T16" s="17"/>
    </row>
    <row r="17" spans="1:20" x14ac:dyDescent="0.25">
      <c r="A17" s="184"/>
      <c r="B17" s="316"/>
      <c r="C17" s="317"/>
      <c r="D17" s="317"/>
      <c r="E17" s="317"/>
      <c r="F17" s="317"/>
      <c r="G17" s="317"/>
      <c r="H17" s="318"/>
      <c r="I17" s="184"/>
      <c r="K17" s="17"/>
      <c r="P17" s="17"/>
      <c r="Q17" s="17"/>
      <c r="R17" s="17"/>
      <c r="S17" s="17"/>
      <c r="T17" s="17"/>
    </row>
    <row r="18" spans="1:20" x14ac:dyDescent="0.25">
      <c r="A18" s="184"/>
      <c r="B18" s="319"/>
      <c r="C18" s="320"/>
      <c r="D18" s="320"/>
      <c r="E18" s="320"/>
      <c r="F18" s="320"/>
      <c r="G18" s="320"/>
      <c r="H18" s="321"/>
      <c r="I18" s="184"/>
      <c r="K18" s="17"/>
      <c r="P18" s="17"/>
      <c r="Q18" s="17"/>
      <c r="R18" s="17"/>
      <c r="S18" s="17"/>
      <c r="T18" s="17"/>
    </row>
    <row r="19" spans="1:20" x14ac:dyDescent="0.25">
      <c r="A19" s="184"/>
      <c r="B19" s="67"/>
      <c r="C19" s="67"/>
      <c r="D19" s="67"/>
      <c r="E19" s="67"/>
      <c r="F19" s="67"/>
      <c r="G19" s="68"/>
      <c r="H19" s="68"/>
      <c r="I19" s="184"/>
      <c r="K19" s="17"/>
      <c r="P19" s="17"/>
      <c r="R19" s="17"/>
      <c r="S19" s="17"/>
      <c r="T19" s="17"/>
    </row>
    <row r="20" spans="1:20" x14ac:dyDescent="0.25">
      <c r="A20" s="184"/>
      <c r="B20" s="70" t="s">
        <v>135</v>
      </c>
      <c r="C20" s="71"/>
      <c r="D20" s="71"/>
      <c r="E20" s="71"/>
      <c r="F20" s="71"/>
      <c r="G20" s="71"/>
      <c r="H20" s="71"/>
      <c r="I20" s="184"/>
      <c r="J20" s="184" t="s">
        <v>136</v>
      </c>
      <c r="K20" s="17"/>
      <c r="N20" s="17"/>
      <c r="O20" s="17"/>
      <c r="P20" s="17"/>
      <c r="Q20" s="17"/>
      <c r="R20" s="17"/>
      <c r="S20" s="17"/>
      <c r="T20" s="17"/>
    </row>
    <row r="21" spans="1:20" ht="30" customHeight="1" x14ac:dyDescent="0.25">
      <c r="A21" s="184"/>
      <c r="B21" s="325" t="s">
        <v>137</v>
      </c>
      <c r="C21" s="325"/>
      <c r="D21" s="325"/>
      <c r="E21" s="325"/>
      <c r="F21" s="325"/>
      <c r="G21" s="325"/>
      <c r="H21" s="325"/>
      <c r="I21" s="184"/>
      <c r="J21" s="184" t="s">
        <v>138</v>
      </c>
      <c r="K21" s="17"/>
      <c r="N21" s="17"/>
      <c r="O21" s="17"/>
      <c r="P21" s="17"/>
      <c r="Q21" s="17"/>
      <c r="R21" s="17"/>
      <c r="S21" s="17"/>
      <c r="T21" s="17"/>
    </row>
    <row r="22" spans="1:20" ht="30" customHeight="1" x14ac:dyDescent="0.25">
      <c r="A22" s="184"/>
      <c r="B22" s="99" t="s">
        <v>139</v>
      </c>
      <c r="C22" s="99" t="s">
        <v>140</v>
      </c>
      <c r="D22" s="100" t="s">
        <v>141</v>
      </c>
      <c r="E22" s="98"/>
      <c r="F22" s="98"/>
      <c r="G22" s="98"/>
      <c r="H22" s="98"/>
      <c r="I22" s="184"/>
      <c r="J22" s="184" t="s">
        <v>142</v>
      </c>
      <c r="K22" s="17"/>
      <c r="N22" s="17"/>
      <c r="O22" s="17"/>
      <c r="P22" s="17"/>
      <c r="Q22" s="17"/>
      <c r="R22" s="17"/>
      <c r="S22" s="17"/>
      <c r="T22" s="17"/>
    </row>
    <row r="23" spans="1:20" x14ac:dyDescent="0.25">
      <c r="A23" s="184"/>
      <c r="B23" s="97" t="str">
        <f>IF(D23&gt;0, "Yes", "No")</f>
        <v>No</v>
      </c>
      <c r="C23" s="95" t="s">
        <v>143</v>
      </c>
      <c r="D23" s="101">
        <f>'3a. PLANNING'!C16</f>
        <v>0</v>
      </c>
      <c r="E23" s="326" t="str">
        <f>IF(AND(D23=0, B23="YES"), "MUST FILL OUT "&amp;C23&amp; " TAB", IF(D23&gt;0, "see "&amp;C23&amp;" tab for details", ""))</f>
        <v/>
      </c>
      <c r="F23" s="327"/>
      <c r="G23" s="327"/>
      <c r="H23" s="328"/>
      <c r="I23" s="184"/>
      <c r="J23" s="184" t="s">
        <v>144</v>
      </c>
      <c r="K23" s="17"/>
      <c r="N23" s="17"/>
      <c r="O23" s="17"/>
      <c r="P23" s="17"/>
      <c r="Q23" s="17"/>
      <c r="R23" s="17"/>
      <c r="S23" s="17"/>
      <c r="T23" s="17"/>
    </row>
    <row r="24" spans="1:20" x14ac:dyDescent="0.25">
      <c r="A24" s="184"/>
      <c r="B24" s="97" t="str">
        <f t="shared" ref="B24:B27" si="0">IF(D24&gt;0, "Yes", "No")</f>
        <v>No</v>
      </c>
      <c r="C24" s="95" t="s">
        <v>145</v>
      </c>
      <c r="D24" s="102">
        <f>'3b. ORGANIZATION'!C20</f>
        <v>0</v>
      </c>
      <c r="E24" s="326" t="str">
        <f>IF(AND(D24=0, B24="YES"), "MUST FILL OUT "&amp;C24&amp; " TAB", IF(D24&gt;0, "see "&amp;C24&amp;" tab for details", ""))</f>
        <v/>
      </c>
      <c r="F24" s="327"/>
      <c r="G24" s="327"/>
      <c r="H24" s="328"/>
      <c r="I24" s="184"/>
      <c r="K24" s="17"/>
      <c r="M24" s="17"/>
      <c r="N24" s="17"/>
      <c r="O24" s="17"/>
      <c r="P24" s="17"/>
      <c r="Q24" s="17"/>
      <c r="R24" s="17"/>
      <c r="S24" s="17"/>
      <c r="T24" s="17"/>
    </row>
    <row r="25" spans="1:20" x14ac:dyDescent="0.25">
      <c r="A25" s="184"/>
      <c r="B25" s="97" t="str">
        <f t="shared" si="0"/>
        <v>No</v>
      </c>
      <c r="C25" s="95" t="s">
        <v>146</v>
      </c>
      <c r="D25" s="102">
        <f>'3c. EQUIPMENT'!C19</f>
        <v>0</v>
      </c>
      <c r="E25" s="326" t="str">
        <f>IF(AND(D25=0, B25="YES"), "MUST FILL OUT "&amp;C25&amp; " TAB", IF(D25&gt;0, "see "&amp;C25&amp;" tab for details", ""))</f>
        <v/>
      </c>
      <c r="F25" s="327"/>
      <c r="G25" s="327"/>
      <c r="H25" s="328"/>
      <c r="I25" s="184"/>
      <c r="K25" s="17"/>
      <c r="M25" s="17"/>
      <c r="N25" s="17"/>
      <c r="O25" s="17"/>
      <c r="P25" s="17"/>
      <c r="Q25" s="17"/>
      <c r="R25" s="17"/>
      <c r="S25" s="17"/>
      <c r="T25" s="17"/>
    </row>
    <row r="26" spans="1:20" x14ac:dyDescent="0.25">
      <c r="A26" s="184"/>
      <c r="B26" s="97" t="str">
        <f t="shared" si="0"/>
        <v>No</v>
      </c>
      <c r="C26" s="95" t="s">
        <v>147</v>
      </c>
      <c r="D26" s="102">
        <f>'3d. TRAINING'!C21</f>
        <v>0</v>
      </c>
      <c r="E26" s="326" t="str">
        <f>IF(AND(D26=0, B26="YES"), "MUST FILL OUT "&amp;C26&amp; " TAB", IF(D26&gt;0, "see "&amp;C26&amp;" tab for details", ""))</f>
        <v/>
      </c>
      <c r="F26" s="327"/>
      <c r="G26" s="327"/>
      <c r="H26" s="328"/>
      <c r="I26" s="184"/>
      <c r="K26" s="17"/>
      <c r="L26" s="17"/>
      <c r="M26" s="17"/>
      <c r="N26" s="17"/>
      <c r="O26" s="17"/>
      <c r="P26" s="17"/>
      <c r="Q26" s="17"/>
      <c r="R26" s="17"/>
      <c r="S26" s="17"/>
      <c r="T26" s="17"/>
    </row>
    <row r="27" spans="1:20" x14ac:dyDescent="0.25">
      <c r="A27" s="184"/>
      <c r="B27" s="97" t="str">
        <f t="shared" si="0"/>
        <v>No</v>
      </c>
      <c r="C27" s="95" t="s">
        <v>148</v>
      </c>
      <c r="D27" s="102">
        <f>'3e. EXERCISE'!C20</f>
        <v>0</v>
      </c>
      <c r="E27" s="326" t="str">
        <f>IF(AND(D27=0, B27="YES"), "MUST FILL OUT "&amp;C27&amp; " TAB", IF(D27&gt;0, "see "&amp;C27&amp;" tab for details", ""))</f>
        <v/>
      </c>
      <c r="F27" s="327"/>
      <c r="G27" s="327"/>
      <c r="H27" s="328"/>
      <c r="I27" s="184"/>
      <c r="K27" s="17"/>
      <c r="L27" s="17"/>
      <c r="M27" s="17"/>
      <c r="N27" s="17"/>
      <c r="O27" s="17"/>
      <c r="P27" s="17"/>
      <c r="Q27" s="17"/>
      <c r="R27" s="17"/>
      <c r="S27" s="17"/>
      <c r="T27" s="17"/>
    </row>
    <row r="28" spans="1:20" ht="6" customHeight="1" x14ac:dyDescent="0.25">
      <c r="A28" s="184"/>
      <c r="B28" s="1"/>
      <c r="C28" s="72"/>
      <c r="D28" s="72"/>
      <c r="E28" s="73"/>
      <c r="F28" s="73"/>
      <c r="G28" s="73"/>
      <c r="H28" s="73"/>
      <c r="I28" s="184"/>
    </row>
    <row r="29" spans="1:20" ht="31.5" customHeight="1" thickBot="1" x14ac:dyDescent="0.3">
      <c r="A29" s="184"/>
      <c r="B29" s="97" t="s">
        <v>313</v>
      </c>
      <c r="C29" s="40" t="s">
        <v>149</v>
      </c>
      <c r="D29" s="103">
        <f>IF(B29="YES",ROUNDDOWN((SUM(D23:D27)+D31)*0.05,), "$0")</f>
        <v>0</v>
      </c>
      <c r="E29" s="310" t="str">
        <f>IF(B29="yes", "", "Select YES from the drop down to request the allowable 5% management and administration costs")</f>
        <v/>
      </c>
      <c r="F29" s="311"/>
      <c r="G29" s="311"/>
      <c r="H29" s="312"/>
      <c r="I29" s="184"/>
      <c r="K29" s="188" t="s">
        <v>150</v>
      </c>
      <c r="L29" s="17"/>
      <c r="M29" s="17"/>
      <c r="N29" s="17"/>
      <c r="O29" s="17"/>
      <c r="P29" s="17"/>
      <c r="Q29" s="17"/>
      <c r="R29" s="17"/>
      <c r="S29" s="17"/>
      <c r="T29" s="17"/>
    </row>
    <row r="30" spans="1:20" ht="15.75" thickBot="1" x14ac:dyDescent="0.3">
      <c r="A30" s="184"/>
      <c r="B30" s="67"/>
      <c r="C30" s="67"/>
      <c r="D30" s="67"/>
      <c r="E30" s="67"/>
      <c r="F30" s="67"/>
      <c r="G30" s="68"/>
      <c r="H30" s="68"/>
      <c r="I30" s="184"/>
      <c r="K30" s="17"/>
      <c r="L30" s="17"/>
      <c r="M30" s="17"/>
      <c r="N30" s="17"/>
      <c r="O30" s="17"/>
      <c r="P30" s="17"/>
      <c r="Q30" s="17"/>
      <c r="R30" s="17"/>
      <c r="S30" s="17"/>
      <c r="T30" s="17"/>
    </row>
    <row r="31" spans="1:20" ht="72" customHeight="1" thickBot="1" x14ac:dyDescent="0.3">
      <c r="A31" s="184"/>
      <c r="B31" s="97" t="str">
        <f>IF(D31&gt;0, "Yes", "No")</f>
        <v>No</v>
      </c>
      <c r="C31" s="40" t="s">
        <v>303</v>
      </c>
      <c r="D31" s="201">
        <v>0</v>
      </c>
      <c r="E31" s="330" t="str">
        <f>IF(B31="yes", "Indirect included - submit agreement as applicable.", "No indirect costs included - If Indirect is requested, enter amount to the left.")</f>
        <v>No indirect costs included - If Indirect is requested, enter amount to the left.</v>
      </c>
      <c r="F31" s="331"/>
      <c r="G31" s="331"/>
      <c r="H31" s="332"/>
      <c r="I31" s="184"/>
      <c r="K31" s="188" t="s">
        <v>304</v>
      </c>
      <c r="L31" s="17"/>
      <c r="M31" s="17"/>
      <c r="N31" s="17"/>
      <c r="O31" s="17"/>
      <c r="P31" s="17"/>
      <c r="Q31" s="17"/>
      <c r="R31" s="17"/>
      <c r="S31" s="17"/>
      <c r="T31" s="17"/>
    </row>
    <row r="32" spans="1:20" x14ac:dyDescent="0.25">
      <c r="A32" s="184"/>
      <c r="B32" s="67"/>
      <c r="C32" s="67"/>
      <c r="D32" s="67"/>
      <c r="E32" s="67"/>
      <c r="F32" s="67"/>
      <c r="G32" s="68"/>
      <c r="H32" s="68"/>
      <c r="I32" s="184"/>
      <c r="K32" s="17"/>
      <c r="L32" s="17"/>
      <c r="M32" s="17"/>
      <c r="N32" s="17"/>
      <c r="O32" s="17"/>
      <c r="P32" s="17"/>
      <c r="Q32" s="17"/>
      <c r="R32" s="17"/>
      <c r="S32" s="17"/>
      <c r="T32" s="17"/>
    </row>
    <row r="33" spans="1:20" x14ac:dyDescent="0.25">
      <c r="A33" s="184"/>
      <c r="B33" s="70" t="s">
        <v>151</v>
      </c>
      <c r="C33" s="71"/>
      <c r="D33" s="71"/>
      <c r="E33" s="71"/>
      <c r="F33" s="71"/>
      <c r="G33" s="71"/>
      <c r="H33" s="71"/>
      <c r="I33" s="184"/>
      <c r="K33" s="17"/>
      <c r="L33" s="17"/>
      <c r="M33" s="17"/>
      <c r="N33" s="17"/>
      <c r="O33" s="17"/>
      <c r="P33" s="17"/>
      <c r="Q33" s="17"/>
      <c r="R33" s="17"/>
      <c r="S33" s="17"/>
      <c r="T33" s="17"/>
    </row>
    <row r="34" spans="1:20" x14ac:dyDescent="0.25">
      <c r="A34" s="184"/>
      <c r="B34" s="325" t="s">
        <v>152</v>
      </c>
      <c r="C34" s="325"/>
      <c r="D34" s="325"/>
      <c r="E34" s="325"/>
      <c r="F34" s="325"/>
      <c r="G34" s="325"/>
      <c r="H34" s="325"/>
      <c r="I34" s="184"/>
      <c r="K34" s="17"/>
      <c r="N34" s="17"/>
      <c r="O34" s="17"/>
      <c r="P34" s="17"/>
      <c r="Q34" s="17"/>
      <c r="R34" s="17"/>
      <c r="S34" s="17"/>
      <c r="T34" s="17"/>
    </row>
    <row r="35" spans="1:20" x14ac:dyDescent="0.25">
      <c r="A35" s="184"/>
      <c r="B35" s="323"/>
      <c r="C35" s="323"/>
      <c r="D35" s="323"/>
      <c r="E35" s="323"/>
      <c r="F35" s="323"/>
      <c r="G35" s="323"/>
      <c r="H35" s="323"/>
      <c r="I35" s="184"/>
      <c r="K35" s="17"/>
      <c r="N35" s="17"/>
      <c r="O35" s="17"/>
      <c r="P35" s="17"/>
      <c r="Q35" s="17"/>
      <c r="R35" s="17"/>
      <c r="S35" s="17"/>
      <c r="T35" s="17"/>
    </row>
    <row r="36" spans="1:20" x14ac:dyDescent="0.25">
      <c r="A36" s="184"/>
      <c r="B36" s="313" t="s">
        <v>133</v>
      </c>
      <c r="C36" s="314"/>
      <c r="D36" s="314"/>
      <c r="E36" s="314"/>
      <c r="F36" s="314"/>
      <c r="G36" s="314"/>
      <c r="H36" s="315"/>
      <c r="I36" s="184"/>
      <c r="K36" s="17"/>
      <c r="M36" s="17"/>
      <c r="N36" s="17"/>
      <c r="O36" s="17"/>
      <c r="P36" s="17"/>
      <c r="Q36" s="17"/>
      <c r="R36" s="17"/>
      <c r="S36" s="17"/>
      <c r="T36" s="17"/>
    </row>
    <row r="37" spans="1:20" x14ac:dyDescent="0.25">
      <c r="A37" s="184"/>
      <c r="B37" s="316"/>
      <c r="C37" s="317"/>
      <c r="D37" s="317"/>
      <c r="E37" s="317"/>
      <c r="F37" s="317"/>
      <c r="G37" s="317"/>
      <c r="H37" s="318"/>
      <c r="I37" s="184"/>
      <c r="J37" s="184" t="s">
        <v>153</v>
      </c>
      <c r="M37" s="17"/>
      <c r="N37" s="17"/>
      <c r="O37" s="17"/>
      <c r="P37" s="17"/>
      <c r="Q37" s="17"/>
      <c r="R37" s="17"/>
      <c r="S37" s="17"/>
      <c r="T37" s="17"/>
    </row>
    <row r="38" spans="1:20" x14ac:dyDescent="0.25">
      <c r="A38" s="184"/>
      <c r="B38" s="319"/>
      <c r="C38" s="320"/>
      <c r="D38" s="320"/>
      <c r="E38" s="320"/>
      <c r="F38" s="320"/>
      <c r="G38" s="320"/>
      <c r="H38" s="321"/>
      <c r="I38" s="184"/>
      <c r="K38" s="17"/>
      <c r="L38" s="17"/>
      <c r="M38" s="17"/>
      <c r="N38" s="17"/>
      <c r="O38" s="17"/>
      <c r="P38" s="17"/>
      <c r="Q38" s="17"/>
      <c r="R38" s="17"/>
      <c r="S38" s="17"/>
      <c r="T38" s="17"/>
    </row>
    <row r="39" spans="1:20" x14ac:dyDescent="0.25">
      <c r="A39" s="184"/>
      <c r="B39" s="1"/>
      <c r="C39" s="72"/>
      <c r="D39" s="72"/>
      <c r="E39" s="73"/>
      <c r="F39" s="73"/>
      <c r="G39" s="73"/>
      <c r="H39" s="73"/>
      <c r="I39" s="184"/>
      <c r="K39" s="17"/>
      <c r="N39" s="96"/>
      <c r="Q39" s="17"/>
      <c r="R39" s="17"/>
      <c r="S39" s="17"/>
      <c r="T39" s="17"/>
    </row>
    <row r="40" spans="1:20" ht="15.75" customHeight="1" x14ac:dyDescent="0.25">
      <c r="A40" s="184"/>
      <c r="B40" s="70" t="s">
        <v>154</v>
      </c>
      <c r="C40" s="71"/>
      <c r="D40" s="71"/>
      <c r="E40" s="71"/>
      <c r="F40" s="71"/>
      <c r="G40" s="71"/>
      <c r="H40" s="71"/>
      <c r="I40" s="184"/>
      <c r="J40" s="17"/>
      <c r="K40" s="17"/>
      <c r="L40" s="17"/>
      <c r="M40" s="17"/>
      <c r="N40" s="17"/>
      <c r="O40" s="17"/>
      <c r="P40" s="17"/>
      <c r="Q40" s="17"/>
      <c r="R40" s="17"/>
      <c r="S40" s="17"/>
      <c r="T40" s="17"/>
    </row>
    <row r="41" spans="1:20" x14ac:dyDescent="0.25">
      <c r="A41" s="184"/>
      <c r="B41" s="325" t="s">
        <v>155</v>
      </c>
      <c r="C41" s="325"/>
      <c r="D41" s="325"/>
      <c r="E41" s="325"/>
      <c r="F41" s="325"/>
      <c r="G41" s="325"/>
      <c r="H41" s="325"/>
      <c r="I41" s="184"/>
      <c r="J41" s="17"/>
      <c r="N41" s="17"/>
      <c r="O41" s="17"/>
      <c r="P41" s="17"/>
      <c r="Q41" s="17"/>
      <c r="R41" s="17"/>
      <c r="S41" s="17"/>
      <c r="T41" s="17"/>
    </row>
    <row r="42" spans="1:20" x14ac:dyDescent="0.25">
      <c r="A42" s="184"/>
      <c r="B42" s="325"/>
      <c r="C42" s="325"/>
      <c r="D42" s="325"/>
      <c r="E42" s="325"/>
      <c r="F42" s="325"/>
      <c r="G42" s="325"/>
      <c r="H42" s="325"/>
      <c r="I42" s="184"/>
      <c r="J42" s="17"/>
      <c r="N42" s="17"/>
      <c r="O42" s="17"/>
      <c r="P42" s="17"/>
      <c r="Q42" s="17"/>
      <c r="R42" s="17"/>
      <c r="S42" s="17"/>
      <c r="T42" s="17"/>
    </row>
    <row r="43" spans="1:20" x14ac:dyDescent="0.25">
      <c r="A43" s="184"/>
      <c r="B43" s="323"/>
      <c r="C43" s="323"/>
      <c r="D43" s="323"/>
      <c r="E43" s="323"/>
      <c r="F43" s="323"/>
      <c r="G43" s="323"/>
      <c r="H43" s="323"/>
      <c r="I43" s="184"/>
      <c r="J43" s="17"/>
      <c r="N43" s="17"/>
      <c r="O43" s="17"/>
      <c r="P43" s="17"/>
      <c r="Q43" s="17"/>
      <c r="R43" s="17"/>
      <c r="S43" s="17"/>
      <c r="T43" s="17"/>
    </row>
    <row r="44" spans="1:20" x14ac:dyDescent="0.25">
      <c r="A44" s="184"/>
      <c r="B44" s="313" t="s">
        <v>133</v>
      </c>
      <c r="C44" s="314"/>
      <c r="D44" s="314"/>
      <c r="E44" s="314"/>
      <c r="F44" s="314"/>
      <c r="G44" s="314"/>
      <c r="H44" s="315"/>
      <c r="I44" s="184"/>
      <c r="J44" s="17"/>
      <c r="M44" s="17"/>
      <c r="N44" s="17"/>
      <c r="O44" s="17"/>
      <c r="P44" s="17"/>
      <c r="Q44" s="17"/>
      <c r="R44" s="17"/>
      <c r="S44" s="17"/>
      <c r="T44" s="17"/>
    </row>
    <row r="45" spans="1:20" x14ac:dyDescent="0.25">
      <c r="A45" s="184"/>
      <c r="B45" s="316"/>
      <c r="C45" s="317"/>
      <c r="D45" s="317"/>
      <c r="E45" s="317"/>
      <c r="F45" s="317"/>
      <c r="G45" s="317"/>
      <c r="H45" s="318"/>
      <c r="I45" s="184"/>
      <c r="J45" s="17"/>
      <c r="M45" s="17"/>
      <c r="N45" s="17"/>
      <c r="O45" s="17"/>
      <c r="P45" s="17"/>
      <c r="Q45" s="17"/>
      <c r="R45" s="17"/>
      <c r="S45" s="17"/>
      <c r="T45" s="17"/>
    </row>
    <row r="46" spans="1:20" x14ac:dyDescent="0.25">
      <c r="A46" s="184"/>
      <c r="B46" s="319"/>
      <c r="C46" s="320"/>
      <c r="D46" s="320"/>
      <c r="E46" s="320"/>
      <c r="F46" s="320"/>
      <c r="G46" s="320"/>
      <c r="H46" s="321"/>
      <c r="I46" s="184"/>
      <c r="J46" s="17"/>
      <c r="L46" s="17"/>
      <c r="M46" s="17"/>
      <c r="N46" s="17"/>
      <c r="O46" s="17"/>
      <c r="P46" s="17"/>
      <c r="Q46" s="17"/>
      <c r="R46" s="17"/>
      <c r="S46" s="17"/>
      <c r="T46" s="17"/>
    </row>
    <row r="47" spans="1:20" x14ac:dyDescent="0.25">
      <c r="A47" s="184"/>
      <c r="B47" s="197"/>
      <c r="C47" s="197"/>
      <c r="D47" s="197"/>
      <c r="E47" s="197"/>
      <c r="F47" s="197"/>
      <c r="G47" s="197"/>
      <c r="H47" s="197"/>
      <c r="I47" s="184"/>
      <c r="J47" s="17"/>
      <c r="L47" s="17"/>
      <c r="M47" s="17"/>
      <c r="N47" s="17"/>
      <c r="O47" s="17"/>
      <c r="P47" s="17"/>
      <c r="Q47" s="17"/>
      <c r="R47" s="17"/>
      <c r="S47" s="17"/>
      <c r="T47" s="17"/>
    </row>
    <row r="48" spans="1:20" ht="15" customHeight="1" x14ac:dyDescent="0.25">
      <c r="A48" s="184"/>
      <c r="B48" s="70" t="s">
        <v>156</v>
      </c>
      <c r="C48" s="71"/>
      <c r="D48" s="71"/>
      <c r="E48" s="71"/>
      <c r="F48" s="71"/>
      <c r="G48" s="71"/>
      <c r="H48" s="71"/>
      <c r="I48" s="184"/>
      <c r="J48" s="17"/>
      <c r="K48" s="297" t="s">
        <v>157</v>
      </c>
      <c r="L48" s="17"/>
      <c r="M48" s="17"/>
      <c r="N48" s="17"/>
      <c r="O48" s="17"/>
      <c r="P48" s="17"/>
      <c r="Q48" s="17"/>
      <c r="R48" s="17"/>
      <c r="S48" s="17"/>
      <c r="T48" s="17"/>
    </row>
    <row r="49" spans="1:20" x14ac:dyDescent="0.25">
      <c r="A49" s="184"/>
      <c r="B49" s="325" t="s">
        <v>305</v>
      </c>
      <c r="C49" s="325"/>
      <c r="D49" s="325"/>
      <c r="E49" s="325"/>
      <c r="F49" s="325"/>
      <c r="G49" s="325"/>
      <c r="H49" s="325"/>
      <c r="I49" s="184"/>
      <c r="J49" s="17"/>
      <c r="K49" s="298"/>
      <c r="N49" s="17"/>
      <c r="O49" s="17"/>
      <c r="P49" s="17"/>
      <c r="Q49" s="17"/>
      <c r="R49" s="17"/>
      <c r="S49" s="17"/>
      <c r="T49" s="17"/>
    </row>
    <row r="50" spans="1:20" x14ac:dyDescent="0.25">
      <c r="A50" s="184"/>
      <c r="B50" s="325"/>
      <c r="C50" s="325"/>
      <c r="D50" s="325"/>
      <c r="E50" s="325"/>
      <c r="F50" s="325"/>
      <c r="G50" s="325"/>
      <c r="H50" s="325"/>
      <c r="I50" s="184"/>
      <c r="J50" s="17"/>
      <c r="K50" s="298"/>
      <c r="N50" s="17"/>
      <c r="O50" s="17"/>
      <c r="P50" s="17"/>
      <c r="Q50" s="17"/>
      <c r="R50" s="17"/>
      <c r="S50" s="17"/>
      <c r="T50" s="17"/>
    </row>
    <row r="51" spans="1:20" ht="31.5" customHeight="1" x14ac:dyDescent="0.25">
      <c r="A51" s="184"/>
      <c r="B51" s="323"/>
      <c r="C51" s="323"/>
      <c r="D51" s="323"/>
      <c r="E51" s="323"/>
      <c r="F51" s="323"/>
      <c r="G51" s="323"/>
      <c r="H51" s="323"/>
      <c r="I51" s="184"/>
      <c r="J51" s="17"/>
      <c r="K51" s="298"/>
      <c r="N51" s="17"/>
      <c r="O51" s="17"/>
      <c r="P51" s="17"/>
      <c r="Q51" s="17"/>
      <c r="R51" s="17"/>
      <c r="S51" s="17"/>
      <c r="T51" s="17"/>
    </row>
    <row r="52" spans="1:20" x14ac:dyDescent="0.25">
      <c r="A52" s="184"/>
      <c r="B52" s="313" t="s">
        <v>133</v>
      </c>
      <c r="C52" s="314"/>
      <c r="D52" s="314"/>
      <c r="E52" s="314"/>
      <c r="F52" s="314"/>
      <c r="G52" s="314"/>
      <c r="H52" s="315"/>
      <c r="I52" s="184"/>
      <c r="J52" s="17"/>
      <c r="K52" s="298"/>
      <c r="M52" s="17"/>
      <c r="N52" s="17"/>
      <c r="O52" s="17"/>
      <c r="P52" s="17"/>
      <c r="Q52" s="17"/>
      <c r="R52" s="17"/>
      <c r="S52" s="17"/>
      <c r="T52" s="17"/>
    </row>
    <row r="53" spans="1:20" x14ac:dyDescent="0.25">
      <c r="A53" s="184"/>
      <c r="B53" s="316"/>
      <c r="C53" s="317"/>
      <c r="D53" s="317"/>
      <c r="E53" s="317"/>
      <c r="F53" s="317"/>
      <c r="G53" s="317"/>
      <c r="H53" s="318"/>
      <c r="I53" s="184"/>
      <c r="J53" s="17"/>
      <c r="K53" s="298"/>
      <c r="M53" s="17"/>
      <c r="N53" s="17"/>
      <c r="O53" s="17"/>
      <c r="P53" s="17"/>
      <c r="Q53" s="17"/>
      <c r="R53" s="17"/>
      <c r="S53" s="17"/>
      <c r="T53" s="17"/>
    </row>
    <row r="54" spans="1:20" x14ac:dyDescent="0.25">
      <c r="A54" s="184"/>
      <c r="B54" s="319"/>
      <c r="C54" s="320"/>
      <c r="D54" s="320"/>
      <c r="E54" s="320"/>
      <c r="F54" s="320"/>
      <c r="G54" s="320"/>
      <c r="H54" s="321"/>
      <c r="I54" s="184"/>
      <c r="J54" s="17"/>
      <c r="K54" s="298"/>
      <c r="L54" s="17"/>
      <c r="M54" s="17"/>
      <c r="N54" s="17"/>
      <c r="O54" s="17"/>
      <c r="P54" s="17"/>
      <c r="Q54" s="17"/>
      <c r="R54" s="17"/>
      <c r="S54" s="17"/>
      <c r="T54" s="17"/>
    </row>
    <row r="55" spans="1:20" x14ac:dyDescent="0.25">
      <c r="A55" s="184"/>
      <c r="B55" s="196"/>
      <c r="C55" s="196"/>
      <c r="D55" s="196"/>
      <c r="E55" s="196"/>
      <c r="F55" s="196"/>
      <c r="G55" s="196"/>
      <c r="H55" s="196"/>
      <c r="I55" s="184"/>
      <c r="J55" s="17"/>
      <c r="K55" s="298"/>
      <c r="L55" s="17"/>
      <c r="M55" s="17"/>
      <c r="N55" s="17"/>
      <c r="O55" s="17"/>
      <c r="P55" s="17"/>
      <c r="Q55" s="17"/>
      <c r="R55" s="17"/>
      <c r="S55" s="17"/>
      <c r="T55" s="17"/>
    </row>
    <row r="56" spans="1:20" ht="40.5" customHeight="1" x14ac:dyDescent="0.25">
      <c r="A56" s="184"/>
      <c r="B56" s="323" t="s">
        <v>158</v>
      </c>
      <c r="C56" s="323"/>
      <c r="D56" s="323"/>
      <c r="E56" s="323"/>
      <c r="F56" s="323"/>
      <c r="G56" s="323"/>
      <c r="H56" s="323"/>
      <c r="I56" s="184"/>
      <c r="J56" s="94"/>
      <c r="K56" s="298"/>
      <c r="L56" s="17"/>
      <c r="M56" s="17"/>
      <c r="N56" s="96"/>
      <c r="Q56" s="17"/>
      <c r="R56" s="17"/>
      <c r="S56" s="17"/>
      <c r="T56" s="17"/>
    </row>
    <row r="57" spans="1:20" x14ac:dyDescent="0.25">
      <c r="A57" s="184"/>
      <c r="B57" s="313" t="s">
        <v>133</v>
      </c>
      <c r="C57" s="314"/>
      <c r="D57" s="314"/>
      <c r="E57" s="314"/>
      <c r="F57" s="314"/>
      <c r="G57" s="314"/>
      <c r="H57" s="315"/>
      <c r="I57" s="184"/>
      <c r="J57" s="17"/>
      <c r="K57" s="298"/>
      <c r="L57" s="17"/>
      <c r="M57" s="17"/>
      <c r="N57" s="96"/>
      <c r="Q57" s="17"/>
      <c r="R57" s="17"/>
      <c r="S57" s="17"/>
      <c r="T57" s="17"/>
    </row>
    <row r="58" spans="1:20" x14ac:dyDescent="0.25">
      <c r="A58" s="184"/>
      <c r="B58" s="316"/>
      <c r="C58" s="317"/>
      <c r="D58" s="317"/>
      <c r="E58" s="317"/>
      <c r="F58" s="317"/>
      <c r="G58" s="317"/>
      <c r="H58" s="318"/>
      <c r="I58" s="184"/>
      <c r="J58" s="17"/>
      <c r="K58" s="298"/>
      <c r="L58" s="17"/>
      <c r="M58" s="17"/>
      <c r="N58" s="96"/>
      <c r="Q58" s="17"/>
      <c r="R58" s="17"/>
      <c r="S58" s="17"/>
      <c r="T58" s="17"/>
    </row>
    <row r="59" spans="1:20" x14ac:dyDescent="0.25">
      <c r="A59" s="184"/>
      <c r="B59" s="319"/>
      <c r="C59" s="320"/>
      <c r="D59" s="320"/>
      <c r="E59" s="320"/>
      <c r="F59" s="320"/>
      <c r="G59" s="320"/>
      <c r="H59" s="321"/>
      <c r="I59" s="184"/>
      <c r="J59" s="17"/>
      <c r="K59" s="298"/>
      <c r="L59" s="17"/>
      <c r="M59" s="17"/>
      <c r="N59" s="96"/>
      <c r="Q59" s="17"/>
      <c r="R59" s="17"/>
      <c r="S59" s="17"/>
      <c r="T59" s="17"/>
    </row>
    <row r="60" spans="1:20" ht="15" customHeight="1" x14ac:dyDescent="0.25">
      <c r="A60" s="184"/>
      <c r="B60" s="67"/>
      <c r="C60" s="67"/>
      <c r="D60" s="67"/>
      <c r="E60" s="67"/>
      <c r="F60" s="67"/>
      <c r="G60" s="68"/>
      <c r="H60" s="68"/>
      <c r="I60" s="184"/>
      <c r="J60" s="94"/>
      <c r="K60" s="298"/>
      <c r="L60" s="17"/>
      <c r="M60" s="17"/>
      <c r="N60" s="17"/>
      <c r="P60" s="17"/>
      <c r="Q60" s="17"/>
      <c r="R60" s="17"/>
      <c r="S60" s="17"/>
      <c r="T60" s="17"/>
    </row>
    <row r="61" spans="1:20" x14ac:dyDescent="0.25">
      <c r="A61" s="184"/>
      <c r="B61" s="70" t="s">
        <v>159</v>
      </c>
      <c r="C61" s="71"/>
      <c r="D61" s="71"/>
      <c r="E61" s="71"/>
      <c r="F61" s="71"/>
      <c r="G61" s="71"/>
      <c r="H61" s="71"/>
      <c r="I61" s="184"/>
      <c r="J61" s="17"/>
      <c r="K61" s="298"/>
      <c r="L61" s="17"/>
      <c r="M61" s="17"/>
      <c r="N61" s="17"/>
      <c r="O61" s="17"/>
      <c r="P61" s="17"/>
      <c r="Q61" s="17"/>
      <c r="R61" s="17"/>
      <c r="S61" s="17"/>
      <c r="T61" s="17"/>
    </row>
    <row r="62" spans="1:20" x14ac:dyDescent="0.25">
      <c r="A62" s="184"/>
      <c r="B62" s="325" t="s">
        <v>306</v>
      </c>
      <c r="C62" s="325"/>
      <c r="D62" s="325"/>
      <c r="E62" s="325"/>
      <c r="F62" s="325"/>
      <c r="G62" s="325"/>
      <c r="H62" s="325"/>
      <c r="I62" s="184"/>
      <c r="J62" s="17"/>
      <c r="K62" s="298"/>
      <c r="L62" s="17"/>
      <c r="M62" s="17"/>
      <c r="N62" s="17"/>
      <c r="O62" s="17"/>
      <c r="P62" s="17"/>
      <c r="Q62" s="17"/>
      <c r="R62" s="17"/>
      <c r="S62" s="17"/>
      <c r="T62" s="17"/>
    </row>
    <row r="63" spans="1:20" x14ac:dyDescent="0.25">
      <c r="A63" s="184"/>
      <c r="B63" s="323"/>
      <c r="C63" s="323"/>
      <c r="D63" s="323"/>
      <c r="E63" s="323"/>
      <c r="F63" s="323"/>
      <c r="G63" s="323"/>
      <c r="H63" s="323"/>
      <c r="I63" s="184"/>
      <c r="J63" s="17"/>
      <c r="K63" s="298"/>
      <c r="L63" s="17"/>
      <c r="M63" s="17"/>
      <c r="N63" s="17"/>
      <c r="O63" s="17"/>
      <c r="P63" s="17"/>
      <c r="Q63" s="17"/>
      <c r="R63" s="17"/>
      <c r="S63" s="17"/>
      <c r="T63" s="17"/>
    </row>
    <row r="64" spans="1:20" ht="15.75" thickBot="1" x14ac:dyDescent="0.3">
      <c r="A64" s="184"/>
      <c r="B64" s="313" t="s">
        <v>133</v>
      </c>
      <c r="C64" s="314"/>
      <c r="D64" s="314"/>
      <c r="E64" s="314"/>
      <c r="F64" s="314"/>
      <c r="G64" s="314"/>
      <c r="H64" s="315"/>
      <c r="I64" s="184"/>
      <c r="J64" s="17"/>
      <c r="K64" s="299"/>
      <c r="P64" s="17"/>
      <c r="Q64" s="17"/>
      <c r="R64" s="17"/>
      <c r="S64" s="17"/>
      <c r="T64" s="17"/>
    </row>
    <row r="65" spans="1:20" x14ac:dyDescent="0.25">
      <c r="A65" s="184"/>
      <c r="B65" s="316"/>
      <c r="C65" s="317"/>
      <c r="D65" s="317"/>
      <c r="E65" s="317"/>
      <c r="F65" s="317"/>
      <c r="G65" s="317"/>
      <c r="H65" s="318"/>
      <c r="I65" s="184"/>
      <c r="J65" s="94"/>
      <c r="P65" s="17"/>
      <c r="Q65" s="17"/>
      <c r="R65" s="17"/>
      <c r="S65" s="17"/>
      <c r="T65" s="17"/>
    </row>
    <row r="66" spans="1:20" x14ac:dyDescent="0.25">
      <c r="A66" s="184"/>
      <c r="B66" s="319"/>
      <c r="C66" s="320"/>
      <c r="D66" s="320"/>
      <c r="E66" s="320"/>
      <c r="F66" s="320"/>
      <c r="G66" s="320"/>
      <c r="H66" s="321"/>
      <c r="I66" s="184"/>
      <c r="J66" s="17"/>
      <c r="P66" s="17"/>
      <c r="Q66" s="17"/>
      <c r="R66" s="17"/>
      <c r="S66" s="17"/>
      <c r="T66" s="17"/>
    </row>
    <row r="67" spans="1:20" x14ac:dyDescent="0.25">
      <c r="A67" s="184"/>
      <c r="B67" s="325" t="s">
        <v>307</v>
      </c>
      <c r="C67" s="325"/>
      <c r="D67" s="325"/>
      <c r="E67" s="325"/>
      <c r="F67" s="325"/>
      <c r="G67" s="325"/>
      <c r="H67" s="325"/>
      <c r="I67" s="184"/>
      <c r="J67" s="17"/>
      <c r="P67" s="17"/>
      <c r="Q67" s="17"/>
      <c r="R67" s="17"/>
      <c r="S67" s="17"/>
      <c r="T67" s="17"/>
    </row>
    <row r="68" spans="1:20" x14ac:dyDescent="0.25">
      <c r="A68" s="184"/>
      <c r="B68" s="313" t="s">
        <v>133</v>
      </c>
      <c r="C68" s="314"/>
      <c r="D68" s="314"/>
      <c r="E68" s="314"/>
      <c r="F68" s="314"/>
      <c r="G68" s="314"/>
      <c r="H68" s="315"/>
      <c r="I68" s="184"/>
      <c r="J68" s="17"/>
      <c r="P68" s="17"/>
      <c r="R68" s="17"/>
      <c r="S68" s="17"/>
      <c r="T68" s="17"/>
    </row>
    <row r="69" spans="1:20" x14ac:dyDescent="0.25">
      <c r="A69" s="184"/>
      <c r="B69" s="316"/>
      <c r="C69" s="317"/>
      <c r="D69" s="317"/>
      <c r="E69" s="317"/>
      <c r="F69" s="317"/>
      <c r="G69" s="317"/>
      <c r="H69" s="318"/>
      <c r="I69" s="184"/>
      <c r="J69" s="17" t="s">
        <v>160</v>
      </c>
      <c r="L69" s="17"/>
      <c r="M69" s="17"/>
      <c r="N69" s="17"/>
      <c r="O69" s="17"/>
      <c r="P69" s="17"/>
      <c r="Q69" s="17"/>
      <c r="R69" s="17"/>
      <c r="S69" s="17"/>
      <c r="T69" s="17"/>
    </row>
    <row r="70" spans="1:20" ht="14.25" customHeight="1" x14ac:dyDescent="0.25">
      <c r="A70" s="184"/>
      <c r="B70" s="319"/>
      <c r="C70" s="320"/>
      <c r="D70" s="320"/>
      <c r="E70" s="320"/>
      <c r="F70" s="320"/>
      <c r="G70" s="320"/>
      <c r="H70" s="321"/>
      <c r="I70" s="184"/>
      <c r="J70" s="94"/>
      <c r="L70" s="17"/>
      <c r="M70" s="17"/>
      <c r="N70" s="17"/>
      <c r="P70" s="17"/>
      <c r="Q70" s="17"/>
      <c r="R70" s="17"/>
      <c r="S70" s="17"/>
      <c r="T70" s="17"/>
    </row>
    <row r="71" spans="1:20" x14ac:dyDescent="0.25">
      <c r="A71" s="184"/>
      <c r="B71" s="67"/>
      <c r="C71" s="67"/>
      <c r="D71" s="67"/>
      <c r="E71" s="67"/>
      <c r="F71" s="67"/>
      <c r="G71" s="68"/>
      <c r="H71" s="68"/>
      <c r="I71" s="184"/>
      <c r="J71" s="94"/>
      <c r="L71" s="17"/>
      <c r="M71" s="17"/>
      <c r="N71" s="17"/>
      <c r="P71" s="17"/>
      <c r="Q71" s="17"/>
      <c r="R71" s="17"/>
      <c r="S71" s="17"/>
      <c r="T71" s="17"/>
    </row>
    <row r="72" spans="1:20" x14ac:dyDescent="0.25">
      <c r="A72" s="184"/>
      <c r="B72" s="70" t="s">
        <v>161</v>
      </c>
      <c r="C72" s="71"/>
      <c r="D72" s="71"/>
      <c r="E72" s="71"/>
      <c r="F72" s="71"/>
      <c r="G72" s="71"/>
      <c r="H72" s="71"/>
      <c r="I72" s="184"/>
      <c r="J72" s="17"/>
      <c r="L72" s="17"/>
      <c r="M72" s="17"/>
      <c r="N72" s="17"/>
      <c r="O72" s="17"/>
      <c r="P72" s="17"/>
      <c r="Q72" s="17"/>
      <c r="R72" s="17"/>
      <c r="S72" s="17"/>
      <c r="T72" s="17"/>
    </row>
    <row r="73" spans="1:20" x14ac:dyDescent="0.25">
      <c r="A73" s="184"/>
      <c r="B73" s="325" t="s">
        <v>308</v>
      </c>
      <c r="C73" s="325"/>
      <c r="D73" s="325"/>
      <c r="E73" s="325"/>
      <c r="F73" s="325"/>
      <c r="G73" s="325"/>
      <c r="H73" s="325"/>
      <c r="I73" s="184"/>
      <c r="J73" s="17"/>
      <c r="L73" s="17"/>
      <c r="M73" s="17"/>
      <c r="N73" s="17"/>
      <c r="O73" s="17"/>
      <c r="P73" s="17"/>
      <c r="Q73" s="17"/>
      <c r="R73" s="17"/>
      <c r="S73" s="17"/>
      <c r="T73" s="17"/>
    </row>
    <row r="74" spans="1:20" x14ac:dyDescent="0.25">
      <c r="A74" s="184"/>
      <c r="B74" s="323"/>
      <c r="C74" s="323"/>
      <c r="D74" s="323"/>
      <c r="E74" s="323"/>
      <c r="F74" s="323"/>
      <c r="G74" s="323"/>
      <c r="H74" s="323"/>
      <c r="I74" s="184"/>
      <c r="J74" s="17"/>
      <c r="L74" s="17"/>
      <c r="M74" s="17"/>
      <c r="N74" s="17"/>
      <c r="O74" s="17"/>
      <c r="P74" s="17"/>
      <c r="Q74" s="17"/>
      <c r="R74" s="17"/>
      <c r="S74" s="17"/>
      <c r="T74" s="17"/>
    </row>
    <row r="75" spans="1:20" ht="32.25" customHeight="1" x14ac:dyDescent="0.25">
      <c r="A75" s="184"/>
      <c r="B75" s="313" t="s">
        <v>133</v>
      </c>
      <c r="C75" s="314"/>
      <c r="D75" s="314"/>
      <c r="E75" s="314"/>
      <c r="F75" s="314"/>
      <c r="G75" s="314"/>
      <c r="H75" s="315"/>
      <c r="I75" s="184"/>
      <c r="J75" s="17"/>
      <c r="P75" s="17"/>
      <c r="Q75" s="17"/>
      <c r="R75" s="17"/>
      <c r="S75" s="17"/>
      <c r="T75" s="17"/>
    </row>
    <row r="76" spans="1:20" x14ac:dyDescent="0.25">
      <c r="A76" s="184"/>
      <c r="B76" s="316"/>
      <c r="C76" s="317"/>
      <c r="D76" s="317"/>
      <c r="E76" s="317"/>
      <c r="F76" s="317"/>
      <c r="G76" s="317"/>
      <c r="H76" s="318"/>
      <c r="I76" s="184"/>
      <c r="J76" s="94" t="s">
        <v>160</v>
      </c>
      <c r="P76" s="17"/>
      <c r="Q76" s="17"/>
      <c r="R76" s="17"/>
      <c r="S76" s="17"/>
      <c r="T76" s="17"/>
    </row>
    <row r="77" spans="1:20" x14ac:dyDescent="0.25">
      <c r="A77" s="184"/>
      <c r="B77" s="319"/>
      <c r="C77" s="320"/>
      <c r="D77" s="320"/>
      <c r="E77" s="320"/>
      <c r="F77" s="320"/>
      <c r="G77" s="320"/>
      <c r="H77" s="321"/>
      <c r="I77" s="184"/>
      <c r="J77" s="17"/>
      <c r="P77" s="17"/>
      <c r="Q77" s="17"/>
      <c r="R77" s="17"/>
      <c r="S77" s="17"/>
      <c r="T77" s="17"/>
    </row>
    <row r="78" spans="1:20" x14ac:dyDescent="0.25">
      <c r="A78" s="184"/>
      <c r="B78" s="67"/>
      <c r="C78" s="67"/>
      <c r="D78" s="67"/>
      <c r="E78" s="67"/>
      <c r="F78" s="67"/>
      <c r="G78" s="68"/>
      <c r="H78" s="68"/>
      <c r="I78" s="184"/>
      <c r="J78" s="17"/>
      <c r="P78" s="17"/>
      <c r="Q78" s="17"/>
      <c r="R78" s="17"/>
      <c r="S78" s="17"/>
      <c r="T78" s="17"/>
    </row>
    <row r="79" spans="1:20" x14ac:dyDescent="0.25">
      <c r="A79" s="184"/>
      <c r="B79" s="70" t="s">
        <v>162</v>
      </c>
      <c r="C79" s="71"/>
      <c r="D79" s="71"/>
      <c r="E79" s="71"/>
      <c r="F79" s="71"/>
      <c r="G79" s="71"/>
      <c r="H79" s="71"/>
      <c r="I79" s="184"/>
      <c r="J79" s="17"/>
      <c r="P79" s="17"/>
      <c r="R79" s="17"/>
      <c r="S79" s="17"/>
      <c r="T79" s="17"/>
    </row>
    <row r="80" spans="1:20" x14ac:dyDescent="0.25">
      <c r="A80" s="184"/>
      <c r="B80" s="325" t="s">
        <v>309</v>
      </c>
      <c r="C80" s="325"/>
      <c r="D80" s="325"/>
      <c r="E80" s="325"/>
      <c r="F80" s="325"/>
      <c r="G80" s="325"/>
      <c r="H80" s="325"/>
      <c r="I80" s="184"/>
      <c r="J80" s="17" t="s">
        <v>131</v>
      </c>
      <c r="L80" s="17"/>
      <c r="M80" s="17"/>
      <c r="N80" s="17"/>
    </row>
    <row r="81" spans="1:20" x14ac:dyDescent="0.25">
      <c r="A81" s="184"/>
      <c r="B81" s="323"/>
      <c r="C81" s="323"/>
      <c r="D81" s="323"/>
      <c r="E81" s="323"/>
      <c r="F81" s="323"/>
      <c r="G81" s="323"/>
      <c r="H81" s="323"/>
      <c r="I81" s="184"/>
      <c r="J81" s="17"/>
      <c r="L81" s="17"/>
      <c r="M81" s="17"/>
      <c r="N81" s="17"/>
    </row>
    <row r="82" spans="1:20" x14ac:dyDescent="0.25">
      <c r="A82" s="184"/>
      <c r="B82" s="313" t="s">
        <v>133</v>
      </c>
      <c r="C82" s="314"/>
      <c r="D82" s="314"/>
      <c r="E82" s="314"/>
      <c r="F82" s="314"/>
      <c r="G82" s="314"/>
      <c r="H82" s="315"/>
      <c r="I82" s="184"/>
      <c r="J82" s="17"/>
      <c r="L82" s="17"/>
      <c r="M82" s="17"/>
      <c r="N82" s="17"/>
    </row>
    <row r="83" spans="1:20" x14ac:dyDescent="0.25">
      <c r="A83" s="184"/>
      <c r="B83" s="316"/>
      <c r="C83" s="317"/>
      <c r="D83" s="317"/>
      <c r="E83" s="317"/>
      <c r="F83" s="317"/>
      <c r="G83" s="317"/>
      <c r="H83" s="318"/>
      <c r="I83" s="184"/>
    </row>
    <row r="84" spans="1:20" x14ac:dyDescent="0.25">
      <c r="A84" s="184"/>
      <c r="B84" s="319"/>
      <c r="C84" s="320"/>
      <c r="D84" s="320"/>
      <c r="E84" s="320"/>
      <c r="F84" s="320"/>
      <c r="G84" s="320"/>
      <c r="H84" s="321"/>
      <c r="I84" s="184"/>
    </row>
    <row r="85" spans="1:20" x14ac:dyDescent="0.25">
      <c r="A85" s="184"/>
      <c r="B85" s="197"/>
      <c r="C85" s="197"/>
      <c r="D85" s="197"/>
      <c r="E85" s="197"/>
      <c r="F85" s="197"/>
      <c r="G85" s="197"/>
      <c r="H85" s="197"/>
      <c r="I85" s="184"/>
    </row>
    <row r="86" spans="1:20" x14ac:dyDescent="0.25">
      <c r="A86" s="184"/>
      <c r="B86" s="70" t="s">
        <v>163</v>
      </c>
      <c r="C86" s="71"/>
      <c r="D86" s="71"/>
      <c r="E86" s="71"/>
      <c r="F86" s="71"/>
      <c r="G86" s="71"/>
      <c r="H86" s="71"/>
      <c r="I86" s="184"/>
      <c r="J86" s="17"/>
      <c r="P86" s="17"/>
      <c r="R86" s="17"/>
      <c r="S86" s="17"/>
      <c r="T86" s="17"/>
    </row>
    <row r="87" spans="1:20" x14ac:dyDescent="0.25">
      <c r="A87" s="184"/>
      <c r="B87" s="325" t="s">
        <v>310</v>
      </c>
      <c r="C87" s="325"/>
      <c r="D87" s="325"/>
      <c r="E87" s="325"/>
      <c r="F87" s="325"/>
      <c r="G87" s="325"/>
      <c r="H87" s="325"/>
      <c r="I87" s="184"/>
      <c r="J87" s="17" t="s">
        <v>131</v>
      </c>
      <c r="L87" s="17"/>
      <c r="M87" s="17"/>
      <c r="N87" s="17"/>
    </row>
    <row r="88" spans="1:20" x14ac:dyDescent="0.25">
      <c r="A88" s="184"/>
      <c r="B88" s="323"/>
      <c r="C88" s="323"/>
      <c r="D88" s="323"/>
      <c r="E88" s="323"/>
      <c r="F88" s="323"/>
      <c r="G88" s="323"/>
      <c r="H88" s="323"/>
      <c r="I88" s="184"/>
      <c r="J88" s="17"/>
      <c r="L88" s="17"/>
      <c r="M88" s="17"/>
      <c r="N88" s="17"/>
    </row>
    <row r="89" spans="1:20" ht="30" customHeight="1" x14ac:dyDescent="0.25">
      <c r="A89" s="184"/>
      <c r="B89" s="313" t="s">
        <v>133</v>
      </c>
      <c r="C89" s="314"/>
      <c r="D89" s="314"/>
      <c r="E89" s="314"/>
      <c r="F89" s="314"/>
      <c r="G89" s="314"/>
      <c r="H89" s="315"/>
      <c r="I89" s="184"/>
      <c r="J89" s="17"/>
      <c r="L89" s="17"/>
      <c r="M89" s="17"/>
      <c r="N89" s="17"/>
    </row>
    <row r="90" spans="1:20" x14ac:dyDescent="0.25">
      <c r="A90" s="184"/>
      <c r="B90" s="316"/>
      <c r="C90" s="317"/>
      <c r="D90" s="317"/>
      <c r="E90" s="317"/>
      <c r="F90" s="317"/>
      <c r="G90" s="317"/>
      <c r="H90" s="318"/>
      <c r="I90" s="184"/>
    </row>
    <row r="91" spans="1:20" x14ac:dyDescent="0.25">
      <c r="A91" s="184"/>
      <c r="B91" s="319"/>
      <c r="C91" s="320"/>
      <c r="D91" s="320"/>
      <c r="E91" s="320"/>
      <c r="F91" s="320"/>
      <c r="G91" s="320"/>
      <c r="H91" s="321"/>
      <c r="I91" s="184"/>
    </row>
    <row r="92" spans="1:20" x14ac:dyDescent="0.25">
      <c r="A92" s="184"/>
      <c r="B92" s="1"/>
      <c r="C92" s="72"/>
      <c r="D92" s="72"/>
      <c r="E92" s="73"/>
      <c r="F92" s="73"/>
      <c r="G92" s="73"/>
      <c r="H92" s="73"/>
      <c r="I92" s="184"/>
    </row>
    <row r="93" spans="1:20" x14ac:dyDescent="0.25">
      <c r="A93" s="184"/>
      <c r="B93" s="70" t="s">
        <v>164</v>
      </c>
      <c r="C93" s="71"/>
      <c r="D93" s="71"/>
      <c r="E93" s="71"/>
      <c r="F93" s="71"/>
      <c r="G93" s="71"/>
      <c r="H93" s="71"/>
      <c r="I93" s="184"/>
    </row>
    <row r="94" spans="1:20" x14ac:dyDescent="0.25">
      <c r="A94" s="184"/>
      <c r="B94" s="329" t="s">
        <v>165</v>
      </c>
      <c r="C94" s="325"/>
      <c r="D94" s="325"/>
      <c r="E94" s="325"/>
      <c r="F94" s="325"/>
      <c r="G94" s="325"/>
      <c r="H94" s="325"/>
      <c r="I94" s="184"/>
      <c r="J94" s="17" t="s">
        <v>131</v>
      </c>
      <c r="L94" s="17"/>
      <c r="M94" s="17"/>
      <c r="N94" s="17"/>
    </row>
    <row r="95" spans="1:20" ht="15" customHeight="1" x14ac:dyDescent="0.25">
      <c r="A95" s="184"/>
      <c r="B95" s="75" t="s">
        <v>166</v>
      </c>
      <c r="C95" s="76"/>
      <c r="D95" s="76"/>
      <c r="E95" s="76"/>
      <c r="F95" s="76"/>
      <c r="G95" s="74" t="s">
        <v>167</v>
      </c>
      <c r="H95" s="74" t="s">
        <v>168</v>
      </c>
      <c r="I95" s="184"/>
      <c r="J95" s="17"/>
      <c r="L95" s="17"/>
      <c r="M95" s="17"/>
      <c r="N95" s="17"/>
    </row>
    <row r="96" spans="1:20" x14ac:dyDescent="0.25">
      <c r="A96" s="184"/>
      <c r="B96" s="322" t="s">
        <v>169</v>
      </c>
      <c r="C96" s="322"/>
      <c r="D96" s="322"/>
      <c r="E96" s="322"/>
      <c r="F96" s="322"/>
      <c r="G96" s="77"/>
      <c r="H96" s="139"/>
      <c r="I96" s="184"/>
      <c r="J96" s="17"/>
      <c r="L96" s="17"/>
      <c r="M96" s="17"/>
      <c r="N96" s="17"/>
    </row>
    <row r="97" spans="1:9" x14ac:dyDescent="0.25">
      <c r="A97" s="184"/>
      <c r="B97" s="322"/>
      <c r="C97" s="322"/>
      <c r="D97" s="322"/>
      <c r="E97" s="322"/>
      <c r="F97" s="322"/>
      <c r="G97" s="77"/>
      <c r="H97" s="77"/>
      <c r="I97" s="184"/>
    </row>
    <row r="98" spans="1:9" x14ac:dyDescent="0.25">
      <c r="A98" s="184"/>
      <c r="B98" s="322"/>
      <c r="C98" s="322"/>
      <c r="D98" s="322"/>
      <c r="E98" s="322"/>
      <c r="F98" s="322"/>
      <c r="G98" s="77"/>
      <c r="H98" s="77"/>
      <c r="I98" s="184"/>
    </row>
    <row r="99" spans="1:9" x14ac:dyDescent="0.25">
      <c r="A99" s="184"/>
      <c r="B99" s="322"/>
      <c r="C99" s="322"/>
      <c r="D99" s="322"/>
      <c r="E99" s="322"/>
      <c r="F99" s="322"/>
      <c r="G99" s="77"/>
      <c r="H99" s="77"/>
      <c r="I99" s="184"/>
    </row>
    <row r="100" spans="1:9" x14ac:dyDescent="0.25">
      <c r="A100" s="184"/>
      <c r="B100" s="322"/>
      <c r="C100" s="322"/>
      <c r="D100" s="322"/>
      <c r="E100" s="322"/>
      <c r="F100" s="322"/>
      <c r="G100" s="77"/>
      <c r="H100" s="77"/>
      <c r="I100" s="184"/>
    </row>
    <row r="101" spans="1:9" x14ac:dyDescent="0.25">
      <c r="A101" s="184"/>
      <c r="B101" s="322"/>
      <c r="C101" s="322"/>
      <c r="D101" s="322"/>
      <c r="E101" s="322"/>
      <c r="F101" s="322"/>
      <c r="G101" s="77"/>
      <c r="H101" s="77"/>
      <c r="I101" s="184"/>
    </row>
    <row r="102" spans="1:9" ht="65.25" customHeight="1" x14ac:dyDescent="0.25">
      <c r="A102" s="184"/>
      <c r="B102" s="322"/>
      <c r="C102" s="322"/>
      <c r="D102" s="322"/>
      <c r="E102" s="322"/>
      <c r="F102" s="322"/>
      <c r="G102" s="77"/>
      <c r="H102" s="77"/>
      <c r="I102" s="184"/>
    </row>
    <row r="103" spans="1:9" x14ac:dyDescent="0.25">
      <c r="A103" s="184"/>
      <c r="B103" s="324" t="s">
        <v>170</v>
      </c>
      <c r="C103" s="322"/>
      <c r="D103" s="322"/>
      <c r="E103" s="322"/>
      <c r="F103" s="322"/>
      <c r="G103" s="139"/>
      <c r="H103" s="77"/>
      <c r="I103" s="184"/>
    </row>
    <row r="104" spans="1:9" x14ac:dyDescent="0.25">
      <c r="A104" s="184"/>
      <c r="B104" s="1"/>
      <c r="C104" s="72"/>
      <c r="D104" s="72"/>
      <c r="E104" s="73"/>
      <c r="F104" s="73"/>
      <c r="G104" s="73"/>
      <c r="H104" s="73"/>
      <c r="I104" s="184"/>
    </row>
    <row r="105" spans="1:9" x14ac:dyDescent="0.25">
      <c r="I105" s="184"/>
    </row>
    <row r="106" spans="1:9" x14ac:dyDescent="0.25">
      <c r="I106" s="184"/>
    </row>
    <row r="107" spans="1:9" x14ac:dyDescent="0.25">
      <c r="I107" s="184"/>
    </row>
    <row r="108" spans="1:9" x14ac:dyDescent="0.25">
      <c r="I108" s="184"/>
    </row>
    <row r="109" spans="1:9" x14ac:dyDescent="0.25">
      <c r="I109" s="184"/>
    </row>
    <row r="110" spans="1:9" x14ac:dyDescent="0.25">
      <c r="I110" s="184"/>
    </row>
    <row r="111" spans="1:9" x14ac:dyDescent="0.25">
      <c r="I111" s="1"/>
    </row>
    <row r="112" spans="1:9" x14ac:dyDescent="0.25">
      <c r="I112" s="1"/>
    </row>
  </sheetData>
  <mergeCells count="46">
    <mergeCell ref="B80:H81"/>
    <mergeCell ref="B73:H74"/>
    <mergeCell ref="B49:H51"/>
    <mergeCell ref="B52:H54"/>
    <mergeCell ref="B103:F103"/>
    <mergeCell ref="B11:H11"/>
    <mergeCell ref="B21:H21"/>
    <mergeCell ref="E24:H24"/>
    <mergeCell ref="E25:H25"/>
    <mergeCell ref="B15:H15"/>
    <mergeCell ref="B12:H14"/>
    <mergeCell ref="B16:H18"/>
    <mergeCell ref="E23:H23"/>
    <mergeCell ref="B62:H63"/>
    <mergeCell ref="B41:H43"/>
    <mergeCell ref="B34:H35"/>
    <mergeCell ref="E26:H26"/>
    <mergeCell ref="E27:H27"/>
    <mergeCell ref="B94:H94"/>
    <mergeCell ref="B87:H88"/>
    <mergeCell ref="B100:F100"/>
    <mergeCell ref="B101:F101"/>
    <mergeCell ref="B102:F102"/>
    <mergeCell ref="B82:H84"/>
    <mergeCell ref="B44:H46"/>
    <mergeCell ref="B68:H70"/>
    <mergeCell ref="B56:H56"/>
    <mergeCell ref="B57:H59"/>
    <mergeCell ref="B75:H77"/>
    <mergeCell ref="B96:F96"/>
    <mergeCell ref="B97:F97"/>
    <mergeCell ref="B98:F98"/>
    <mergeCell ref="B99:F99"/>
    <mergeCell ref="B89:H91"/>
    <mergeCell ref="B64:H66"/>
    <mergeCell ref="B67:H67"/>
    <mergeCell ref="K48:K64"/>
    <mergeCell ref="B1:H1"/>
    <mergeCell ref="B2:H2"/>
    <mergeCell ref="C4:H4"/>
    <mergeCell ref="C7:H7"/>
    <mergeCell ref="D8:H8"/>
    <mergeCell ref="D5:H5"/>
    <mergeCell ref="E29:H29"/>
    <mergeCell ref="B36:H38"/>
    <mergeCell ref="E31:H31"/>
  </mergeCells>
  <conditionalFormatting sqref="B12:B13">
    <cfRule type="containsText" dxfId="167" priority="38" operator="containsText" text="enter text">
      <formula>NOT(ISERROR(SEARCH("enter text",B12)))</formula>
    </cfRule>
    <cfRule type="containsBlanks" dxfId="166" priority="39">
      <formula>LEN(TRIM(B12))=0</formula>
    </cfRule>
  </conditionalFormatting>
  <conditionalFormatting sqref="B16:B17">
    <cfRule type="containsText" dxfId="165" priority="36" operator="containsText" text="enter text">
      <formula>NOT(ISERROR(SEARCH("enter text",B16)))</formula>
    </cfRule>
    <cfRule type="containsBlanks" dxfId="164" priority="37">
      <formula>LEN(TRIM(B16))=0</formula>
    </cfRule>
  </conditionalFormatting>
  <conditionalFormatting sqref="B23:B27 B29 B31">
    <cfRule type="containsText" dxfId="163" priority="40" operator="containsText" text="select">
      <formula>NOT(ISERROR(SEARCH("select",B23)))</formula>
    </cfRule>
  </conditionalFormatting>
  <conditionalFormatting sqref="B36:B37">
    <cfRule type="containsText" dxfId="162" priority="71" operator="containsText" text="enter text">
      <formula>NOT(ISERROR(SEARCH("enter text",B36)))</formula>
    </cfRule>
    <cfRule type="containsBlanks" dxfId="161" priority="73">
      <formula>LEN(TRIM(B36))=0</formula>
    </cfRule>
  </conditionalFormatting>
  <conditionalFormatting sqref="B44:B45">
    <cfRule type="containsText" dxfId="160" priority="9" operator="containsText" text="enter text">
      <formula>NOT(ISERROR(SEARCH("enter text",B44)))</formula>
    </cfRule>
    <cfRule type="containsBlanks" dxfId="159" priority="11">
      <formula>LEN(TRIM(B44))=0</formula>
    </cfRule>
  </conditionalFormatting>
  <conditionalFormatting sqref="B52:B53">
    <cfRule type="containsText" dxfId="158" priority="4" operator="containsText" text="enter text">
      <formula>NOT(ISERROR(SEARCH("enter text",B52)))</formula>
    </cfRule>
    <cfRule type="containsBlanks" dxfId="157" priority="5">
      <formula>LEN(TRIM(B52))=0</formula>
    </cfRule>
  </conditionalFormatting>
  <conditionalFormatting sqref="B57:B58">
    <cfRule type="containsText" dxfId="156" priority="20" operator="containsText" text="enter text">
      <formula>NOT(ISERROR(SEARCH("enter text",B57)))</formula>
    </cfRule>
    <cfRule type="containsBlanks" dxfId="155" priority="21">
      <formula>LEN(TRIM(B57))=0</formula>
    </cfRule>
  </conditionalFormatting>
  <conditionalFormatting sqref="B64:B65">
    <cfRule type="containsText" dxfId="154" priority="26" operator="containsText" text="enter text">
      <formula>NOT(ISERROR(SEARCH("enter text",B64)))</formula>
    </cfRule>
    <cfRule type="containsBlanks" dxfId="153" priority="27">
      <formula>LEN(TRIM(B64))=0</formula>
    </cfRule>
  </conditionalFormatting>
  <conditionalFormatting sqref="B68:B69">
    <cfRule type="containsText" dxfId="152" priority="24" operator="containsText" text="enter text">
      <formula>NOT(ISERROR(SEARCH("enter text",B68)))</formula>
    </cfRule>
    <cfRule type="containsBlanks" dxfId="151" priority="25">
      <formula>LEN(TRIM(B68))=0</formula>
    </cfRule>
  </conditionalFormatting>
  <conditionalFormatting sqref="B75:B76">
    <cfRule type="containsText" dxfId="150" priority="15" operator="containsText" text="enter text">
      <formula>NOT(ISERROR(SEARCH("enter text",B75)))</formula>
    </cfRule>
    <cfRule type="containsBlanks" dxfId="149" priority="16">
      <formula>LEN(TRIM(B75))=0</formula>
    </cfRule>
  </conditionalFormatting>
  <conditionalFormatting sqref="B82:B83">
    <cfRule type="containsText" dxfId="148" priority="12" operator="containsText" text="enter text">
      <formula>NOT(ISERROR(SEARCH("enter text",B82)))</formula>
    </cfRule>
    <cfRule type="containsBlanks" dxfId="147" priority="13">
      <formula>LEN(TRIM(B82))=0</formula>
    </cfRule>
  </conditionalFormatting>
  <conditionalFormatting sqref="B89:B90">
    <cfRule type="containsText" dxfId="146" priority="2" operator="containsText" text="enter text">
      <formula>NOT(ISERROR(SEARCH("enter text",B89)))</formula>
    </cfRule>
    <cfRule type="containsBlanks" dxfId="145" priority="3">
      <formula>LEN(TRIM(B89))=0</formula>
    </cfRule>
  </conditionalFormatting>
  <conditionalFormatting sqref="C5">
    <cfRule type="containsText" dxfId="144" priority="89" operator="containsText" text="select">
      <formula>NOT(ISERROR(SEARCH("select",C5)))</formula>
    </cfRule>
  </conditionalFormatting>
  <conditionalFormatting sqref="C7 C11">
    <cfRule type="containsBlanks" dxfId="143" priority="91">
      <formula>LEN(TRIM(C7))=0</formula>
    </cfRule>
  </conditionalFormatting>
  <conditionalFormatting sqref="C15">
    <cfRule type="containsText" dxfId="142" priority="44" operator="containsText" text="TITLE">
      <formula>NOT(ISERROR(SEARCH("TITLE",C15)))</formula>
    </cfRule>
  </conditionalFormatting>
  <conditionalFormatting sqref="C21">
    <cfRule type="containsText" dxfId="141" priority="82" operator="containsText" text="TITLE">
      <formula>NOT(ISERROR(SEARCH("TITLE",C21)))</formula>
    </cfRule>
  </conditionalFormatting>
  <conditionalFormatting sqref="C56">
    <cfRule type="containsText" dxfId="140" priority="22" operator="containsText" text="TITLE">
      <formula>NOT(ISERROR(SEARCH("TITLE",C56)))</formula>
    </cfRule>
  </conditionalFormatting>
  <conditionalFormatting sqref="C67">
    <cfRule type="containsText" dxfId="139" priority="28" operator="containsText" text="TITLE">
      <formula>NOT(ISERROR(SEARCH("TITLE",C67)))</formula>
    </cfRule>
  </conditionalFormatting>
  <conditionalFormatting sqref="C4:H4">
    <cfRule type="cellIs" dxfId="138" priority="79" operator="equal">
      <formula>0</formula>
    </cfRule>
  </conditionalFormatting>
  <conditionalFormatting sqref="D31">
    <cfRule type="cellIs" dxfId="137" priority="1" operator="greaterThan">
      <formula>0</formula>
    </cfRule>
  </conditionalFormatting>
  <conditionalFormatting sqref="E23:H29 E31:H31">
    <cfRule type="containsText" dxfId="136" priority="7" operator="containsText" text="MUST">
      <formula>NOT(ISERROR(SEARCH("MUST",E23)))</formula>
    </cfRule>
  </conditionalFormatting>
  <conditionalFormatting sqref="G96 B96:F103 G97:H102 H103">
    <cfRule type="containsBlanks" dxfId="135" priority="92">
      <formula>LEN(TRIM(B96))=0</formula>
    </cfRule>
  </conditionalFormatting>
  <dataValidations count="3">
    <dataValidation type="list" allowBlank="1" showInputMessage="1" showErrorMessage="1" sqref="C5" xr:uid="{13B195C9-30F5-4ECA-99D3-D515E2724C3D}">
      <formula1>"Select, City, County, Tribe, State Agency"</formula1>
    </dataValidation>
    <dataValidation allowBlank="1" showInputMessage="1" showErrorMessage="1" sqref="B8:C8 E9:H9 E6:H6 E3:H3 E32:H32 C95:F95 E78:H78 E60:H60 E71:H71 E28:H28 E39:H39 E19:H19 E92:H92 E104:H104 E30:H30" xr:uid="{19E57AA0-BEE9-4A06-BCCB-DD4A645909FA}"/>
    <dataValidation type="list" allowBlank="1" showInputMessage="1" showErrorMessage="1" sqref="B29" xr:uid="{294399FE-49E4-4CDE-B986-6D1613C88062}">
      <formula1>"Select, Yes, No"</formula1>
    </dataValidation>
  </dataValidations>
  <pageMargins left="0.7" right="0.7" top="0.75" bottom="0.75" header="0.3" footer="0.3"/>
  <pageSetup scale="76" fitToHeight="5"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9F3E1-1244-4E4C-A9FD-B50F27296FB1}">
  <sheetPr>
    <tabColor theme="5" tint="0.59999389629810485"/>
  </sheetPr>
  <dimension ref="A1:E16"/>
  <sheetViews>
    <sheetView workbookViewId="0">
      <selection activeCell="C21" sqref="C21"/>
    </sheetView>
  </sheetViews>
  <sheetFormatPr defaultRowHeight="15" x14ac:dyDescent="0.25"/>
  <cols>
    <col min="1" max="1" width="17.7109375" bestFit="1" customWidth="1"/>
    <col min="2" max="2" width="39.140625" bestFit="1" customWidth="1"/>
    <col min="3" max="3" width="40.85546875" bestFit="1" customWidth="1"/>
    <col min="4" max="4" width="31.7109375" bestFit="1" customWidth="1"/>
    <col min="5" max="5" width="42.28515625" bestFit="1" customWidth="1"/>
  </cols>
  <sheetData>
    <row r="1" spans="1:5" x14ac:dyDescent="0.25">
      <c r="A1" t="s">
        <v>171</v>
      </c>
    </row>
    <row r="3" spans="1:5" x14ac:dyDescent="0.25">
      <c r="A3" s="106" t="s">
        <v>172</v>
      </c>
      <c r="B3" s="106" t="s">
        <v>173</v>
      </c>
      <c r="C3" s="106" t="s">
        <v>174</v>
      </c>
      <c r="D3" s="106" t="s">
        <v>175</v>
      </c>
      <c r="E3" s="106" t="s">
        <v>176</v>
      </c>
    </row>
    <row r="4" spans="1:5" x14ac:dyDescent="0.25">
      <c r="A4" t="s">
        <v>126</v>
      </c>
      <c r="B4" t="s">
        <v>126</v>
      </c>
      <c r="C4" t="s">
        <v>126</v>
      </c>
      <c r="D4" t="s">
        <v>126</v>
      </c>
      <c r="E4" t="s">
        <v>126</v>
      </c>
    </row>
    <row r="5" spans="1:5" x14ac:dyDescent="0.25">
      <c r="A5" t="s">
        <v>177</v>
      </c>
      <c r="B5" t="s">
        <v>178</v>
      </c>
      <c r="C5" t="s">
        <v>179</v>
      </c>
      <c r="D5" t="s">
        <v>180</v>
      </c>
      <c r="E5" t="s">
        <v>181</v>
      </c>
    </row>
    <row r="6" spans="1:5" x14ac:dyDescent="0.25">
      <c r="A6" t="s">
        <v>182</v>
      </c>
      <c r="B6" t="s">
        <v>183</v>
      </c>
      <c r="C6" t="s">
        <v>184</v>
      </c>
      <c r="D6" t="s">
        <v>185</v>
      </c>
      <c r="E6" t="s">
        <v>186</v>
      </c>
    </row>
    <row r="7" spans="1:5" x14ac:dyDescent="0.25">
      <c r="B7" t="s">
        <v>187</v>
      </c>
      <c r="C7" t="s">
        <v>188</v>
      </c>
      <c r="D7" t="s">
        <v>189</v>
      </c>
      <c r="E7" t="s">
        <v>190</v>
      </c>
    </row>
    <row r="8" spans="1:5" x14ac:dyDescent="0.25">
      <c r="B8" t="s">
        <v>191</v>
      </c>
      <c r="C8" t="s">
        <v>192</v>
      </c>
      <c r="D8" t="s">
        <v>193</v>
      </c>
      <c r="E8" t="s">
        <v>194</v>
      </c>
    </row>
    <row r="9" spans="1:5" x14ac:dyDescent="0.25">
      <c r="B9" t="s">
        <v>195</v>
      </c>
      <c r="C9" t="s">
        <v>196</v>
      </c>
      <c r="D9" t="s">
        <v>197</v>
      </c>
      <c r="E9" t="s">
        <v>198</v>
      </c>
    </row>
    <row r="10" spans="1:5" x14ac:dyDescent="0.25">
      <c r="B10" t="s">
        <v>182</v>
      </c>
      <c r="C10" t="s">
        <v>199</v>
      </c>
      <c r="D10" t="s">
        <v>200</v>
      </c>
      <c r="E10" t="s">
        <v>182</v>
      </c>
    </row>
    <row r="11" spans="1:5" x14ac:dyDescent="0.25">
      <c r="C11" t="s">
        <v>201</v>
      </c>
      <c r="D11" t="s">
        <v>182</v>
      </c>
    </row>
    <row r="12" spans="1:5" x14ac:dyDescent="0.25">
      <c r="C12" t="s">
        <v>202</v>
      </c>
    </row>
    <row r="13" spans="1:5" x14ac:dyDescent="0.25">
      <c r="C13" t="s">
        <v>203</v>
      </c>
    </row>
    <row r="14" spans="1:5" x14ac:dyDescent="0.25">
      <c r="C14" t="s">
        <v>204</v>
      </c>
    </row>
    <row r="15" spans="1:5" x14ac:dyDescent="0.25">
      <c r="C15" t="s">
        <v>205</v>
      </c>
    </row>
    <row r="16" spans="1:5" x14ac:dyDescent="0.25">
      <c r="C16" t="s">
        <v>182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B321-5DFD-4ED4-88CA-14E5ABCF654F}">
  <sheetPr>
    <tabColor theme="5" tint="0.39997558519241921"/>
  </sheetPr>
  <dimension ref="A1:Q102"/>
  <sheetViews>
    <sheetView workbookViewId="0">
      <selection activeCell="B1" sqref="B1:H1"/>
    </sheetView>
  </sheetViews>
  <sheetFormatPr defaultRowHeight="15" x14ac:dyDescent="0.25"/>
  <cols>
    <col min="1" max="1" width="3.5703125" customWidth="1"/>
    <col min="2" max="2" width="21.42578125" customWidth="1"/>
    <col min="3" max="3" width="18.85546875" customWidth="1"/>
    <col min="4" max="4" width="14.28515625" customWidth="1"/>
    <col min="5" max="7" width="14.28515625" style="4" customWidth="1"/>
    <col min="8" max="8" width="16.42578125" style="4" customWidth="1"/>
    <col min="9" max="9" width="3.5703125" customWidth="1"/>
    <col min="10" max="10" width="4.85546875" hidden="1" customWidth="1"/>
    <col min="11" max="11" width="71" customWidth="1"/>
    <col min="12" max="12" width="11.5703125" customWidth="1"/>
  </cols>
  <sheetData>
    <row r="1" spans="1:17" ht="21.75" thickBot="1" x14ac:dyDescent="0.4">
      <c r="A1" s="184"/>
      <c r="B1" s="214" t="s">
        <v>316</v>
      </c>
      <c r="C1" s="214"/>
      <c r="D1" s="214"/>
      <c r="E1" s="214"/>
      <c r="F1" s="214"/>
      <c r="G1" s="214"/>
      <c r="H1" s="214"/>
      <c r="I1" s="184"/>
      <c r="J1" s="114"/>
      <c r="K1" s="45" t="s">
        <v>206</v>
      </c>
      <c r="L1" s="104"/>
    </row>
    <row r="2" spans="1:17" ht="77.25" customHeight="1" thickBot="1" x14ac:dyDescent="0.3">
      <c r="A2" s="184"/>
      <c r="B2" s="300" t="s">
        <v>207</v>
      </c>
      <c r="C2" s="300"/>
      <c r="D2" s="300"/>
      <c r="E2" s="300"/>
      <c r="F2" s="300"/>
      <c r="G2" s="300"/>
      <c r="H2" s="300"/>
      <c r="I2" s="184"/>
      <c r="J2" s="114"/>
      <c r="K2" s="117" t="s">
        <v>123</v>
      </c>
      <c r="L2" s="104"/>
      <c r="M2" s="105"/>
      <c r="N2" s="105"/>
      <c r="O2" s="105"/>
      <c r="P2" s="105"/>
      <c r="Q2" s="105"/>
    </row>
    <row r="3" spans="1:17" x14ac:dyDescent="0.25">
      <c r="A3" s="184"/>
      <c r="B3" s="67"/>
      <c r="C3" s="67"/>
      <c r="D3" s="67"/>
      <c r="E3" s="67"/>
      <c r="F3" s="67"/>
      <c r="G3" s="68"/>
      <c r="H3" s="68"/>
      <c r="I3" s="184"/>
      <c r="J3" s="184"/>
      <c r="K3" s="115"/>
      <c r="L3" s="184"/>
    </row>
    <row r="4" spans="1:17" x14ac:dyDescent="0.25">
      <c r="A4" s="184"/>
      <c r="B4" s="70" t="s">
        <v>208</v>
      </c>
      <c r="C4" s="97" t="s">
        <v>172</v>
      </c>
      <c r="D4" s="108"/>
      <c r="E4" s="108"/>
      <c r="F4" s="108"/>
      <c r="G4" s="108"/>
      <c r="H4" s="108"/>
      <c r="I4" s="184"/>
      <c r="J4" s="184"/>
      <c r="K4" s="115"/>
      <c r="L4" s="184"/>
    </row>
    <row r="5" spans="1:17" x14ac:dyDescent="0.25">
      <c r="A5" s="184"/>
      <c r="B5" s="190"/>
      <c r="C5" s="190"/>
      <c r="D5" s="108"/>
      <c r="E5" s="108"/>
      <c r="F5" s="352"/>
      <c r="G5" s="352"/>
      <c r="H5" s="352"/>
      <c r="I5" s="184"/>
      <c r="J5" s="184"/>
      <c r="K5" s="115"/>
      <c r="L5" s="184"/>
    </row>
    <row r="6" spans="1:17" x14ac:dyDescent="0.25">
      <c r="A6" s="184"/>
      <c r="B6" s="325" t="s">
        <v>314</v>
      </c>
      <c r="C6" s="325"/>
      <c r="D6" s="325"/>
      <c r="E6" s="325"/>
      <c r="F6" s="325"/>
      <c r="G6" s="325"/>
      <c r="H6" s="325"/>
      <c r="I6" s="184"/>
      <c r="J6" s="184"/>
      <c r="K6" s="115"/>
      <c r="L6" s="184"/>
    </row>
    <row r="7" spans="1:17" x14ac:dyDescent="0.25">
      <c r="A7" s="184"/>
      <c r="B7" s="70" t="s">
        <v>209</v>
      </c>
      <c r="C7" s="349" t="s">
        <v>126</v>
      </c>
      <c r="D7" s="350"/>
      <c r="E7" s="351"/>
      <c r="F7" s="333"/>
      <c r="G7" s="334"/>
      <c r="H7" s="335"/>
      <c r="I7" s="210" t="str">
        <f>IF(C7="other", "Include context for the selection of Other","")</f>
        <v/>
      </c>
      <c r="J7" s="184"/>
      <c r="K7" s="184"/>
      <c r="L7" s="184"/>
    </row>
    <row r="8" spans="1:17" x14ac:dyDescent="0.25">
      <c r="A8" s="184"/>
      <c r="B8" s="70" t="s">
        <v>209</v>
      </c>
      <c r="C8" s="349" t="s">
        <v>126</v>
      </c>
      <c r="D8" s="350"/>
      <c r="E8" s="351"/>
      <c r="F8" s="333"/>
      <c r="G8" s="334"/>
      <c r="H8" s="335"/>
      <c r="I8" s="210" t="str">
        <f>IF(C8="other", "Include context for the selection of Other","")</f>
        <v/>
      </c>
      <c r="J8" s="184"/>
      <c r="K8" s="184"/>
      <c r="L8" s="184"/>
    </row>
    <row r="9" spans="1:17" x14ac:dyDescent="0.25">
      <c r="A9" s="184"/>
      <c r="B9" s="190"/>
      <c r="C9" s="190"/>
      <c r="D9" s="108"/>
      <c r="E9" s="108"/>
      <c r="F9" s="108"/>
      <c r="G9" s="108"/>
      <c r="H9" s="108"/>
      <c r="I9" s="184"/>
      <c r="J9" s="184"/>
      <c r="K9" s="115"/>
      <c r="L9" s="184"/>
    </row>
    <row r="10" spans="1:17" x14ac:dyDescent="0.25">
      <c r="A10" s="1"/>
      <c r="B10" s="70" t="s">
        <v>210</v>
      </c>
      <c r="C10" s="71"/>
      <c r="D10" s="71"/>
      <c r="E10" s="71"/>
      <c r="F10" s="71"/>
      <c r="G10" s="71"/>
      <c r="H10" s="71"/>
      <c r="I10" s="1"/>
      <c r="J10" s="184"/>
      <c r="K10" s="115"/>
      <c r="L10" s="184"/>
    </row>
    <row r="11" spans="1:17" ht="15" customHeight="1" x14ac:dyDescent="0.25">
      <c r="A11" s="1"/>
      <c r="B11" s="81" t="s">
        <v>211</v>
      </c>
      <c r="C11" s="109">
        <f>ROUND(E33,)</f>
        <v>0</v>
      </c>
      <c r="D11" s="110" t="str">
        <f>IF(C11&gt;0, "","No "&amp;B11&amp;" costs are budgeted. ")</f>
        <v xml:space="preserve">No Salaries &amp; Benefits costs are budgeted. </v>
      </c>
      <c r="E11" s="184"/>
      <c r="F11" s="184"/>
      <c r="G11" s="184"/>
      <c r="H11" s="184"/>
      <c r="I11" s="184"/>
      <c r="J11" s="184"/>
      <c r="K11" s="341" t="s">
        <v>212</v>
      </c>
      <c r="L11" s="184"/>
    </row>
    <row r="12" spans="1:17" x14ac:dyDescent="0.25">
      <c r="A12" s="1"/>
      <c r="B12" s="81" t="s">
        <v>213</v>
      </c>
      <c r="C12" s="109">
        <f>ROUND(D50,)</f>
        <v>0</v>
      </c>
      <c r="D12" s="110" t="str">
        <f>IF(C12&gt;0, "","No "&amp;B12&amp;" costs are budgeted. ")</f>
        <v xml:space="preserve">No Supplies costs are budgeted. </v>
      </c>
      <c r="E12" s="184"/>
      <c r="F12" s="184"/>
      <c r="G12" s="184"/>
      <c r="H12" s="184"/>
      <c r="I12" s="184"/>
      <c r="J12" s="184"/>
      <c r="K12" s="342"/>
      <c r="L12" s="184"/>
    </row>
    <row r="13" spans="1:17" x14ac:dyDescent="0.25">
      <c r="A13" s="1"/>
      <c r="B13" s="81" t="s">
        <v>214</v>
      </c>
      <c r="C13" s="109">
        <f>ROUND(D67,)</f>
        <v>0</v>
      </c>
      <c r="D13" s="110" t="str">
        <f>IF(C13&gt;0, "","No "&amp;B13&amp;" costs are budgeted. ")</f>
        <v xml:space="preserve">No Travel/Per Diem costs are budgeted. </v>
      </c>
      <c r="E13" s="184"/>
      <c r="F13" s="184"/>
      <c r="G13" s="184"/>
      <c r="H13" s="184"/>
      <c r="I13" s="184"/>
      <c r="J13" s="184"/>
      <c r="K13" s="342"/>
      <c r="L13" s="184"/>
    </row>
    <row r="14" spans="1:17" x14ac:dyDescent="0.25">
      <c r="A14" s="1"/>
      <c r="B14" s="81" t="s">
        <v>215</v>
      </c>
      <c r="C14" s="109">
        <f>ROUND(D84,)</f>
        <v>0</v>
      </c>
      <c r="D14" s="110" t="str">
        <f>IF(C14&gt;0, "","No "&amp;B14&amp;" costs are budgeted. ")</f>
        <v xml:space="preserve">No Contractor/Consultant costs are budgeted. </v>
      </c>
      <c r="E14" s="184"/>
      <c r="F14" s="184"/>
      <c r="G14" s="184"/>
      <c r="H14" s="184"/>
      <c r="I14" s="184"/>
      <c r="J14" s="184"/>
      <c r="K14" s="342"/>
      <c r="L14" s="184"/>
    </row>
    <row r="15" spans="1:17" x14ac:dyDescent="0.25">
      <c r="A15" s="1"/>
      <c r="B15" s="81" t="s">
        <v>182</v>
      </c>
      <c r="C15" s="109">
        <f>ROUND(D101,)</f>
        <v>0</v>
      </c>
      <c r="D15" s="110" t="str">
        <f>IF(C15&gt;0, "","No "&amp;B15&amp;" costs are budgeted. ")</f>
        <v xml:space="preserve">No Other costs are budgeted. </v>
      </c>
      <c r="E15" s="184"/>
      <c r="F15" s="184"/>
      <c r="G15" s="184"/>
      <c r="H15" s="184"/>
      <c r="I15" s="184"/>
      <c r="J15" s="184"/>
      <c r="K15" s="342"/>
      <c r="L15" s="184"/>
    </row>
    <row r="16" spans="1:17" x14ac:dyDescent="0.25">
      <c r="A16" s="1"/>
      <c r="B16" s="85" t="s">
        <v>216</v>
      </c>
      <c r="C16" s="86">
        <f>SUM(C11:C15)</f>
        <v>0</v>
      </c>
      <c r="D16" s="110"/>
      <c r="E16" s="184"/>
      <c r="F16" s="184"/>
      <c r="G16" s="184"/>
      <c r="H16" s="184"/>
      <c r="I16" s="184"/>
      <c r="J16" s="184"/>
      <c r="K16" s="342"/>
      <c r="L16" s="184"/>
    </row>
    <row r="17" spans="1:12" x14ac:dyDescent="0.25">
      <c r="A17" s="184"/>
      <c r="B17" s="190"/>
      <c r="C17" s="190"/>
      <c r="D17" s="108"/>
      <c r="E17" s="108"/>
      <c r="F17" s="108"/>
      <c r="G17" s="108"/>
      <c r="H17" s="108"/>
      <c r="I17" s="184"/>
      <c r="J17" s="184"/>
      <c r="K17" s="342"/>
      <c r="L17" s="184"/>
    </row>
    <row r="18" spans="1:12" x14ac:dyDescent="0.25">
      <c r="A18" s="184"/>
      <c r="B18" s="70" t="s">
        <v>217</v>
      </c>
      <c r="C18" s="71"/>
      <c r="D18" s="71"/>
      <c r="E18" s="71"/>
      <c r="F18" s="71"/>
      <c r="G18" s="71"/>
      <c r="H18" s="71"/>
      <c r="I18" s="184"/>
      <c r="J18" s="184"/>
      <c r="K18" s="342"/>
      <c r="L18" s="184"/>
    </row>
    <row r="19" spans="1:12" ht="30.75" customHeight="1" x14ac:dyDescent="0.25">
      <c r="A19" s="184"/>
      <c r="B19" s="325" t="s">
        <v>218</v>
      </c>
      <c r="C19" s="325"/>
      <c r="D19" s="325"/>
      <c r="E19" s="325"/>
      <c r="F19" s="325"/>
      <c r="G19" s="325"/>
      <c r="H19" s="325"/>
      <c r="I19" s="184"/>
      <c r="J19" s="184"/>
      <c r="K19" s="342"/>
      <c r="L19" s="184"/>
    </row>
    <row r="20" spans="1:12" x14ac:dyDescent="0.25">
      <c r="A20" s="184"/>
      <c r="B20" s="313" t="s">
        <v>219</v>
      </c>
      <c r="C20" s="314"/>
      <c r="D20" s="314"/>
      <c r="E20" s="314"/>
      <c r="F20" s="314"/>
      <c r="G20" s="314"/>
      <c r="H20" s="315"/>
      <c r="I20" s="184"/>
      <c r="J20" s="184"/>
      <c r="K20" s="342"/>
      <c r="L20" s="184"/>
    </row>
    <row r="21" spans="1:12" x14ac:dyDescent="0.25">
      <c r="A21" s="184"/>
      <c r="B21" s="316"/>
      <c r="C21" s="317"/>
      <c r="D21" s="317"/>
      <c r="E21" s="317"/>
      <c r="F21" s="317"/>
      <c r="G21" s="317"/>
      <c r="H21" s="318"/>
      <c r="I21" s="184"/>
      <c r="J21" s="184"/>
      <c r="K21" s="342"/>
      <c r="L21" s="184"/>
    </row>
    <row r="22" spans="1:12" x14ac:dyDescent="0.25">
      <c r="A22" s="184"/>
      <c r="B22" s="319"/>
      <c r="C22" s="320"/>
      <c r="D22" s="320"/>
      <c r="E22" s="320"/>
      <c r="F22" s="320"/>
      <c r="G22" s="320"/>
      <c r="H22" s="321"/>
      <c r="I22" s="184"/>
      <c r="J22" s="184"/>
      <c r="K22" s="342"/>
      <c r="L22" s="184"/>
    </row>
    <row r="23" spans="1:12" ht="22.5" customHeight="1" x14ac:dyDescent="0.25">
      <c r="A23" s="184"/>
      <c r="B23" s="118" t="s">
        <v>220</v>
      </c>
      <c r="C23" s="100" t="s">
        <v>221</v>
      </c>
      <c r="D23" s="100" t="s">
        <v>222</v>
      </c>
      <c r="E23" s="119" t="s">
        <v>223</v>
      </c>
      <c r="F23" s="120" t="s">
        <v>224</v>
      </c>
      <c r="G23" s="184"/>
      <c r="H23" s="184"/>
      <c r="I23" s="184"/>
      <c r="J23" s="184"/>
      <c r="K23" s="342"/>
      <c r="L23" s="184"/>
    </row>
    <row r="24" spans="1:12" x14ac:dyDescent="0.25">
      <c r="A24" s="131" t="s">
        <v>225</v>
      </c>
      <c r="B24" s="121">
        <v>2</v>
      </c>
      <c r="C24" s="122">
        <v>49.95</v>
      </c>
      <c r="D24" s="121">
        <v>150</v>
      </c>
      <c r="E24" s="123">
        <f>B24*C24*D24</f>
        <v>14985</v>
      </c>
      <c r="F24" s="134" t="s">
        <v>226</v>
      </c>
      <c r="G24" s="135"/>
      <c r="H24" s="135"/>
      <c r="I24" s="184"/>
      <c r="J24" s="184"/>
      <c r="K24" s="342"/>
      <c r="L24" s="184"/>
    </row>
    <row r="25" spans="1:12" x14ac:dyDescent="0.25">
      <c r="A25" s="184"/>
      <c r="B25" s="116">
        <v>0</v>
      </c>
      <c r="C25" s="109">
        <v>0</v>
      </c>
      <c r="D25" s="116">
        <v>0</v>
      </c>
      <c r="E25" s="111">
        <f t="shared" ref="E25:E32" si="0">B25*C25*D25</f>
        <v>0</v>
      </c>
      <c r="F25" s="336"/>
      <c r="G25" s="337"/>
      <c r="H25" s="338"/>
      <c r="I25" s="184"/>
      <c r="J25" s="184"/>
      <c r="K25" s="342"/>
      <c r="L25" s="184"/>
    </row>
    <row r="26" spans="1:12" x14ac:dyDescent="0.25">
      <c r="A26" s="184"/>
      <c r="B26" s="116">
        <v>0</v>
      </c>
      <c r="C26" s="109">
        <v>0</v>
      </c>
      <c r="D26" s="116">
        <v>0</v>
      </c>
      <c r="E26" s="111">
        <f t="shared" si="0"/>
        <v>0</v>
      </c>
      <c r="F26" s="336"/>
      <c r="G26" s="337"/>
      <c r="H26" s="338"/>
      <c r="I26" s="184"/>
      <c r="J26" s="184"/>
      <c r="K26" s="342"/>
      <c r="L26" s="184"/>
    </row>
    <row r="27" spans="1:12" x14ac:dyDescent="0.25">
      <c r="A27" s="184"/>
      <c r="B27" s="116">
        <v>0</v>
      </c>
      <c r="C27" s="109">
        <v>0</v>
      </c>
      <c r="D27" s="116">
        <v>0</v>
      </c>
      <c r="E27" s="111">
        <f t="shared" si="0"/>
        <v>0</v>
      </c>
      <c r="F27" s="336"/>
      <c r="G27" s="337"/>
      <c r="H27" s="338"/>
      <c r="I27" s="184"/>
      <c r="J27" s="184"/>
      <c r="K27" s="342"/>
      <c r="L27" s="184"/>
    </row>
    <row r="28" spans="1:12" x14ac:dyDescent="0.25">
      <c r="A28" s="184"/>
      <c r="B28" s="116">
        <v>0</v>
      </c>
      <c r="C28" s="109">
        <v>0</v>
      </c>
      <c r="D28" s="116">
        <v>0</v>
      </c>
      <c r="E28" s="111">
        <f t="shared" si="0"/>
        <v>0</v>
      </c>
      <c r="F28" s="336"/>
      <c r="G28" s="337"/>
      <c r="H28" s="338"/>
      <c r="I28" s="184"/>
      <c r="J28" s="184"/>
      <c r="K28" s="342"/>
      <c r="L28" s="184"/>
    </row>
    <row r="29" spans="1:12" x14ac:dyDescent="0.25">
      <c r="A29" s="184"/>
      <c r="B29" s="116">
        <v>0</v>
      </c>
      <c r="C29" s="109">
        <v>0</v>
      </c>
      <c r="D29" s="116">
        <v>0</v>
      </c>
      <c r="E29" s="111">
        <f t="shared" si="0"/>
        <v>0</v>
      </c>
      <c r="F29" s="336"/>
      <c r="G29" s="337"/>
      <c r="H29" s="338"/>
      <c r="I29" s="184"/>
      <c r="J29" s="184"/>
      <c r="K29" s="342"/>
      <c r="L29" s="184"/>
    </row>
    <row r="30" spans="1:12" x14ac:dyDescent="0.25">
      <c r="A30" s="184"/>
      <c r="B30" s="116">
        <v>0</v>
      </c>
      <c r="C30" s="109">
        <v>0</v>
      </c>
      <c r="D30" s="116">
        <v>0</v>
      </c>
      <c r="E30" s="111">
        <f t="shared" si="0"/>
        <v>0</v>
      </c>
      <c r="F30" s="336"/>
      <c r="G30" s="337"/>
      <c r="H30" s="338"/>
      <c r="I30" s="184"/>
      <c r="J30" s="184"/>
      <c r="K30" s="342"/>
      <c r="L30" s="184"/>
    </row>
    <row r="31" spans="1:12" x14ac:dyDescent="0.25">
      <c r="A31" s="184"/>
      <c r="B31" s="116">
        <v>0</v>
      </c>
      <c r="C31" s="109">
        <v>0</v>
      </c>
      <c r="D31" s="116">
        <v>0</v>
      </c>
      <c r="E31" s="111">
        <f t="shared" si="0"/>
        <v>0</v>
      </c>
      <c r="F31" s="336"/>
      <c r="G31" s="337"/>
      <c r="H31" s="338"/>
      <c r="I31" s="184"/>
      <c r="J31" s="184"/>
      <c r="K31" s="342"/>
      <c r="L31" s="184"/>
    </row>
    <row r="32" spans="1:12" x14ac:dyDescent="0.25">
      <c r="A32" s="184"/>
      <c r="B32" s="116">
        <v>0</v>
      </c>
      <c r="C32" s="109">
        <v>0</v>
      </c>
      <c r="D32" s="116">
        <v>0</v>
      </c>
      <c r="E32" s="111">
        <f t="shared" si="0"/>
        <v>0</v>
      </c>
      <c r="F32" s="336"/>
      <c r="G32" s="337"/>
      <c r="H32" s="338"/>
      <c r="I32" s="184"/>
      <c r="J32" s="184"/>
      <c r="K32" s="342"/>
      <c r="L32" s="184"/>
    </row>
    <row r="33" spans="1:12" x14ac:dyDescent="0.25">
      <c r="A33" s="184"/>
      <c r="B33" s="112"/>
      <c r="C33" s="112"/>
      <c r="D33" s="112"/>
      <c r="E33" s="113">
        <f>SUM(E25:E32)</f>
        <v>0</v>
      </c>
      <c r="F33" s="184"/>
      <c r="G33" s="184"/>
      <c r="H33" s="184"/>
      <c r="I33" s="184"/>
      <c r="J33" s="184"/>
      <c r="K33" s="342"/>
      <c r="L33" s="184"/>
    </row>
    <row r="34" spans="1:12" x14ac:dyDescent="0.25">
      <c r="A34" s="184"/>
      <c r="B34" s="67"/>
      <c r="C34" s="67"/>
      <c r="D34" s="67"/>
      <c r="E34" s="67"/>
      <c r="F34" s="67"/>
      <c r="G34" s="68"/>
      <c r="H34" s="68"/>
      <c r="I34" s="184"/>
      <c r="J34" s="184"/>
      <c r="K34" s="342"/>
      <c r="L34" s="184"/>
    </row>
    <row r="35" spans="1:12" x14ac:dyDescent="0.25">
      <c r="A35" s="184"/>
      <c r="B35" s="70" t="s">
        <v>227</v>
      </c>
      <c r="C35" s="71"/>
      <c r="D35" s="71"/>
      <c r="E35" s="71"/>
      <c r="F35" s="71"/>
      <c r="G35" s="71"/>
      <c r="H35" s="71"/>
      <c r="I35" s="184"/>
      <c r="J35" s="184"/>
      <c r="K35" s="342"/>
      <c r="L35" s="184"/>
    </row>
    <row r="36" spans="1:12" x14ac:dyDescent="0.25">
      <c r="A36" s="184"/>
      <c r="B36" s="325" t="s">
        <v>228</v>
      </c>
      <c r="C36" s="325"/>
      <c r="D36" s="325"/>
      <c r="E36" s="325"/>
      <c r="F36" s="325"/>
      <c r="G36" s="325"/>
      <c r="H36" s="325"/>
      <c r="I36" s="184"/>
      <c r="J36" s="184"/>
      <c r="K36" s="342"/>
      <c r="L36" s="184"/>
    </row>
    <row r="37" spans="1:12" x14ac:dyDescent="0.25">
      <c r="A37" s="184"/>
      <c r="B37" s="313" t="s">
        <v>219</v>
      </c>
      <c r="C37" s="314"/>
      <c r="D37" s="314"/>
      <c r="E37" s="314"/>
      <c r="F37" s="314"/>
      <c r="G37" s="314"/>
      <c r="H37" s="315"/>
      <c r="I37" s="184"/>
      <c r="J37" s="184"/>
      <c r="K37" s="342"/>
      <c r="L37" s="184"/>
    </row>
    <row r="38" spans="1:12" x14ac:dyDescent="0.25">
      <c r="A38" s="184"/>
      <c r="B38" s="316"/>
      <c r="C38" s="317"/>
      <c r="D38" s="317"/>
      <c r="E38" s="317"/>
      <c r="F38" s="317"/>
      <c r="G38" s="317"/>
      <c r="H38" s="318"/>
      <c r="I38" s="184"/>
      <c r="J38" s="184"/>
      <c r="K38" s="342"/>
      <c r="L38" s="184"/>
    </row>
    <row r="39" spans="1:12" x14ac:dyDescent="0.25">
      <c r="A39" s="184"/>
      <c r="B39" s="319"/>
      <c r="C39" s="320"/>
      <c r="D39" s="320"/>
      <c r="E39" s="320"/>
      <c r="F39" s="320"/>
      <c r="G39" s="320"/>
      <c r="H39" s="321"/>
      <c r="I39" s="184"/>
      <c r="J39" s="184"/>
      <c r="K39" s="342"/>
      <c r="L39" s="184"/>
    </row>
    <row r="40" spans="1:12" ht="22.5" customHeight="1" x14ac:dyDescent="0.25">
      <c r="A40" s="184"/>
      <c r="B40" s="118" t="s">
        <v>229</v>
      </c>
      <c r="C40" s="100" t="s">
        <v>230</v>
      </c>
      <c r="D40" s="119" t="s">
        <v>223</v>
      </c>
      <c r="E40" s="120" t="s">
        <v>224</v>
      </c>
      <c r="F40" s="184"/>
      <c r="G40" s="184"/>
      <c r="H40" s="184"/>
      <c r="I40" s="184"/>
      <c r="J40" s="184"/>
      <c r="K40" s="342"/>
      <c r="L40" s="184"/>
    </row>
    <row r="41" spans="1:12" x14ac:dyDescent="0.25">
      <c r="A41" s="131" t="s">
        <v>225</v>
      </c>
      <c r="B41" s="121">
        <v>2</v>
      </c>
      <c r="C41" s="122">
        <v>50</v>
      </c>
      <c r="D41" s="123">
        <f>B41*C41</f>
        <v>100</v>
      </c>
      <c r="E41" s="134" t="s">
        <v>231</v>
      </c>
      <c r="F41" s="135"/>
      <c r="G41" s="135"/>
      <c r="H41" s="135"/>
      <c r="I41" s="184"/>
      <c r="J41" s="184"/>
      <c r="K41" s="342"/>
      <c r="L41" s="184"/>
    </row>
    <row r="42" spans="1:12" x14ac:dyDescent="0.25">
      <c r="A42" s="184"/>
      <c r="B42" s="116">
        <v>0</v>
      </c>
      <c r="C42" s="109">
        <v>0</v>
      </c>
      <c r="D42" s="111">
        <f t="shared" ref="D42:D49" si="1">B42*C42</f>
        <v>0</v>
      </c>
      <c r="E42" s="336"/>
      <c r="F42" s="337"/>
      <c r="G42" s="337"/>
      <c r="H42" s="338"/>
      <c r="I42" s="184"/>
      <c r="J42" s="184"/>
      <c r="K42" s="342"/>
      <c r="L42" s="184"/>
    </row>
    <row r="43" spans="1:12" x14ac:dyDescent="0.25">
      <c r="A43" s="184"/>
      <c r="B43" s="116">
        <v>0</v>
      </c>
      <c r="C43" s="109">
        <v>0</v>
      </c>
      <c r="D43" s="111">
        <f t="shared" si="1"/>
        <v>0</v>
      </c>
      <c r="E43" s="336"/>
      <c r="F43" s="337"/>
      <c r="G43" s="337"/>
      <c r="H43" s="338"/>
      <c r="I43" s="184"/>
      <c r="J43" s="184"/>
      <c r="K43" s="342"/>
      <c r="L43" s="184"/>
    </row>
    <row r="44" spans="1:12" x14ac:dyDescent="0.25">
      <c r="A44" s="184"/>
      <c r="B44" s="116">
        <v>0</v>
      </c>
      <c r="C44" s="109">
        <v>0</v>
      </c>
      <c r="D44" s="111">
        <f t="shared" si="1"/>
        <v>0</v>
      </c>
      <c r="E44" s="336"/>
      <c r="F44" s="337"/>
      <c r="G44" s="337"/>
      <c r="H44" s="338"/>
      <c r="I44" s="184"/>
      <c r="J44" s="184"/>
      <c r="K44" s="342"/>
      <c r="L44" s="184"/>
    </row>
    <row r="45" spans="1:12" x14ac:dyDescent="0.25">
      <c r="A45" s="184"/>
      <c r="B45" s="116">
        <v>0</v>
      </c>
      <c r="C45" s="109">
        <v>0</v>
      </c>
      <c r="D45" s="111">
        <f t="shared" si="1"/>
        <v>0</v>
      </c>
      <c r="E45" s="336"/>
      <c r="F45" s="337"/>
      <c r="G45" s="337"/>
      <c r="H45" s="338"/>
      <c r="I45" s="184"/>
      <c r="J45" s="184"/>
      <c r="K45" s="343"/>
      <c r="L45" s="184"/>
    </row>
    <row r="46" spans="1:12" x14ac:dyDescent="0.25">
      <c r="A46" s="184"/>
      <c r="B46" s="116">
        <v>0</v>
      </c>
      <c r="C46" s="109">
        <v>0</v>
      </c>
      <c r="D46" s="111">
        <f t="shared" si="1"/>
        <v>0</v>
      </c>
      <c r="E46" s="336"/>
      <c r="F46" s="337"/>
      <c r="G46" s="337"/>
      <c r="H46" s="338"/>
      <c r="I46" s="184"/>
      <c r="J46" s="184"/>
      <c r="K46" s="184"/>
      <c r="L46" s="184"/>
    </row>
    <row r="47" spans="1:12" x14ac:dyDescent="0.25">
      <c r="A47" s="184"/>
      <c r="B47" s="116">
        <v>0</v>
      </c>
      <c r="C47" s="109">
        <v>0</v>
      </c>
      <c r="D47" s="111">
        <f t="shared" si="1"/>
        <v>0</v>
      </c>
      <c r="E47" s="336"/>
      <c r="F47" s="337"/>
      <c r="G47" s="337"/>
      <c r="H47" s="338"/>
      <c r="I47" s="184"/>
      <c r="J47" s="184"/>
      <c r="K47" s="184"/>
      <c r="L47" s="184"/>
    </row>
    <row r="48" spans="1:12" x14ac:dyDescent="0.25">
      <c r="A48" s="184"/>
      <c r="B48" s="116">
        <v>0</v>
      </c>
      <c r="C48" s="109">
        <v>0</v>
      </c>
      <c r="D48" s="111">
        <f t="shared" si="1"/>
        <v>0</v>
      </c>
      <c r="E48" s="336"/>
      <c r="F48" s="337"/>
      <c r="G48" s="337"/>
      <c r="H48" s="338"/>
      <c r="I48" s="184"/>
      <c r="J48" s="184"/>
      <c r="K48" s="184"/>
      <c r="L48" s="184"/>
    </row>
    <row r="49" spans="1:12" x14ac:dyDescent="0.25">
      <c r="A49" s="184"/>
      <c r="B49" s="116">
        <v>0</v>
      </c>
      <c r="C49" s="109">
        <v>0</v>
      </c>
      <c r="D49" s="111">
        <f t="shared" si="1"/>
        <v>0</v>
      </c>
      <c r="E49" s="336"/>
      <c r="F49" s="337"/>
      <c r="G49" s="337"/>
      <c r="H49" s="338"/>
      <c r="I49" s="184"/>
      <c r="J49" s="184"/>
      <c r="K49" s="184"/>
      <c r="L49" s="184"/>
    </row>
    <row r="50" spans="1:12" x14ac:dyDescent="0.25">
      <c r="A50" s="184"/>
      <c r="B50" s="112"/>
      <c r="C50" s="112"/>
      <c r="D50" s="113">
        <f>SUM(D42:D49)</f>
        <v>0</v>
      </c>
      <c r="E50" s="184"/>
      <c r="F50" s="184"/>
      <c r="G50" s="184"/>
      <c r="H50" s="184"/>
      <c r="I50" s="184"/>
      <c r="J50" s="184"/>
      <c r="K50" s="184"/>
      <c r="L50" s="184"/>
    </row>
    <row r="51" spans="1:12" x14ac:dyDescent="0.25">
      <c r="A51" s="184"/>
      <c r="B51" s="67"/>
      <c r="C51" s="67"/>
      <c r="D51" s="67"/>
      <c r="E51" s="67"/>
      <c r="F51" s="67"/>
      <c r="G51" s="68"/>
      <c r="H51" s="68"/>
      <c r="I51" s="184"/>
      <c r="J51" s="184"/>
      <c r="K51" s="184"/>
      <c r="L51" s="184"/>
    </row>
    <row r="52" spans="1:12" x14ac:dyDescent="0.25">
      <c r="A52" s="184"/>
      <c r="B52" s="70" t="s">
        <v>232</v>
      </c>
      <c r="C52" s="71"/>
      <c r="D52" s="71"/>
      <c r="E52" s="71"/>
      <c r="F52" s="71"/>
      <c r="G52" s="71"/>
      <c r="H52" s="71"/>
      <c r="I52" s="184"/>
      <c r="J52" s="184"/>
      <c r="K52" s="184"/>
      <c r="L52" s="184"/>
    </row>
    <row r="53" spans="1:12" ht="28.5" customHeight="1" x14ac:dyDescent="0.25">
      <c r="A53" s="184"/>
      <c r="B53" s="325" t="s">
        <v>233</v>
      </c>
      <c r="C53" s="325"/>
      <c r="D53" s="325"/>
      <c r="E53" s="325"/>
      <c r="F53" s="325"/>
      <c r="G53" s="325"/>
      <c r="H53" s="325"/>
      <c r="I53" s="184"/>
      <c r="J53" s="184"/>
      <c r="K53" s="184"/>
      <c r="L53" s="184"/>
    </row>
    <row r="54" spans="1:12" x14ac:dyDescent="0.25">
      <c r="A54" s="184"/>
      <c r="B54" s="313" t="s">
        <v>219</v>
      </c>
      <c r="C54" s="314"/>
      <c r="D54" s="314"/>
      <c r="E54" s="314"/>
      <c r="F54" s="314"/>
      <c r="G54" s="314"/>
      <c r="H54" s="315"/>
      <c r="I54" s="184"/>
      <c r="J54" s="184"/>
      <c r="K54" s="184"/>
      <c r="L54" s="184"/>
    </row>
    <row r="55" spans="1:12" x14ac:dyDescent="0.25">
      <c r="A55" s="184"/>
      <c r="B55" s="316"/>
      <c r="C55" s="317"/>
      <c r="D55" s="317"/>
      <c r="E55" s="317"/>
      <c r="F55" s="317"/>
      <c r="G55" s="317"/>
      <c r="H55" s="318"/>
      <c r="I55" s="184"/>
      <c r="J55" s="184"/>
      <c r="K55" s="184"/>
      <c r="L55" s="184"/>
    </row>
    <row r="56" spans="1:12" ht="30.75" customHeight="1" x14ac:dyDescent="0.25">
      <c r="A56" s="184"/>
      <c r="B56" s="319"/>
      <c r="C56" s="320"/>
      <c r="D56" s="320"/>
      <c r="E56" s="320"/>
      <c r="F56" s="320"/>
      <c r="G56" s="320"/>
      <c r="H56" s="321"/>
      <c r="I56" s="184"/>
      <c r="J56" s="184"/>
      <c r="K56" s="184"/>
      <c r="L56" s="184"/>
    </row>
    <row r="57" spans="1:12" ht="23.25" customHeight="1" x14ac:dyDescent="0.25">
      <c r="A57" s="184"/>
      <c r="B57" s="118" t="s">
        <v>234</v>
      </c>
      <c r="C57" s="100" t="s">
        <v>230</v>
      </c>
      <c r="D57" s="119" t="s">
        <v>223</v>
      </c>
      <c r="E57" s="120" t="s">
        <v>224</v>
      </c>
      <c r="F57" s="184"/>
      <c r="G57" s="184"/>
      <c r="H57" s="184"/>
      <c r="I57" s="184"/>
      <c r="J57" s="184"/>
      <c r="K57" s="184"/>
      <c r="L57" s="184"/>
    </row>
    <row r="58" spans="1:12" x14ac:dyDescent="0.25">
      <c r="A58" s="131" t="s">
        <v>225</v>
      </c>
      <c r="B58" s="121">
        <v>2</v>
      </c>
      <c r="C58" s="122">
        <v>50</v>
      </c>
      <c r="D58" s="123">
        <f>B58*C58</f>
        <v>100</v>
      </c>
      <c r="E58" s="127"/>
      <c r="F58" s="132"/>
      <c r="G58" s="132"/>
      <c r="H58" s="133"/>
      <c r="I58" s="184"/>
      <c r="J58" s="126"/>
      <c r="L58" s="184"/>
    </row>
    <row r="59" spans="1:12" x14ac:dyDescent="0.25">
      <c r="A59" s="184"/>
      <c r="B59" s="116">
        <v>0</v>
      </c>
      <c r="C59" s="109">
        <v>0</v>
      </c>
      <c r="D59" s="111">
        <f t="shared" ref="D59:D66" si="2">B59*C59</f>
        <v>0</v>
      </c>
      <c r="E59" s="336"/>
      <c r="F59" s="337"/>
      <c r="G59" s="337"/>
      <c r="H59" s="338"/>
      <c r="I59" s="184"/>
      <c r="J59" s="184"/>
      <c r="K59" s="184"/>
      <c r="L59" s="184"/>
    </row>
    <row r="60" spans="1:12" x14ac:dyDescent="0.25">
      <c r="A60" s="184"/>
      <c r="B60" s="116">
        <v>0</v>
      </c>
      <c r="C60" s="109">
        <v>0</v>
      </c>
      <c r="D60" s="111">
        <f t="shared" si="2"/>
        <v>0</v>
      </c>
      <c r="E60" s="336"/>
      <c r="F60" s="337"/>
      <c r="G60" s="337"/>
      <c r="H60" s="338"/>
      <c r="I60" s="184"/>
      <c r="J60" s="184"/>
      <c r="K60" s="184"/>
      <c r="L60" s="184"/>
    </row>
    <row r="61" spans="1:12" x14ac:dyDescent="0.25">
      <c r="A61" s="184"/>
      <c r="B61" s="116">
        <v>0</v>
      </c>
      <c r="C61" s="109">
        <v>0</v>
      </c>
      <c r="D61" s="111">
        <f t="shared" si="2"/>
        <v>0</v>
      </c>
      <c r="E61" s="336"/>
      <c r="F61" s="337"/>
      <c r="G61" s="337"/>
      <c r="H61" s="338"/>
      <c r="I61" s="184"/>
      <c r="J61" s="184"/>
      <c r="K61" s="184"/>
      <c r="L61" s="184"/>
    </row>
    <row r="62" spans="1:12" x14ac:dyDescent="0.25">
      <c r="A62" s="184"/>
      <c r="B62" s="116">
        <v>0</v>
      </c>
      <c r="C62" s="109">
        <v>0</v>
      </c>
      <c r="D62" s="111">
        <f t="shared" si="2"/>
        <v>0</v>
      </c>
      <c r="E62" s="336"/>
      <c r="F62" s="337"/>
      <c r="G62" s="337"/>
      <c r="H62" s="338"/>
      <c r="I62" s="184"/>
      <c r="J62" s="184"/>
      <c r="K62" s="184"/>
      <c r="L62" s="184"/>
    </row>
    <row r="63" spans="1:12" x14ac:dyDescent="0.25">
      <c r="A63" s="184"/>
      <c r="B63" s="116">
        <v>0</v>
      </c>
      <c r="C63" s="109">
        <v>0</v>
      </c>
      <c r="D63" s="111">
        <f t="shared" si="2"/>
        <v>0</v>
      </c>
      <c r="E63" s="336"/>
      <c r="F63" s="337"/>
      <c r="G63" s="337"/>
      <c r="H63" s="338"/>
      <c r="I63" s="184"/>
      <c r="J63" s="184"/>
      <c r="K63" s="184"/>
      <c r="L63" s="184"/>
    </row>
    <row r="64" spans="1:12" x14ac:dyDescent="0.25">
      <c r="A64" s="184"/>
      <c r="B64" s="116">
        <v>0</v>
      </c>
      <c r="C64" s="109">
        <v>0</v>
      </c>
      <c r="D64" s="111">
        <f t="shared" si="2"/>
        <v>0</v>
      </c>
      <c r="E64" s="336"/>
      <c r="F64" s="337"/>
      <c r="G64" s="337"/>
      <c r="H64" s="338"/>
      <c r="I64" s="184"/>
      <c r="J64" s="184"/>
      <c r="K64" s="184"/>
      <c r="L64" s="184"/>
    </row>
    <row r="65" spans="1:12" x14ac:dyDescent="0.25">
      <c r="A65" s="184"/>
      <c r="B65" s="116">
        <v>0</v>
      </c>
      <c r="C65" s="109">
        <v>0</v>
      </c>
      <c r="D65" s="111">
        <f t="shared" si="2"/>
        <v>0</v>
      </c>
      <c r="E65" s="336"/>
      <c r="F65" s="337"/>
      <c r="G65" s="337"/>
      <c r="H65" s="338"/>
      <c r="I65" s="184"/>
      <c r="J65" s="184"/>
      <c r="K65" s="184"/>
      <c r="L65" s="184"/>
    </row>
    <row r="66" spans="1:12" x14ac:dyDescent="0.25">
      <c r="A66" s="184"/>
      <c r="B66" s="116">
        <v>0</v>
      </c>
      <c r="C66" s="109">
        <v>0</v>
      </c>
      <c r="D66" s="111">
        <f t="shared" si="2"/>
        <v>0</v>
      </c>
      <c r="E66" s="336"/>
      <c r="F66" s="337"/>
      <c r="G66" s="337"/>
      <c r="H66" s="338"/>
      <c r="I66" s="184"/>
      <c r="J66" s="184"/>
      <c r="K66" s="184"/>
      <c r="L66" s="184"/>
    </row>
    <row r="67" spans="1:12" x14ac:dyDescent="0.25">
      <c r="A67" s="184"/>
      <c r="B67" s="112"/>
      <c r="C67" s="112"/>
      <c r="D67" s="113">
        <f>SUM(D59:D66)</f>
        <v>0</v>
      </c>
      <c r="E67" s="184"/>
      <c r="F67" s="184"/>
      <c r="G67" s="184"/>
      <c r="H67" s="184"/>
      <c r="I67" s="184"/>
      <c r="J67" s="184"/>
      <c r="K67" s="184"/>
      <c r="L67" s="184"/>
    </row>
    <row r="68" spans="1:12" x14ac:dyDescent="0.25">
      <c r="A68" s="184"/>
      <c r="B68" s="67"/>
      <c r="C68" s="67"/>
      <c r="D68" s="67"/>
      <c r="E68" s="67"/>
      <c r="F68" s="67"/>
      <c r="G68" s="68"/>
      <c r="H68" s="68"/>
      <c r="I68" s="184"/>
      <c r="J68" s="184"/>
      <c r="K68" s="184"/>
      <c r="L68" s="184"/>
    </row>
    <row r="69" spans="1:12" x14ac:dyDescent="0.25">
      <c r="A69" s="184"/>
      <c r="B69" s="70" t="s">
        <v>235</v>
      </c>
      <c r="C69" s="71"/>
      <c r="D69" s="71"/>
      <c r="E69" s="71"/>
      <c r="F69" s="71"/>
      <c r="G69" s="71"/>
      <c r="H69" s="71"/>
      <c r="I69" s="184"/>
      <c r="J69" s="184"/>
      <c r="K69" s="184"/>
      <c r="L69" s="184"/>
    </row>
    <row r="70" spans="1:12" ht="32.25" customHeight="1" x14ac:dyDescent="0.25">
      <c r="A70" s="184"/>
      <c r="B70" s="325" t="s">
        <v>236</v>
      </c>
      <c r="C70" s="325"/>
      <c r="D70" s="325"/>
      <c r="E70" s="325"/>
      <c r="F70" s="325"/>
      <c r="G70" s="325"/>
      <c r="H70" s="325"/>
      <c r="I70" s="184"/>
      <c r="J70" s="184"/>
      <c r="K70" s="184"/>
      <c r="L70" s="184"/>
    </row>
    <row r="71" spans="1:12" x14ac:dyDescent="0.25">
      <c r="A71" s="184"/>
      <c r="B71" s="313" t="s">
        <v>219</v>
      </c>
      <c r="C71" s="314"/>
      <c r="D71" s="314"/>
      <c r="E71" s="314"/>
      <c r="F71" s="314"/>
      <c r="G71" s="314"/>
      <c r="H71" s="315"/>
      <c r="I71" s="184"/>
      <c r="J71" s="184"/>
      <c r="K71" s="184"/>
      <c r="L71" s="184"/>
    </row>
    <row r="72" spans="1:12" ht="32.25" customHeight="1" x14ac:dyDescent="0.25">
      <c r="A72" s="184"/>
      <c r="B72" s="316"/>
      <c r="C72" s="317"/>
      <c r="D72" s="317"/>
      <c r="E72" s="317"/>
      <c r="F72" s="317"/>
      <c r="G72" s="317"/>
      <c r="H72" s="318"/>
      <c r="I72" s="184"/>
      <c r="J72" s="184"/>
      <c r="K72" s="184"/>
      <c r="L72" s="184"/>
    </row>
    <row r="73" spans="1:12" x14ac:dyDescent="0.25">
      <c r="A73" s="184"/>
      <c r="B73" s="319"/>
      <c r="C73" s="320"/>
      <c r="D73" s="320"/>
      <c r="E73" s="320"/>
      <c r="F73" s="320"/>
      <c r="G73" s="320"/>
      <c r="H73" s="321"/>
      <c r="I73" s="184"/>
      <c r="J73" s="184"/>
      <c r="K73" s="184"/>
      <c r="L73" s="184"/>
    </row>
    <row r="74" spans="1:12" ht="24" customHeight="1" x14ac:dyDescent="0.25">
      <c r="A74" s="184"/>
      <c r="B74" s="120" t="s">
        <v>237</v>
      </c>
      <c r="C74" s="114"/>
      <c r="D74" s="119" t="s">
        <v>223</v>
      </c>
      <c r="E74" s="348" t="s">
        <v>238</v>
      </c>
      <c r="F74" s="348"/>
      <c r="G74" s="120" t="s">
        <v>224</v>
      </c>
      <c r="H74" s="184"/>
      <c r="I74" s="184"/>
      <c r="J74" s="184"/>
      <c r="K74" s="184"/>
      <c r="L74" s="184"/>
    </row>
    <row r="75" spans="1:12" x14ac:dyDescent="0.25">
      <c r="A75" s="128" t="s">
        <v>225</v>
      </c>
      <c r="B75" s="129" t="s">
        <v>239</v>
      </c>
      <c r="C75" s="130"/>
      <c r="D75" s="123">
        <v>5000</v>
      </c>
      <c r="E75" s="344">
        <v>46068</v>
      </c>
      <c r="F75" s="345"/>
      <c r="G75" s="346"/>
      <c r="H75" s="347"/>
      <c r="I75" s="184"/>
      <c r="J75" s="184"/>
      <c r="K75" s="184"/>
      <c r="L75" s="184"/>
    </row>
    <row r="76" spans="1:12" x14ac:dyDescent="0.25">
      <c r="A76" s="184"/>
      <c r="B76" s="339"/>
      <c r="C76" s="340"/>
      <c r="D76" s="111">
        <f t="shared" ref="D76:D83" si="3">B76*C76</f>
        <v>0</v>
      </c>
      <c r="E76" s="353"/>
      <c r="F76" s="354"/>
      <c r="G76" s="336"/>
      <c r="H76" s="338"/>
      <c r="I76" s="184"/>
      <c r="J76" s="184"/>
      <c r="K76" s="184"/>
      <c r="L76" s="184"/>
    </row>
    <row r="77" spans="1:12" x14ac:dyDescent="0.25">
      <c r="A77" s="184"/>
      <c r="B77" s="339"/>
      <c r="C77" s="340"/>
      <c r="D77" s="111">
        <f t="shared" si="3"/>
        <v>0</v>
      </c>
      <c r="E77" s="353"/>
      <c r="F77" s="354"/>
      <c r="G77" s="336"/>
      <c r="H77" s="338"/>
      <c r="I77" s="184"/>
      <c r="J77" s="184"/>
      <c r="K77" s="184"/>
      <c r="L77" s="184"/>
    </row>
    <row r="78" spans="1:12" x14ac:dyDescent="0.25">
      <c r="A78" s="184"/>
      <c r="B78" s="339"/>
      <c r="C78" s="340"/>
      <c r="D78" s="111">
        <f t="shared" si="3"/>
        <v>0</v>
      </c>
      <c r="E78" s="353"/>
      <c r="F78" s="354"/>
      <c r="G78" s="336"/>
      <c r="H78" s="338"/>
      <c r="I78" s="184"/>
      <c r="J78" s="184"/>
      <c r="K78" s="184"/>
      <c r="L78" s="184"/>
    </row>
    <row r="79" spans="1:12" x14ac:dyDescent="0.25">
      <c r="A79" s="184"/>
      <c r="B79" s="339"/>
      <c r="C79" s="340"/>
      <c r="D79" s="111">
        <f t="shared" si="3"/>
        <v>0</v>
      </c>
      <c r="E79" s="353"/>
      <c r="F79" s="354"/>
      <c r="G79" s="336"/>
      <c r="H79" s="338"/>
      <c r="I79" s="184"/>
      <c r="J79" s="184"/>
      <c r="K79" s="184"/>
      <c r="L79" s="184"/>
    </row>
    <row r="80" spans="1:12" x14ac:dyDescent="0.25">
      <c r="A80" s="184"/>
      <c r="B80" s="339"/>
      <c r="C80" s="340"/>
      <c r="D80" s="111">
        <f t="shared" si="3"/>
        <v>0</v>
      </c>
      <c r="E80" s="353"/>
      <c r="F80" s="354"/>
      <c r="G80" s="336"/>
      <c r="H80" s="338"/>
      <c r="I80" s="184"/>
      <c r="J80" s="184"/>
      <c r="K80" s="184"/>
      <c r="L80" s="184"/>
    </row>
    <row r="81" spans="1:12" x14ac:dyDescent="0.25">
      <c r="A81" s="184"/>
      <c r="B81" s="339"/>
      <c r="C81" s="340"/>
      <c r="D81" s="111">
        <f t="shared" si="3"/>
        <v>0</v>
      </c>
      <c r="E81" s="353"/>
      <c r="F81" s="354"/>
      <c r="G81" s="336"/>
      <c r="H81" s="338"/>
      <c r="I81" s="184"/>
      <c r="J81" s="184"/>
      <c r="K81" s="184"/>
      <c r="L81" s="184"/>
    </row>
    <row r="82" spans="1:12" x14ac:dyDescent="0.25">
      <c r="A82" s="184"/>
      <c r="B82" s="339"/>
      <c r="C82" s="340"/>
      <c r="D82" s="111">
        <f t="shared" si="3"/>
        <v>0</v>
      </c>
      <c r="E82" s="353"/>
      <c r="F82" s="354"/>
      <c r="G82" s="336"/>
      <c r="H82" s="338"/>
      <c r="I82" s="184"/>
      <c r="J82" s="184"/>
      <c r="K82" s="184"/>
      <c r="L82" s="184"/>
    </row>
    <row r="83" spans="1:12" x14ac:dyDescent="0.25">
      <c r="A83" s="184"/>
      <c r="B83" s="339"/>
      <c r="C83" s="340"/>
      <c r="D83" s="111">
        <f t="shared" si="3"/>
        <v>0</v>
      </c>
      <c r="E83" s="353"/>
      <c r="F83" s="354"/>
      <c r="G83" s="336"/>
      <c r="H83" s="338"/>
      <c r="I83" s="184"/>
      <c r="J83" s="184"/>
      <c r="K83" s="184"/>
      <c r="L83" s="184"/>
    </row>
    <row r="84" spans="1:12" x14ac:dyDescent="0.25">
      <c r="A84" s="184"/>
      <c r="B84" s="112"/>
      <c r="C84" s="112"/>
      <c r="D84" s="113">
        <f>SUM(D76:D83)</f>
        <v>0</v>
      </c>
      <c r="E84" s="184"/>
      <c r="F84" s="184"/>
      <c r="G84" s="184"/>
      <c r="H84" s="184"/>
      <c r="I84" s="184"/>
      <c r="J84" s="184"/>
      <c r="K84" s="184"/>
      <c r="L84" s="184"/>
    </row>
    <row r="85" spans="1:12" x14ac:dyDescent="0.25">
      <c r="A85" s="184"/>
      <c r="B85" s="67"/>
      <c r="C85" s="67"/>
      <c r="D85" s="67"/>
      <c r="E85" s="67"/>
      <c r="F85" s="67"/>
      <c r="G85" s="68"/>
      <c r="H85" s="68"/>
      <c r="I85" s="184"/>
      <c r="J85" s="184"/>
      <c r="K85" s="184"/>
      <c r="L85" s="184"/>
    </row>
    <row r="86" spans="1:12" x14ac:dyDescent="0.25">
      <c r="A86" s="184"/>
      <c r="B86" s="70" t="s">
        <v>240</v>
      </c>
      <c r="C86" s="71"/>
      <c r="D86" s="71"/>
      <c r="E86" s="71"/>
      <c r="F86" s="71"/>
      <c r="G86" s="71"/>
      <c r="H86" s="71"/>
      <c r="I86" s="184"/>
      <c r="J86" s="184"/>
      <c r="K86" s="184"/>
      <c r="L86" s="184"/>
    </row>
    <row r="87" spans="1:12" ht="30" customHeight="1" x14ac:dyDescent="0.25">
      <c r="A87" s="184"/>
      <c r="B87" s="325" t="s">
        <v>241</v>
      </c>
      <c r="C87" s="325"/>
      <c r="D87" s="325"/>
      <c r="E87" s="325"/>
      <c r="F87" s="325"/>
      <c r="G87" s="325"/>
      <c r="H87" s="325"/>
      <c r="I87" s="184"/>
      <c r="J87" s="184"/>
      <c r="K87" s="184"/>
      <c r="L87" s="184"/>
    </row>
    <row r="88" spans="1:12" x14ac:dyDescent="0.25">
      <c r="A88" s="184"/>
      <c r="B88" s="313" t="s">
        <v>219</v>
      </c>
      <c r="C88" s="314"/>
      <c r="D88" s="314"/>
      <c r="E88" s="314"/>
      <c r="F88" s="314"/>
      <c r="G88" s="314"/>
      <c r="H88" s="315"/>
      <c r="I88" s="184"/>
      <c r="J88" s="184"/>
      <c r="K88" s="184"/>
      <c r="L88" s="184"/>
    </row>
    <row r="89" spans="1:12" x14ac:dyDescent="0.25">
      <c r="A89" s="184"/>
      <c r="B89" s="316"/>
      <c r="C89" s="317"/>
      <c r="D89" s="317"/>
      <c r="E89" s="317"/>
      <c r="F89" s="317"/>
      <c r="G89" s="317"/>
      <c r="H89" s="318"/>
      <c r="I89" s="184"/>
      <c r="J89" s="184"/>
      <c r="K89" s="46"/>
      <c r="L89" s="184"/>
    </row>
    <row r="90" spans="1:12" x14ac:dyDescent="0.25">
      <c r="A90" s="184"/>
      <c r="B90" s="319"/>
      <c r="C90" s="320"/>
      <c r="D90" s="320"/>
      <c r="E90" s="320"/>
      <c r="F90" s="320"/>
      <c r="G90" s="320"/>
      <c r="H90" s="321"/>
      <c r="I90" s="184"/>
      <c r="J90" s="184"/>
      <c r="K90" s="46"/>
      <c r="L90" s="184"/>
    </row>
    <row r="91" spans="1:12" ht="23.25" customHeight="1" x14ac:dyDescent="0.25">
      <c r="A91" s="184"/>
      <c r="B91" s="120" t="s">
        <v>242</v>
      </c>
      <c r="C91" s="114"/>
      <c r="D91" s="119" t="s">
        <v>223</v>
      </c>
      <c r="E91" s="120" t="s">
        <v>224</v>
      </c>
      <c r="F91" s="184"/>
      <c r="G91" s="184"/>
      <c r="H91" s="184"/>
      <c r="I91" s="184"/>
      <c r="J91" s="184"/>
      <c r="K91" s="184"/>
      <c r="L91" s="184"/>
    </row>
    <row r="92" spans="1:12" x14ac:dyDescent="0.25">
      <c r="A92" s="128" t="s">
        <v>225</v>
      </c>
      <c r="B92" s="355" t="s">
        <v>243</v>
      </c>
      <c r="C92" s="356"/>
      <c r="D92" s="123">
        <v>150</v>
      </c>
      <c r="E92" s="127" t="s">
        <v>244</v>
      </c>
      <c r="F92" s="124"/>
      <c r="G92" s="124"/>
      <c r="H92" s="125"/>
      <c r="I92" s="184"/>
      <c r="J92" s="184"/>
      <c r="K92" s="184"/>
      <c r="L92" s="184"/>
    </row>
    <row r="93" spans="1:12" x14ac:dyDescent="0.25">
      <c r="A93" s="184"/>
      <c r="B93" s="339"/>
      <c r="C93" s="340"/>
      <c r="D93" s="111">
        <f t="shared" ref="D93:D100" si="4">B93*C93</f>
        <v>0</v>
      </c>
      <c r="E93" s="336"/>
      <c r="F93" s="337"/>
      <c r="G93" s="337"/>
      <c r="H93" s="338"/>
      <c r="I93" s="184"/>
      <c r="J93" s="184"/>
      <c r="K93" s="184"/>
      <c r="L93" s="184"/>
    </row>
    <row r="94" spans="1:12" x14ac:dyDescent="0.25">
      <c r="A94" s="184"/>
      <c r="B94" s="339"/>
      <c r="C94" s="340"/>
      <c r="D94" s="111">
        <f t="shared" si="4"/>
        <v>0</v>
      </c>
      <c r="E94" s="336"/>
      <c r="F94" s="337"/>
      <c r="G94" s="337"/>
      <c r="H94" s="338"/>
      <c r="I94" s="184"/>
      <c r="J94" s="184"/>
      <c r="K94" s="184"/>
      <c r="L94" s="184"/>
    </row>
    <row r="95" spans="1:12" x14ac:dyDescent="0.25">
      <c r="A95" s="184"/>
      <c r="B95" s="339"/>
      <c r="C95" s="340"/>
      <c r="D95" s="111">
        <f t="shared" si="4"/>
        <v>0</v>
      </c>
      <c r="E95" s="336"/>
      <c r="F95" s="337"/>
      <c r="G95" s="337"/>
      <c r="H95" s="338"/>
      <c r="I95" s="184"/>
      <c r="J95" s="184"/>
      <c r="K95" s="46"/>
      <c r="L95" s="184"/>
    </row>
    <row r="96" spans="1:12" x14ac:dyDescent="0.25">
      <c r="A96" s="184"/>
      <c r="B96" s="339"/>
      <c r="C96" s="340"/>
      <c r="D96" s="111">
        <f t="shared" si="4"/>
        <v>0</v>
      </c>
      <c r="E96" s="336"/>
      <c r="F96" s="337"/>
      <c r="G96" s="337"/>
      <c r="H96" s="338"/>
      <c r="I96" s="184"/>
      <c r="J96" s="184"/>
      <c r="K96" s="184"/>
      <c r="L96" s="184"/>
    </row>
    <row r="97" spans="1:12" x14ac:dyDescent="0.25">
      <c r="A97" s="184"/>
      <c r="B97" s="339"/>
      <c r="C97" s="340"/>
      <c r="D97" s="111">
        <f t="shared" si="4"/>
        <v>0</v>
      </c>
      <c r="E97" s="336"/>
      <c r="F97" s="337"/>
      <c r="G97" s="337"/>
      <c r="H97" s="338"/>
      <c r="I97" s="184"/>
      <c r="J97" s="184"/>
      <c r="K97" s="184"/>
      <c r="L97" s="184"/>
    </row>
    <row r="98" spans="1:12" x14ac:dyDescent="0.25">
      <c r="A98" s="184"/>
      <c r="B98" s="339"/>
      <c r="C98" s="340"/>
      <c r="D98" s="111">
        <f t="shared" si="4"/>
        <v>0</v>
      </c>
      <c r="E98" s="336"/>
      <c r="F98" s="337"/>
      <c r="G98" s="337"/>
      <c r="H98" s="338"/>
      <c r="I98" s="184"/>
      <c r="J98" s="184"/>
      <c r="K98" s="184"/>
      <c r="L98" s="184"/>
    </row>
    <row r="99" spans="1:12" x14ac:dyDescent="0.25">
      <c r="A99" s="184"/>
      <c r="B99" s="339"/>
      <c r="C99" s="340"/>
      <c r="D99" s="111">
        <f t="shared" si="4"/>
        <v>0</v>
      </c>
      <c r="E99" s="336"/>
      <c r="F99" s="337"/>
      <c r="G99" s="337"/>
      <c r="H99" s="338"/>
      <c r="I99" s="184"/>
      <c r="J99" s="184"/>
      <c r="K99" s="184"/>
      <c r="L99" s="184"/>
    </row>
    <row r="100" spans="1:12" x14ac:dyDescent="0.25">
      <c r="A100" s="184"/>
      <c r="B100" s="339"/>
      <c r="C100" s="340"/>
      <c r="D100" s="111">
        <f t="shared" si="4"/>
        <v>0</v>
      </c>
      <c r="E100" s="336"/>
      <c r="F100" s="337"/>
      <c r="G100" s="337"/>
      <c r="H100" s="338"/>
      <c r="I100" s="184"/>
      <c r="J100" s="184"/>
      <c r="K100" s="184"/>
      <c r="L100" s="184"/>
    </row>
    <row r="101" spans="1:12" x14ac:dyDescent="0.25">
      <c r="A101" s="184"/>
      <c r="B101" s="112"/>
      <c r="C101" s="112"/>
      <c r="D101" s="113">
        <f>SUM(D93:D100)</f>
        <v>0</v>
      </c>
      <c r="E101" s="184"/>
      <c r="F101" s="184"/>
      <c r="G101" s="184"/>
      <c r="H101" s="184"/>
      <c r="I101" s="184"/>
      <c r="J101" s="184"/>
      <c r="K101" s="184"/>
      <c r="L101" s="184"/>
    </row>
    <row r="102" spans="1:12" x14ac:dyDescent="0.25">
      <c r="A102" s="184"/>
      <c r="B102" s="67"/>
      <c r="C102" s="67"/>
      <c r="D102" s="67"/>
      <c r="E102" s="67"/>
      <c r="F102" s="67"/>
      <c r="G102" s="68"/>
      <c r="H102" s="68"/>
      <c r="I102" s="184"/>
      <c r="J102" s="184"/>
      <c r="K102" s="184"/>
      <c r="L102" s="184"/>
    </row>
  </sheetData>
  <mergeCells count="87">
    <mergeCell ref="E83:F83"/>
    <mergeCell ref="B78:C78"/>
    <mergeCell ref="B100:C100"/>
    <mergeCell ref="B97:C97"/>
    <mergeCell ref="B98:C98"/>
    <mergeCell ref="B99:C99"/>
    <mergeCell ref="B94:C94"/>
    <mergeCell ref="B95:C95"/>
    <mergeCell ref="B96:C96"/>
    <mergeCell ref="B82:C82"/>
    <mergeCell ref="B83:C83"/>
    <mergeCell ref="B93:C93"/>
    <mergeCell ref="B92:C92"/>
    <mergeCell ref="B87:H87"/>
    <mergeCell ref="B88:H90"/>
    <mergeCell ref="B79:C79"/>
    <mergeCell ref="E76:F76"/>
    <mergeCell ref="E77:F77"/>
    <mergeCell ref="B76:C76"/>
    <mergeCell ref="B77:C77"/>
    <mergeCell ref="G76:H76"/>
    <mergeCell ref="G77:H77"/>
    <mergeCell ref="G78:H78"/>
    <mergeCell ref="G79:H79"/>
    <mergeCell ref="G80:H80"/>
    <mergeCell ref="E81:F81"/>
    <mergeCell ref="E82:F82"/>
    <mergeCell ref="E78:F78"/>
    <mergeCell ref="E79:F79"/>
    <mergeCell ref="E80:F80"/>
    <mergeCell ref="F32:H32"/>
    <mergeCell ref="B1:H1"/>
    <mergeCell ref="B2:H2"/>
    <mergeCell ref="C7:E7"/>
    <mergeCell ref="F25:H25"/>
    <mergeCell ref="F26:H26"/>
    <mergeCell ref="B19:H19"/>
    <mergeCell ref="B20:H22"/>
    <mergeCell ref="F27:H27"/>
    <mergeCell ref="F28:H28"/>
    <mergeCell ref="F29:H29"/>
    <mergeCell ref="F30:H30"/>
    <mergeCell ref="F31:H31"/>
    <mergeCell ref="F5:H5"/>
    <mergeCell ref="F7:H7"/>
    <mergeCell ref="C8:E8"/>
    <mergeCell ref="E48:H48"/>
    <mergeCell ref="E49:H49"/>
    <mergeCell ref="B36:H36"/>
    <mergeCell ref="B37:H39"/>
    <mergeCell ref="E42:H42"/>
    <mergeCell ref="E43:H43"/>
    <mergeCell ref="E44:H44"/>
    <mergeCell ref="E45:H45"/>
    <mergeCell ref="E46:H46"/>
    <mergeCell ref="K11:K45"/>
    <mergeCell ref="E98:H98"/>
    <mergeCell ref="E99:H99"/>
    <mergeCell ref="G81:H81"/>
    <mergeCell ref="G82:H82"/>
    <mergeCell ref="G83:H83"/>
    <mergeCell ref="E59:H59"/>
    <mergeCell ref="E60:H60"/>
    <mergeCell ref="E61:H61"/>
    <mergeCell ref="E62:H62"/>
    <mergeCell ref="E63:H63"/>
    <mergeCell ref="E64:H64"/>
    <mergeCell ref="E65:H65"/>
    <mergeCell ref="E66:H66"/>
    <mergeCell ref="E75:F75"/>
    <mergeCell ref="G75:H75"/>
    <mergeCell ref="F8:H8"/>
    <mergeCell ref="B6:H6"/>
    <mergeCell ref="E100:H100"/>
    <mergeCell ref="E93:H93"/>
    <mergeCell ref="E94:H94"/>
    <mergeCell ref="E95:H95"/>
    <mergeCell ref="E96:H96"/>
    <mergeCell ref="E97:H97"/>
    <mergeCell ref="B80:C80"/>
    <mergeCell ref="B81:C81"/>
    <mergeCell ref="B70:H70"/>
    <mergeCell ref="B53:H53"/>
    <mergeCell ref="B54:H56"/>
    <mergeCell ref="B71:H73"/>
    <mergeCell ref="E74:F74"/>
    <mergeCell ref="E47:H47"/>
  </mergeCells>
  <conditionalFormatting sqref="B20:B21">
    <cfRule type="containsText" dxfId="134" priority="27" operator="containsText" text="enter narrative">
      <formula>NOT(ISERROR(SEARCH("enter narrative",B20)))</formula>
    </cfRule>
  </conditionalFormatting>
  <conditionalFormatting sqref="B37:B38">
    <cfRule type="containsText" dxfId="133" priority="32" operator="containsText" text="enter narrative">
      <formula>NOT(ISERROR(SEARCH("enter narrative",B37)))</formula>
    </cfRule>
  </conditionalFormatting>
  <conditionalFormatting sqref="B54:B55">
    <cfRule type="containsText" dxfId="132" priority="28" operator="containsText" text="enter narrative">
      <formula>NOT(ISERROR(SEARCH("enter narrative",B54)))</formula>
    </cfRule>
  </conditionalFormatting>
  <conditionalFormatting sqref="B71:B72">
    <cfRule type="containsText" dxfId="131" priority="23" operator="containsText" text="enter narrative">
      <formula>NOT(ISERROR(SEARCH("enter narrative",B71)))</formula>
    </cfRule>
  </conditionalFormatting>
  <conditionalFormatting sqref="B88:B89">
    <cfRule type="containsText" dxfId="130" priority="25" operator="containsText" text="enter narrative">
      <formula>NOT(ISERROR(SEARCH("enter narrative",B88)))</formula>
    </cfRule>
  </conditionalFormatting>
  <conditionalFormatting sqref="B76:C83 E76:F83 B93:C100">
    <cfRule type="containsBlanks" dxfId="129" priority="17">
      <formula>LEN(TRIM(B76))=0</formula>
    </cfRule>
  </conditionalFormatting>
  <conditionalFormatting sqref="B25:D32 B42:C49 B59:C66">
    <cfRule type="cellIs" dxfId="128" priority="21" operator="equal">
      <formula>0</formula>
    </cfRule>
  </conditionalFormatting>
  <conditionalFormatting sqref="C4">
    <cfRule type="containsText" dxfId="127" priority="39" operator="containsText" text="select">
      <formula>NOT(ISERROR(SEARCH("select",C4)))</formula>
    </cfRule>
  </conditionalFormatting>
  <conditionalFormatting sqref="C6">
    <cfRule type="containsBlanks" dxfId="126" priority="3">
      <formula>LEN(TRIM(C6))=0</formula>
    </cfRule>
  </conditionalFormatting>
  <conditionalFormatting sqref="C7:C8">
    <cfRule type="containsText" dxfId="125" priority="44" operator="containsText" text="select">
      <formula>NOT(ISERROR(SEARCH("select",C7)))</formula>
    </cfRule>
  </conditionalFormatting>
  <conditionalFormatting sqref="C19">
    <cfRule type="containsBlanks" dxfId="124" priority="38">
      <formula>LEN(TRIM(C19))=0</formula>
    </cfRule>
  </conditionalFormatting>
  <conditionalFormatting sqref="C53">
    <cfRule type="containsBlanks" dxfId="123" priority="31">
      <formula>LEN(TRIM(C53))=0</formula>
    </cfRule>
  </conditionalFormatting>
  <conditionalFormatting sqref="C70">
    <cfRule type="containsBlanks" dxfId="122" priority="24">
      <formula>LEN(TRIM(C70))=0</formula>
    </cfRule>
  </conditionalFormatting>
  <conditionalFormatting sqref="C87">
    <cfRule type="containsBlanks" dxfId="121" priority="26">
      <formula>LEN(TRIM(C87))=0</formula>
    </cfRule>
  </conditionalFormatting>
  <conditionalFormatting sqref="D11:D16">
    <cfRule type="containsText" dxfId="120" priority="35" operator="containsText" text="enter">
      <formula>NOT(ISERROR(SEARCH("enter",D11)))</formula>
    </cfRule>
  </conditionalFormatting>
  <conditionalFormatting sqref="D76:D83">
    <cfRule type="cellIs" dxfId="119" priority="4" operator="equal">
      <formula>0</formula>
    </cfRule>
  </conditionalFormatting>
  <conditionalFormatting sqref="D93:D100">
    <cfRule type="cellIs" dxfId="118" priority="5" operator="equal">
      <formula>0</formula>
    </cfRule>
  </conditionalFormatting>
  <conditionalFormatting sqref="F7:H8">
    <cfRule type="notContainsBlanks" priority="1" stopIfTrue="1">
      <formula>LEN(TRIM(F7))&gt;0</formula>
    </cfRule>
    <cfRule type="expression" dxfId="117" priority="2">
      <formula>C7="other"</formula>
    </cfRule>
  </conditionalFormatting>
  <dataValidations count="3">
    <dataValidation allowBlank="1" showInputMessage="1" showErrorMessage="1" sqref="E3:H3 E34:H39 E51:H56 E68:H73 E85:H90 E102:H102 E18:H22 E6:H6" xr:uid="{7E2E5D38-7452-43D1-BA95-2D74394625D5}"/>
    <dataValidation type="list" allowBlank="1" showInputMessage="1" showErrorMessage="1" sqref="C4" xr:uid="{92300BD7-558F-4921-B7B1-9E5E04AF5CD3}">
      <formula1>"Planning, Organization, Equipment, Training, Exercise"</formula1>
    </dataValidation>
    <dataValidation operator="greaterThanOrEqual" allowBlank="1" showInputMessage="1" showErrorMessage="1" sqref="B58:B66 B41:B49 D24:D32 B24:B32" xr:uid="{46FE4B2C-80B8-4EA4-B984-4FA0257FDE2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3246285-9993-47F5-9E5D-88178F47C320}">
          <x14:formula1>
            <xm:f>'drop down'!$A$4:$A$6</xm:f>
          </x14:formula1>
          <xm:sqref>C7:E8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B3F2E-07FF-45E2-91DB-0323795BD32B}">
  <sheetPr>
    <tabColor theme="5" tint="0.39997558519241921"/>
  </sheetPr>
  <dimension ref="A1:M121"/>
  <sheetViews>
    <sheetView workbookViewId="0">
      <selection activeCell="K47" sqref="K47"/>
    </sheetView>
  </sheetViews>
  <sheetFormatPr defaultRowHeight="15" x14ac:dyDescent="0.25"/>
  <cols>
    <col min="1" max="1" width="3.5703125" customWidth="1"/>
    <col min="2" max="2" width="21.42578125" customWidth="1"/>
    <col min="3" max="3" width="18.85546875" customWidth="1"/>
    <col min="4" max="4" width="14.28515625" customWidth="1"/>
    <col min="5" max="7" width="14.28515625" style="4" customWidth="1"/>
    <col min="8" max="8" width="16.42578125" style="4" customWidth="1"/>
    <col min="9" max="9" width="3.5703125" customWidth="1"/>
    <col min="10" max="10" width="4.85546875" hidden="1" customWidth="1"/>
    <col min="11" max="11" width="64.5703125" customWidth="1"/>
    <col min="12" max="12" width="7.5703125" customWidth="1"/>
  </cols>
  <sheetData>
    <row r="1" spans="1:12" ht="21.75" thickBot="1" x14ac:dyDescent="0.4">
      <c r="A1" s="184"/>
      <c r="B1" s="214" t="s">
        <v>245</v>
      </c>
      <c r="C1" s="214"/>
      <c r="D1" s="214"/>
      <c r="E1" s="214"/>
      <c r="F1" s="214"/>
      <c r="G1" s="214"/>
      <c r="H1" s="214"/>
      <c r="I1" s="184"/>
      <c r="J1" s="114"/>
      <c r="K1" s="45" t="s">
        <v>206</v>
      </c>
      <c r="L1" s="104"/>
    </row>
    <row r="2" spans="1:12" ht="74.25" customHeight="1" thickBot="1" x14ac:dyDescent="0.3">
      <c r="A2" s="184"/>
      <c r="B2" s="300" t="s">
        <v>246</v>
      </c>
      <c r="C2" s="300"/>
      <c r="D2" s="300"/>
      <c r="E2" s="300"/>
      <c r="F2" s="300"/>
      <c r="G2" s="300"/>
      <c r="H2" s="300"/>
      <c r="I2" s="184"/>
      <c r="J2" s="114"/>
      <c r="K2" s="117" t="s">
        <v>123</v>
      </c>
      <c r="L2" s="104"/>
    </row>
    <row r="3" spans="1:12" x14ac:dyDescent="0.25">
      <c r="A3" s="184"/>
      <c r="B3" s="67"/>
      <c r="C3" s="67"/>
      <c r="D3" s="67"/>
      <c r="E3" s="67"/>
      <c r="F3" s="67"/>
      <c r="G3" s="68"/>
      <c r="H3" s="68"/>
      <c r="I3" s="184"/>
      <c r="J3" s="184"/>
      <c r="K3" s="115"/>
      <c r="L3" s="184"/>
    </row>
    <row r="4" spans="1:12" x14ac:dyDescent="0.25">
      <c r="A4" s="184"/>
      <c r="B4" s="70" t="s">
        <v>208</v>
      </c>
      <c r="C4" s="97" t="s">
        <v>173</v>
      </c>
      <c r="D4" s="108"/>
      <c r="E4" s="108"/>
      <c r="F4" s="108"/>
      <c r="G4" s="108"/>
      <c r="H4" s="108"/>
      <c r="I4" s="184"/>
      <c r="J4" s="184"/>
      <c r="K4" s="115"/>
      <c r="L4" s="184"/>
    </row>
    <row r="5" spans="1:12" x14ac:dyDescent="0.25">
      <c r="A5" s="184"/>
      <c r="B5" s="190"/>
      <c r="C5" s="190"/>
      <c r="D5" s="108"/>
      <c r="E5" s="108"/>
      <c r="F5" s="352"/>
      <c r="G5" s="352"/>
      <c r="H5" s="352"/>
      <c r="I5" s="184"/>
      <c r="J5" s="184"/>
      <c r="K5" s="115"/>
      <c r="L5" s="184"/>
    </row>
    <row r="6" spans="1:12" x14ac:dyDescent="0.25">
      <c r="A6" s="184"/>
      <c r="B6" s="325" t="s">
        <v>314</v>
      </c>
      <c r="C6" s="325"/>
      <c r="D6" s="325"/>
      <c r="E6" s="325"/>
      <c r="F6" s="325"/>
      <c r="G6" s="325"/>
      <c r="H6" s="325"/>
      <c r="I6" s="184"/>
      <c r="J6" s="184"/>
      <c r="K6" s="115"/>
      <c r="L6" s="184"/>
    </row>
    <row r="7" spans="1:12" x14ac:dyDescent="0.25">
      <c r="A7" s="184"/>
      <c r="B7" s="70" t="s">
        <v>209</v>
      </c>
      <c r="C7" s="349" t="s">
        <v>126</v>
      </c>
      <c r="D7" s="350"/>
      <c r="E7" s="351"/>
      <c r="F7" s="333"/>
      <c r="G7" s="334"/>
      <c r="H7" s="335"/>
      <c r="I7" s="210" t="str">
        <f t="shared" ref="I7:I9" si="0">IF(C7="other", "Include context for the selection of Other","")</f>
        <v/>
      </c>
      <c r="J7" s="184"/>
      <c r="K7" s="115"/>
      <c r="L7" s="184"/>
    </row>
    <row r="8" spans="1:12" x14ac:dyDescent="0.25">
      <c r="A8" s="184"/>
      <c r="B8" s="70" t="s">
        <v>209</v>
      </c>
      <c r="C8" s="349" t="s">
        <v>126</v>
      </c>
      <c r="D8" s="350"/>
      <c r="E8" s="351"/>
      <c r="F8" s="333"/>
      <c r="G8" s="334"/>
      <c r="H8" s="335"/>
      <c r="I8" s="210" t="str">
        <f t="shared" si="0"/>
        <v/>
      </c>
      <c r="J8" s="184"/>
      <c r="K8" s="115"/>
      <c r="L8" s="184"/>
    </row>
    <row r="9" spans="1:12" x14ac:dyDescent="0.25">
      <c r="A9" s="184"/>
      <c r="B9" s="70" t="s">
        <v>209</v>
      </c>
      <c r="C9" s="349" t="s">
        <v>126</v>
      </c>
      <c r="D9" s="350"/>
      <c r="E9" s="351"/>
      <c r="F9" s="333"/>
      <c r="G9" s="334"/>
      <c r="H9" s="335"/>
      <c r="I9" s="210" t="str">
        <f t="shared" si="0"/>
        <v/>
      </c>
      <c r="J9" s="184"/>
      <c r="K9" s="115"/>
      <c r="L9" s="184"/>
    </row>
    <row r="10" spans="1:12" x14ac:dyDescent="0.25">
      <c r="A10" s="184"/>
      <c r="B10" s="70" t="s">
        <v>209</v>
      </c>
      <c r="C10" s="349" t="s">
        <v>126</v>
      </c>
      <c r="D10" s="350"/>
      <c r="E10" s="351"/>
      <c r="F10" s="333"/>
      <c r="G10" s="334"/>
      <c r="H10" s="335"/>
      <c r="I10" s="210" t="str">
        <f>IF(C10="other", "Include context for the selection of Other","")</f>
        <v/>
      </c>
      <c r="J10" s="184"/>
      <c r="K10" s="115"/>
      <c r="L10" s="184"/>
    </row>
    <row r="11" spans="1:12" x14ac:dyDescent="0.25">
      <c r="A11" s="184"/>
      <c r="B11" s="70" t="s">
        <v>209</v>
      </c>
      <c r="C11" s="349" t="s">
        <v>126</v>
      </c>
      <c r="D11" s="350"/>
      <c r="E11" s="351"/>
      <c r="F11" s="333"/>
      <c r="G11" s="334"/>
      <c r="H11" s="335"/>
      <c r="I11" s="210" t="str">
        <f>IF(C11="other", "Include context for the selection of Other","")</f>
        <v/>
      </c>
      <c r="J11" s="184"/>
      <c r="K11" s="115"/>
      <c r="L11" s="184"/>
    </row>
    <row r="12" spans="1:12" x14ac:dyDescent="0.25">
      <c r="A12" s="184"/>
      <c r="B12" s="70" t="s">
        <v>209</v>
      </c>
      <c r="C12" s="349" t="s">
        <v>126</v>
      </c>
      <c r="D12" s="350"/>
      <c r="E12" s="351"/>
      <c r="F12" s="333"/>
      <c r="G12" s="334"/>
      <c r="H12" s="335"/>
      <c r="I12" s="210" t="str">
        <f>IF(C12="other", "Include context for the selection of Other","")</f>
        <v/>
      </c>
      <c r="J12" s="184"/>
      <c r="K12" s="115"/>
      <c r="L12" s="184"/>
    </row>
    <row r="13" spans="1:12" ht="15.75" thickBot="1" x14ac:dyDescent="0.3">
      <c r="A13" s="184"/>
      <c r="B13" s="190"/>
      <c r="C13" s="190"/>
      <c r="D13" s="108"/>
      <c r="E13" s="108"/>
      <c r="F13" s="108"/>
      <c r="G13" s="108"/>
      <c r="H13" s="108"/>
      <c r="I13" s="184"/>
      <c r="J13" s="184"/>
      <c r="K13" s="115"/>
      <c r="L13" s="184"/>
    </row>
    <row r="14" spans="1:12" ht="15" customHeight="1" x14ac:dyDescent="0.25">
      <c r="A14" s="1"/>
      <c r="B14" s="70" t="s">
        <v>247</v>
      </c>
      <c r="C14" s="71"/>
      <c r="D14" s="71"/>
      <c r="E14" s="71"/>
      <c r="F14" s="71"/>
      <c r="G14" s="71"/>
      <c r="H14" s="71"/>
      <c r="I14" s="1"/>
      <c r="J14" s="184"/>
      <c r="K14" s="341" t="s">
        <v>248</v>
      </c>
      <c r="L14" s="184"/>
    </row>
    <row r="15" spans="1:12" x14ac:dyDescent="0.25">
      <c r="A15" s="1"/>
      <c r="B15" s="81" t="s">
        <v>211</v>
      </c>
      <c r="C15" s="109">
        <f>ROUND(E37,)+ROUND(E52,)</f>
        <v>0</v>
      </c>
      <c r="D15" s="110" t="str">
        <f>IF(C15&gt;0, "","No "&amp;B15&amp;" costs are budgeted. ")</f>
        <v xml:space="preserve">No Salaries &amp; Benefits costs are budgeted. </v>
      </c>
      <c r="E15" s="184"/>
      <c r="F15" s="184"/>
      <c r="G15" s="184"/>
      <c r="H15" s="184"/>
      <c r="I15" s="184"/>
      <c r="J15" s="184"/>
      <c r="K15" s="342"/>
      <c r="L15" s="184"/>
    </row>
    <row r="16" spans="1:12" x14ac:dyDescent="0.25">
      <c r="A16" s="1"/>
      <c r="B16" s="81" t="s">
        <v>213</v>
      </c>
      <c r="C16" s="109">
        <f>ROUND(D69,)</f>
        <v>0</v>
      </c>
      <c r="D16" s="110" t="str">
        <f>IF(C16&gt;0, "","No "&amp;B16&amp;" costs are budgeted. ")</f>
        <v xml:space="preserve">No Supplies costs are budgeted. </v>
      </c>
      <c r="E16" s="184"/>
      <c r="F16" s="184"/>
      <c r="G16" s="184"/>
      <c r="H16" s="184"/>
      <c r="I16" s="184"/>
      <c r="J16" s="184"/>
      <c r="K16" s="342"/>
      <c r="L16" s="184"/>
    </row>
    <row r="17" spans="1:13" x14ac:dyDescent="0.25">
      <c r="A17" s="1"/>
      <c r="B17" s="81" t="s">
        <v>214</v>
      </c>
      <c r="C17" s="109">
        <f>ROUND(D86,)</f>
        <v>0</v>
      </c>
      <c r="D17" s="110" t="str">
        <f>IF(C17&gt;0, "","No "&amp;B17&amp;" costs are budgeted. ")</f>
        <v xml:space="preserve">No Travel/Per Diem costs are budgeted. </v>
      </c>
      <c r="E17" s="184"/>
      <c r="F17" s="184"/>
      <c r="G17" s="184"/>
      <c r="H17" s="184"/>
      <c r="I17" s="184"/>
      <c r="J17" s="184"/>
      <c r="K17" s="342"/>
      <c r="L17" s="184"/>
    </row>
    <row r="18" spans="1:13" x14ac:dyDescent="0.25">
      <c r="A18" s="1"/>
      <c r="B18" s="81" t="s">
        <v>215</v>
      </c>
      <c r="C18" s="109">
        <f>ROUND(D103,)</f>
        <v>0</v>
      </c>
      <c r="D18" s="110" t="str">
        <f>IF(C18&gt;0, "","No "&amp;B18&amp;" costs are budgeted. ")</f>
        <v xml:space="preserve">No Contractor/Consultant costs are budgeted. </v>
      </c>
      <c r="E18" s="184"/>
      <c r="F18" s="184"/>
      <c r="G18" s="184"/>
      <c r="H18" s="184"/>
      <c r="I18" s="184"/>
      <c r="J18" s="184"/>
      <c r="K18" s="342"/>
      <c r="L18" s="184"/>
    </row>
    <row r="19" spans="1:13" x14ac:dyDescent="0.25">
      <c r="A19" s="1"/>
      <c r="B19" s="81" t="s">
        <v>182</v>
      </c>
      <c r="C19" s="109">
        <f>ROUND(D120,)</f>
        <v>0</v>
      </c>
      <c r="D19" s="110" t="str">
        <f>IF(C19&gt;0, "","No "&amp;B19&amp;" costs are budgeted. ")</f>
        <v xml:space="preserve">No Other costs are budgeted. </v>
      </c>
      <c r="E19" s="184"/>
      <c r="F19" s="184"/>
      <c r="G19" s="184"/>
      <c r="H19" s="184"/>
      <c r="I19" s="184"/>
      <c r="J19" s="184"/>
      <c r="K19" s="342"/>
      <c r="L19" s="184"/>
    </row>
    <row r="20" spans="1:13" x14ac:dyDescent="0.25">
      <c r="A20" s="1"/>
      <c r="B20" s="85" t="s">
        <v>216</v>
      </c>
      <c r="C20" s="86">
        <f>SUM(C15:C19)</f>
        <v>0</v>
      </c>
      <c r="D20" s="110"/>
      <c r="E20" s="184"/>
      <c r="F20" s="184"/>
      <c r="G20" s="184"/>
      <c r="H20" s="184"/>
      <c r="I20" s="184"/>
      <c r="J20" s="184"/>
      <c r="K20" s="342"/>
      <c r="L20" s="184"/>
    </row>
    <row r="21" spans="1:13" x14ac:dyDescent="0.25">
      <c r="A21" s="184"/>
      <c r="B21" s="190"/>
      <c r="C21" s="190"/>
      <c r="D21" s="108"/>
      <c r="E21" s="108"/>
      <c r="F21" s="108"/>
      <c r="G21" s="108"/>
      <c r="H21" s="108"/>
      <c r="I21" s="184"/>
      <c r="J21" s="184"/>
      <c r="K21" s="342"/>
      <c r="L21" s="184"/>
    </row>
    <row r="22" spans="1:13" x14ac:dyDescent="0.25">
      <c r="A22" s="184"/>
      <c r="B22" s="70" t="s">
        <v>217</v>
      </c>
      <c r="C22" s="71"/>
      <c r="D22" s="71"/>
      <c r="E22" s="71"/>
      <c r="F22" s="71"/>
      <c r="G22" s="71"/>
      <c r="H22" s="71"/>
      <c r="I22" s="184"/>
      <c r="J22" s="184"/>
      <c r="K22" s="342"/>
      <c r="L22" s="184"/>
    </row>
    <row r="23" spans="1:13" ht="30.75" customHeight="1" x14ac:dyDescent="0.25">
      <c r="A23" s="184"/>
      <c r="B23" s="325" t="s">
        <v>218</v>
      </c>
      <c r="C23" s="325"/>
      <c r="D23" s="325"/>
      <c r="E23" s="325"/>
      <c r="F23" s="325"/>
      <c r="G23" s="325"/>
      <c r="H23" s="325"/>
      <c r="I23" s="184"/>
      <c r="J23" s="184"/>
      <c r="K23" s="342"/>
      <c r="L23" s="184"/>
    </row>
    <row r="24" spans="1:13" x14ac:dyDescent="0.25">
      <c r="A24" s="184"/>
      <c r="B24" s="313" t="s">
        <v>219</v>
      </c>
      <c r="C24" s="314"/>
      <c r="D24" s="314"/>
      <c r="E24" s="314"/>
      <c r="F24" s="314"/>
      <c r="G24" s="314"/>
      <c r="H24" s="315"/>
      <c r="I24" s="184"/>
      <c r="J24" s="184"/>
      <c r="K24" s="342"/>
      <c r="L24" s="184"/>
    </row>
    <row r="25" spans="1:13" x14ac:dyDescent="0.25">
      <c r="A25" s="184"/>
      <c r="B25" s="316"/>
      <c r="C25" s="317"/>
      <c r="D25" s="317"/>
      <c r="E25" s="317"/>
      <c r="F25" s="317"/>
      <c r="G25" s="317"/>
      <c r="H25" s="318"/>
      <c r="I25" s="184"/>
      <c r="J25" s="184"/>
      <c r="K25" s="342"/>
      <c r="L25" s="184"/>
    </row>
    <row r="26" spans="1:13" x14ac:dyDescent="0.25">
      <c r="A26" s="184"/>
      <c r="B26" s="319"/>
      <c r="C26" s="320"/>
      <c r="D26" s="320"/>
      <c r="E26" s="320"/>
      <c r="F26" s="320"/>
      <c r="G26" s="320"/>
      <c r="H26" s="321"/>
      <c r="I26" s="184"/>
      <c r="J26" s="184"/>
      <c r="K26" s="342"/>
      <c r="L26" s="184"/>
    </row>
    <row r="27" spans="1:13" ht="23.25" customHeight="1" x14ac:dyDescent="0.25">
      <c r="A27" s="184"/>
      <c r="B27" s="118" t="s">
        <v>220</v>
      </c>
      <c r="C27" s="100" t="s">
        <v>221</v>
      </c>
      <c r="D27" s="100" t="s">
        <v>222</v>
      </c>
      <c r="E27" s="119" t="s">
        <v>223</v>
      </c>
      <c r="F27" s="120" t="s">
        <v>224</v>
      </c>
      <c r="G27" s="184"/>
      <c r="H27" s="184"/>
      <c r="I27" s="184"/>
      <c r="J27" s="184"/>
      <c r="K27" s="342"/>
      <c r="L27" s="184"/>
    </row>
    <row r="28" spans="1:13" x14ac:dyDescent="0.25">
      <c r="A28" s="131" t="s">
        <v>225</v>
      </c>
      <c r="B28" s="121">
        <v>2</v>
      </c>
      <c r="C28" s="122">
        <v>49.95</v>
      </c>
      <c r="D28" s="121">
        <v>150</v>
      </c>
      <c r="E28" s="123">
        <f>B28*C28*D28</f>
        <v>14985</v>
      </c>
      <c r="F28" s="134" t="s">
        <v>226</v>
      </c>
      <c r="G28" s="135"/>
      <c r="H28" s="135"/>
      <c r="I28" s="184"/>
      <c r="J28" s="184"/>
      <c r="K28" s="342"/>
      <c r="L28" s="184"/>
      <c r="M28" s="184"/>
    </row>
    <row r="29" spans="1:13" x14ac:dyDescent="0.25">
      <c r="A29" s="184"/>
      <c r="B29" s="116">
        <v>0</v>
      </c>
      <c r="C29" s="109">
        <v>0</v>
      </c>
      <c r="D29" s="116">
        <v>0</v>
      </c>
      <c r="E29" s="111">
        <f t="shared" ref="E29:E36" si="1">B29*C29*D29</f>
        <v>0</v>
      </c>
      <c r="F29" s="336"/>
      <c r="G29" s="337"/>
      <c r="H29" s="338"/>
      <c r="I29" s="184"/>
      <c r="J29" s="184"/>
      <c r="K29" s="342"/>
      <c r="L29" s="184"/>
    </row>
    <row r="30" spans="1:13" x14ac:dyDescent="0.25">
      <c r="A30" s="184"/>
      <c r="B30" s="116">
        <v>0</v>
      </c>
      <c r="C30" s="109">
        <v>0</v>
      </c>
      <c r="D30" s="116">
        <v>0</v>
      </c>
      <c r="E30" s="111">
        <f t="shared" si="1"/>
        <v>0</v>
      </c>
      <c r="F30" s="336"/>
      <c r="G30" s="337"/>
      <c r="H30" s="338"/>
      <c r="I30" s="184"/>
      <c r="J30" s="184"/>
      <c r="K30" s="342"/>
      <c r="L30" s="184"/>
    </row>
    <row r="31" spans="1:13" x14ac:dyDescent="0.25">
      <c r="A31" s="184"/>
      <c r="B31" s="116">
        <v>0</v>
      </c>
      <c r="C31" s="109">
        <v>0</v>
      </c>
      <c r="D31" s="116">
        <v>0</v>
      </c>
      <c r="E31" s="111">
        <f t="shared" si="1"/>
        <v>0</v>
      </c>
      <c r="F31" s="336"/>
      <c r="G31" s="337"/>
      <c r="H31" s="338"/>
      <c r="I31" s="184"/>
      <c r="J31" s="184"/>
      <c r="K31" s="342"/>
      <c r="L31" s="184"/>
    </row>
    <row r="32" spans="1:13" x14ac:dyDescent="0.25">
      <c r="A32" s="184"/>
      <c r="B32" s="116">
        <v>0</v>
      </c>
      <c r="C32" s="109">
        <v>0</v>
      </c>
      <c r="D32" s="116">
        <v>0</v>
      </c>
      <c r="E32" s="111">
        <f t="shared" si="1"/>
        <v>0</v>
      </c>
      <c r="F32" s="336"/>
      <c r="G32" s="337"/>
      <c r="H32" s="338"/>
      <c r="I32" s="184"/>
      <c r="J32" s="184"/>
      <c r="K32" s="342"/>
      <c r="L32" s="184"/>
    </row>
    <row r="33" spans="1:13" x14ac:dyDescent="0.25">
      <c r="A33" s="184"/>
      <c r="B33" s="116">
        <v>0</v>
      </c>
      <c r="C33" s="109">
        <v>0</v>
      </c>
      <c r="D33" s="116">
        <v>0</v>
      </c>
      <c r="E33" s="111">
        <f t="shared" si="1"/>
        <v>0</v>
      </c>
      <c r="F33" s="336"/>
      <c r="G33" s="337"/>
      <c r="H33" s="338"/>
      <c r="I33" s="184"/>
      <c r="J33" s="184"/>
      <c r="K33" s="342"/>
      <c r="L33" s="184"/>
    </row>
    <row r="34" spans="1:13" x14ac:dyDescent="0.25">
      <c r="A34" s="184"/>
      <c r="B34" s="116">
        <v>0</v>
      </c>
      <c r="C34" s="109">
        <v>0</v>
      </c>
      <c r="D34" s="116">
        <v>0</v>
      </c>
      <c r="E34" s="111">
        <f t="shared" si="1"/>
        <v>0</v>
      </c>
      <c r="F34" s="336"/>
      <c r="G34" s="337"/>
      <c r="H34" s="338"/>
      <c r="I34" s="184"/>
      <c r="J34" s="184"/>
      <c r="K34" s="342"/>
      <c r="L34" s="184"/>
    </row>
    <row r="35" spans="1:13" x14ac:dyDescent="0.25">
      <c r="A35" s="184"/>
      <c r="B35" s="116">
        <v>0</v>
      </c>
      <c r="C35" s="109">
        <v>0</v>
      </c>
      <c r="D35" s="116">
        <v>0</v>
      </c>
      <c r="E35" s="111">
        <f t="shared" si="1"/>
        <v>0</v>
      </c>
      <c r="F35" s="336"/>
      <c r="G35" s="337"/>
      <c r="H35" s="338"/>
      <c r="I35" s="184"/>
      <c r="J35" s="184"/>
      <c r="K35" s="342"/>
      <c r="L35" s="184"/>
    </row>
    <row r="36" spans="1:13" x14ac:dyDescent="0.25">
      <c r="A36" s="184"/>
      <c r="B36" s="116">
        <v>0</v>
      </c>
      <c r="C36" s="109">
        <v>0</v>
      </c>
      <c r="D36" s="116">
        <v>0</v>
      </c>
      <c r="E36" s="111">
        <f t="shared" si="1"/>
        <v>0</v>
      </c>
      <c r="F36" s="336"/>
      <c r="G36" s="337"/>
      <c r="H36" s="338"/>
      <c r="I36" s="184"/>
      <c r="J36" s="184"/>
      <c r="K36" s="342"/>
      <c r="L36" s="184"/>
    </row>
    <row r="37" spans="1:13" x14ac:dyDescent="0.25">
      <c r="A37" s="184"/>
      <c r="B37" s="112"/>
      <c r="C37" s="112"/>
      <c r="D37" s="112"/>
      <c r="E37" s="113">
        <f>SUM(E29:E36)</f>
        <v>0</v>
      </c>
      <c r="F37" s="184"/>
      <c r="G37" s="184"/>
      <c r="H37" s="184"/>
      <c r="I37" s="184"/>
      <c r="J37" s="184"/>
      <c r="K37" s="342"/>
      <c r="L37" s="184"/>
    </row>
    <row r="38" spans="1:13" ht="30.75" customHeight="1" x14ac:dyDescent="0.25">
      <c r="A38" s="184"/>
      <c r="B38" s="325" t="s">
        <v>249</v>
      </c>
      <c r="C38" s="325"/>
      <c r="D38" s="325"/>
      <c r="E38" s="325"/>
      <c r="F38" s="325"/>
      <c r="G38" s="325"/>
      <c r="H38" s="325"/>
      <c r="I38" s="184"/>
      <c r="J38" s="184"/>
      <c r="K38" s="342"/>
      <c r="L38" s="184"/>
    </row>
    <row r="39" spans="1:13" x14ac:dyDescent="0.25">
      <c r="A39" s="184"/>
      <c r="B39" s="313" t="s">
        <v>219</v>
      </c>
      <c r="C39" s="314"/>
      <c r="D39" s="314"/>
      <c r="E39" s="314"/>
      <c r="F39" s="314"/>
      <c r="G39" s="314"/>
      <c r="H39" s="315"/>
      <c r="I39" s="184"/>
      <c r="J39" s="184"/>
      <c r="K39" s="342"/>
      <c r="L39" s="184"/>
    </row>
    <row r="40" spans="1:13" x14ac:dyDescent="0.25">
      <c r="A40" s="184"/>
      <c r="B40" s="316"/>
      <c r="C40" s="317"/>
      <c r="D40" s="317"/>
      <c r="E40" s="317"/>
      <c r="F40" s="317"/>
      <c r="G40" s="317"/>
      <c r="H40" s="318"/>
      <c r="I40" s="184"/>
      <c r="J40" s="184"/>
      <c r="K40" s="342"/>
      <c r="L40" s="184"/>
    </row>
    <row r="41" spans="1:13" x14ac:dyDescent="0.25">
      <c r="A41" s="184"/>
      <c r="B41" s="319"/>
      <c r="C41" s="320"/>
      <c r="D41" s="320"/>
      <c r="E41" s="320"/>
      <c r="F41" s="320"/>
      <c r="G41" s="320"/>
      <c r="H41" s="321"/>
      <c r="I41" s="184"/>
      <c r="J41" s="184"/>
      <c r="K41" s="342"/>
      <c r="L41" s="184"/>
    </row>
    <row r="42" spans="1:13" ht="23.25" customHeight="1" x14ac:dyDescent="0.25">
      <c r="A42" s="184"/>
      <c r="B42" s="118" t="s">
        <v>220</v>
      </c>
      <c r="C42" s="100" t="s">
        <v>221</v>
      </c>
      <c r="D42" s="100" t="s">
        <v>222</v>
      </c>
      <c r="E42" s="119" t="s">
        <v>223</v>
      </c>
      <c r="F42" s="120" t="s">
        <v>224</v>
      </c>
      <c r="G42" s="184"/>
      <c r="H42" s="184"/>
      <c r="I42" s="184"/>
      <c r="J42" s="184"/>
      <c r="K42" s="342"/>
      <c r="L42" s="184"/>
    </row>
    <row r="43" spans="1:13" x14ac:dyDescent="0.25">
      <c r="A43" s="131" t="s">
        <v>225</v>
      </c>
      <c r="B43" s="121">
        <v>1</v>
      </c>
      <c r="C43" s="122">
        <v>74.52</v>
      </c>
      <c r="D43" s="121">
        <v>25</v>
      </c>
      <c r="E43" s="123">
        <f>B43*C43*D43</f>
        <v>1863</v>
      </c>
      <c r="F43" s="134" t="s">
        <v>250</v>
      </c>
      <c r="G43" s="135"/>
      <c r="H43" s="135"/>
      <c r="I43" s="184"/>
      <c r="J43" s="184"/>
      <c r="K43" s="342"/>
      <c r="L43" s="184"/>
      <c r="M43" s="184"/>
    </row>
    <row r="44" spans="1:13" x14ac:dyDescent="0.25">
      <c r="A44" s="184"/>
      <c r="B44" s="116">
        <v>0</v>
      </c>
      <c r="C44" s="109">
        <v>0</v>
      </c>
      <c r="D44" s="116">
        <v>0</v>
      </c>
      <c r="E44" s="111">
        <f t="shared" ref="E44:E51" si="2">B44*C44*D44</f>
        <v>0</v>
      </c>
      <c r="F44" s="336"/>
      <c r="G44" s="337"/>
      <c r="H44" s="338"/>
      <c r="I44" s="184"/>
      <c r="J44" s="184"/>
      <c r="K44" s="342"/>
      <c r="L44" s="184"/>
    </row>
    <row r="45" spans="1:13" x14ac:dyDescent="0.25">
      <c r="A45" s="184"/>
      <c r="B45" s="116">
        <v>0</v>
      </c>
      <c r="C45" s="109">
        <v>0</v>
      </c>
      <c r="D45" s="116">
        <v>0</v>
      </c>
      <c r="E45" s="111">
        <f t="shared" si="2"/>
        <v>0</v>
      </c>
      <c r="F45" s="336"/>
      <c r="G45" s="337"/>
      <c r="H45" s="338"/>
      <c r="I45" s="184"/>
      <c r="J45" s="184"/>
      <c r="K45" s="342"/>
      <c r="L45" s="184"/>
    </row>
    <row r="46" spans="1:13" x14ac:dyDescent="0.25">
      <c r="A46" s="184"/>
      <c r="B46" s="116">
        <v>0</v>
      </c>
      <c r="C46" s="109">
        <v>0</v>
      </c>
      <c r="D46" s="116">
        <v>0</v>
      </c>
      <c r="E46" s="111">
        <f t="shared" si="2"/>
        <v>0</v>
      </c>
      <c r="F46" s="336"/>
      <c r="G46" s="337"/>
      <c r="H46" s="338"/>
      <c r="I46" s="184"/>
      <c r="J46" s="184"/>
      <c r="K46" s="343"/>
      <c r="L46" s="184"/>
    </row>
    <row r="47" spans="1:13" x14ac:dyDescent="0.25">
      <c r="A47" s="184"/>
      <c r="B47" s="116">
        <v>0</v>
      </c>
      <c r="C47" s="109">
        <v>0</v>
      </c>
      <c r="D47" s="116">
        <v>0</v>
      </c>
      <c r="E47" s="111">
        <f t="shared" si="2"/>
        <v>0</v>
      </c>
      <c r="F47" s="336"/>
      <c r="G47" s="337"/>
      <c r="H47" s="338"/>
      <c r="I47" s="184"/>
      <c r="J47" s="184"/>
      <c r="K47" s="184"/>
      <c r="L47" s="184"/>
    </row>
    <row r="48" spans="1:13" x14ac:dyDescent="0.25">
      <c r="A48" s="184"/>
      <c r="B48" s="116">
        <v>0</v>
      </c>
      <c r="C48" s="109">
        <v>0</v>
      </c>
      <c r="D48" s="116">
        <v>0</v>
      </c>
      <c r="E48" s="111">
        <f t="shared" si="2"/>
        <v>0</v>
      </c>
      <c r="F48" s="336"/>
      <c r="G48" s="337"/>
      <c r="H48" s="338"/>
      <c r="I48" s="184"/>
      <c r="J48" s="184"/>
      <c r="K48" s="184"/>
      <c r="L48" s="184"/>
    </row>
    <row r="49" spans="1:13" x14ac:dyDescent="0.25">
      <c r="A49" s="184"/>
      <c r="B49" s="116">
        <v>0</v>
      </c>
      <c r="C49" s="109">
        <v>0</v>
      </c>
      <c r="D49" s="116">
        <v>0</v>
      </c>
      <c r="E49" s="111">
        <f t="shared" si="2"/>
        <v>0</v>
      </c>
      <c r="F49" s="336"/>
      <c r="G49" s="337"/>
      <c r="H49" s="338"/>
      <c r="I49" s="184"/>
      <c r="J49" s="184"/>
      <c r="K49" s="184"/>
      <c r="L49" s="184"/>
    </row>
    <row r="50" spans="1:13" x14ac:dyDescent="0.25">
      <c r="A50" s="184"/>
      <c r="B50" s="116">
        <v>0</v>
      </c>
      <c r="C50" s="109">
        <v>0</v>
      </c>
      <c r="D50" s="116">
        <v>0</v>
      </c>
      <c r="E50" s="111">
        <f t="shared" si="2"/>
        <v>0</v>
      </c>
      <c r="F50" s="336"/>
      <c r="G50" s="337"/>
      <c r="H50" s="338"/>
      <c r="I50" s="184"/>
      <c r="J50" s="184"/>
      <c r="K50" s="184"/>
      <c r="L50" s="184"/>
    </row>
    <row r="51" spans="1:13" x14ac:dyDescent="0.25">
      <c r="A51" s="184"/>
      <c r="B51" s="116">
        <v>0</v>
      </c>
      <c r="C51" s="109">
        <v>0</v>
      </c>
      <c r="D51" s="116">
        <v>0</v>
      </c>
      <c r="E51" s="111">
        <f t="shared" si="2"/>
        <v>0</v>
      </c>
      <c r="F51" s="336"/>
      <c r="G51" s="337"/>
      <c r="H51" s="338"/>
      <c r="I51" s="184"/>
      <c r="J51" s="184"/>
      <c r="K51" s="184"/>
      <c r="L51" s="184"/>
    </row>
    <row r="52" spans="1:13" x14ac:dyDescent="0.25">
      <c r="A52" s="184"/>
      <c r="B52" s="112"/>
      <c r="C52" s="112"/>
      <c r="D52" s="112"/>
      <c r="E52" s="113">
        <f>SUM(E44:E51)</f>
        <v>0</v>
      </c>
      <c r="F52" s="184"/>
      <c r="G52" s="184"/>
      <c r="H52" s="184"/>
      <c r="I52" s="184"/>
      <c r="J52" s="184"/>
      <c r="K52" s="184"/>
      <c r="L52" s="184"/>
    </row>
    <row r="53" spans="1:13" x14ac:dyDescent="0.25">
      <c r="A53" s="184"/>
      <c r="B53" s="67"/>
      <c r="C53" s="67"/>
      <c r="D53" s="67"/>
      <c r="E53" s="67"/>
      <c r="F53" s="67"/>
      <c r="G53" s="68"/>
      <c r="H53" s="68"/>
      <c r="I53" s="184"/>
      <c r="J53" s="184"/>
      <c r="K53" s="184"/>
      <c r="L53" s="184"/>
    </row>
    <row r="54" spans="1:13" x14ac:dyDescent="0.25">
      <c r="A54" s="184"/>
      <c r="B54" s="70" t="s">
        <v>227</v>
      </c>
      <c r="C54" s="71"/>
      <c r="D54" s="71"/>
      <c r="E54" s="71"/>
      <c r="F54" s="71"/>
      <c r="G54" s="71"/>
      <c r="H54" s="71"/>
      <c r="I54" s="184"/>
      <c r="J54" s="184"/>
      <c r="K54" s="184"/>
      <c r="L54" s="184"/>
    </row>
    <row r="55" spans="1:13" ht="14.25" customHeight="1" x14ac:dyDescent="0.25">
      <c r="A55" s="184"/>
      <c r="B55" s="325" t="s">
        <v>228</v>
      </c>
      <c r="C55" s="325"/>
      <c r="D55" s="325"/>
      <c r="E55" s="325"/>
      <c r="F55" s="325"/>
      <c r="G55" s="325"/>
      <c r="H55" s="325"/>
      <c r="I55" s="184"/>
      <c r="J55" s="184"/>
      <c r="K55" s="184"/>
      <c r="L55" s="184"/>
    </row>
    <row r="56" spans="1:13" x14ac:dyDescent="0.25">
      <c r="A56" s="184"/>
      <c r="B56" s="313" t="s">
        <v>219</v>
      </c>
      <c r="C56" s="314"/>
      <c r="D56" s="314"/>
      <c r="E56" s="314"/>
      <c r="F56" s="314"/>
      <c r="G56" s="314"/>
      <c r="H56" s="315"/>
      <c r="I56" s="184"/>
      <c r="J56" s="184"/>
      <c r="K56" s="184"/>
      <c r="L56" s="184"/>
    </row>
    <row r="57" spans="1:13" x14ac:dyDescent="0.25">
      <c r="A57" s="184"/>
      <c r="B57" s="316"/>
      <c r="C57" s="317"/>
      <c r="D57" s="317"/>
      <c r="E57" s="317"/>
      <c r="F57" s="317"/>
      <c r="G57" s="317"/>
      <c r="H57" s="318"/>
      <c r="I57" s="184"/>
      <c r="J57" s="184"/>
      <c r="K57" s="184"/>
      <c r="L57" s="184"/>
    </row>
    <row r="58" spans="1:13" x14ac:dyDescent="0.25">
      <c r="A58" s="184"/>
      <c r="B58" s="319"/>
      <c r="C58" s="320"/>
      <c r="D58" s="320"/>
      <c r="E58" s="320"/>
      <c r="F58" s="320"/>
      <c r="G58" s="320"/>
      <c r="H58" s="321"/>
      <c r="I58" s="184"/>
      <c r="J58" s="184"/>
      <c r="K58" s="184"/>
      <c r="L58" s="184"/>
    </row>
    <row r="59" spans="1:13" ht="21" customHeight="1" x14ac:dyDescent="0.25">
      <c r="A59" s="184"/>
      <c r="B59" s="118" t="s">
        <v>229</v>
      </c>
      <c r="C59" s="100" t="s">
        <v>230</v>
      </c>
      <c r="D59" s="119" t="s">
        <v>223</v>
      </c>
      <c r="E59" s="120" t="s">
        <v>224</v>
      </c>
      <c r="F59" s="184"/>
      <c r="G59" s="184"/>
      <c r="H59" s="184"/>
      <c r="I59" s="184"/>
      <c r="J59" s="184"/>
      <c r="K59" s="184"/>
      <c r="L59" s="184"/>
    </row>
    <row r="60" spans="1:13" x14ac:dyDescent="0.25">
      <c r="A60" s="131" t="s">
        <v>225</v>
      </c>
      <c r="B60" s="121">
        <v>2</v>
      </c>
      <c r="C60" s="122">
        <v>50</v>
      </c>
      <c r="D60" s="123">
        <f>B60*C60</f>
        <v>100</v>
      </c>
      <c r="E60" s="134" t="s">
        <v>231</v>
      </c>
      <c r="F60" s="135"/>
      <c r="G60" s="135"/>
      <c r="H60" s="135"/>
      <c r="I60" s="184"/>
      <c r="J60" s="184"/>
      <c r="K60" s="184"/>
      <c r="L60" s="184"/>
      <c r="M60" s="184"/>
    </row>
    <row r="61" spans="1:13" x14ac:dyDescent="0.25">
      <c r="A61" s="184"/>
      <c r="B61" s="116">
        <v>0</v>
      </c>
      <c r="C61" s="109">
        <v>0</v>
      </c>
      <c r="D61" s="111">
        <f t="shared" ref="D61:D68" si="3">B61*C61</f>
        <v>0</v>
      </c>
      <c r="E61" s="336"/>
      <c r="F61" s="337"/>
      <c r="G61" s="337"/>
      <c r="H61" s="338"/>
      <c r="I61" s="184"/>
      <c r="J61" s="184"/>
      <c r="K61" s="184"/>
      <c r="L61" s="184"/>
    </row>
    <row r="62" spans="1:13" x14ac:dyDescent="0.25">
      <c r="A62" s="184"/>
      <c r="B62" s="116">
        <v>0</v>
      </c>
      <c r="C62" s="109">
        <v>0</v>
      </c>
      <c r="D62" s="111">
        <f t="shared" si="3"/>
        <v>0</v>
      </c>
      <c r="E62" s="336"/>
      <c r="F62" s="337"/>
      <c r="G62" s="337"/>
      <c r="H62" s="338"/>
      <c r="I62" s="184"/>
      <c r="J62" s="184"/>
      <c r="K62" s="184"/>
      <c r="L62" s="184"/>
    </row>
    <row r="63" spans="1:13" x14ac:dyDescent="0.25">
      <c r="A63" s="184"/>
      <c r="B63" s="116">
        <v>0</v>
      </c>
      <c r="C63" s="109">
        <v>0</v>
      </c>
      <c r="D63" s="111">
        <f t="shared" si="3"/>
        <v>0</v>
      </c>
      <c r="E63" s="336"/>
      <c r="F63" s="337"/>
      <c r="G63" s="337"/>
      <c r="H63" s="338"/>
      <c r="I63" s="184"/>
      <c r="J63" s="184"/>
      <c r="K63" s="184"/>
      <c r="L63" s="184"/>
    </row>
    <row r="64" spans="1:13" x14ac:dyDescent="0.25">
      <c r="A64" s="184"/>
      <c r="B64" s="116">
        <v>0</v>
      </c>
      <c r="C64" s="109">
        <v>0</v>
      </c>
      <c r="D64" s="111">
        <f t="shared" si="3"/>
        <v>0</v>
      </c>
      <c r="E64" s="336"/>
      <c r="F64" s="337"/>
      <c r="G64" s="337"/>
      <c r="H64" s="338"/>
      <c r="I64" s="184"/>
      <c r="J64" s="184"/>
      <c r="K64" s="184"/>
      <c r="L64" s="184"/>
    </row>
    <row r="65" spans="1:12" x14ac:dyDescent="0.25">
      <c r="A65" s="184"/>
      <c r="B65" s="116">
        <v>0</v>
      </c>
      <c r="C65" s="109">
        <v>0</v>
      </c>
      <c r="D65" s="111">
        <f t="shared" si="3"/>
        <v>0</v>
      </c>
      <c r="E65" s="336"/>
      <c r="F65" s="337"/>
      <c r="G65" s="337"/>
      <c r="H65" s="338"/>
      <c r="I65" s="184"/>
      <c r="J65" s="184"/>
      <c r="K65" s="184"/>
      <c r="L65" s="184"/>
    </row>
    <row r="66" spans="1:12" x14ac:dyDescent="0.25">
      <c r="A66" s="184"/>
      <c r="B66" s="116">
        <v>0</v>
      </c>
      <c r="C66" s="109">
        <v>0</v>
      </c>
      <c r="D66" s="111">
        <f t="shared" si="3"/>
        <v>0</v>
      </c>
      <c r="E66" s="336"/>
      <c r="F66" s="337"/>
      <c r="G66" s="337"/>
      <c r="H66" s="338"/>
      <c r="I66" s="184"/>
      <c r="J66" s="184"/>
      <c r="K66" s="184"/>
      <c r="L66" s="184"/>
    </row>
    <row r="67" spans="1:12" x14ac:dyDescent="0.25">
      <c r="A67" s="184"/>
      <c r="B67" s="116">
        <v>0</v>
      </c>
      <c r="C67" s="109">
        <v>0</v>
      </c>
      <c r="D67" s="111">
        <f t="shared" si="3"/>
        <v>0</v>
      </c>
      <c r="E67" s="336"/>
      <c r="F67" s="337"/>
      <c r="G67" s="337"/>
      <c r="H67" s="338"/>
      <c r="I67" s="184"/>
      <c r="J67" s="184"/>
      <c r="K67" s="184"/>
      <c r="L67" s="184"/>
    </row>
    <row r="68" spans="1:12" x14ac:dyDescent="0.25">
      <c r="A68" s="184"/>
      <c r="B68" s="116">
        <v>0</v>
      </c>
      <c r="C68" s="109">
        <v>0</v>
      </c>
      <c r="D68" s="111">
        <f t="shared" si="3"/>
        <v>0</v>
      </c>
      <c r="E68" s="336"/>
      <c r="F68" s="337"/>
      <c r="G68" s="337"/>
      <c r="H68" s="338"/>
      <c r="I68" s="184"/>
      <c r="J68" s="184"/>
      <c r="K68" s="184"/>
      <c r="L68" s="184"/>
    </row>
    <row r="69" spans="1:12" x14ac:dyDescent="0.25">
      <c r="A69" s="184"/>
      <c r="B69" s="112"/>
      <c r="C69" s="112"/>
      <c r="D69" s="113">
        <f>SUM(D61:D68)</f>
        <v>0</v>
      </c>
      <c r="E69" s="184"/>
      <c r="F69" s="184"/>
      <c r="G69" s="184"/>
      <c r="H69" s="184"/>
      <c r="I69" s="184"/>
      <c r="J69" s="184"/>
      <c r="K69" s="184"/>
      <c r="L69" s="184"/>
    </row>
    <row r="70" spans="1:12" x14ac:dyDescent="0.25">
      <c r="A70" s="184"/>
      <c r="B70" s="67"/>
      <c r="C70" s="67"/>
      <c r="D70" s="67"/>
      <c r="E70" s="67"/>
      <c r="F70" s="67"/>
      <c r="G70" s="68"/>
      <c r="H70" s="68"/>
      <c r="I70" s="184"/>
      <c r="J70" s="184"/>
      <c r="K70" s="184"/>
      <c r="L70" s="184"/>
    </row>
    <row r="71" spans="1:12" x14ac:dyDescent="0.25">
      <c r="A71" s="184"/>
      <c r="B71" s="70" t="s">
        <v>232</v>
      </c>
      <c r="C71" s="71"/>
      <c r="D71" s="71"/>
      <c r="E71" s="71"/>
      <c r="F71" s="71"/>
      <c r="G71" s="71"/>
      <c r="H71" s="71"/>
      <c r="I71" s="184"/>
      <c r="J71" s="184"/>
      <c r="K71" s="184"/>
      <c r="L71" s="184"/>
    </row>
    <row r="72" spans="1:12" ht="30.75" customHeight="1" x14ac:dyDescent="0.25">
      <c r="A72" s="184"/>
      <c r="B72" s="325" t="s">
        <v>233</v>
      </c>
      <c r="C72" s="325"/>
      <c r="D72" s="325"/>
      <c r="E72" s="325"/>
      <c r="F72" s="325"/>
      <c r="G72" s="325"/>
      <c r="H72" s="325"/>
      <c r="I72" s="184"/>
      <c r="J72" s="184"/>
      <c r="K72" s="184"/>
      <c r="L72" s="184"/>
    </row>
    <row r="73" spans="1:12" x14ac:dyDescent="0.25">
      <c r="A73" s="184"/>
      <c r="B73" s="313" t="s">
        <v>219</v>
      </c>
      <c r="C73" s="314"/>
      <c r="D73" s="314"/>
      <c r="E73" s="314"/>
      <c r="F73" s="314"/>
      <c r="G73" s="314"/>
      <c r="H73" s="315"/>
      <c r="I73" s="184"/>
      <c r="J73" s="184"/>
      <c r="K73" s="184"/>
      <c r="L73" s="184"/>
    </row>
    <row r="74" spans="1:12" x14ac:dyDescent="0.25">
      <c r="A74" s="184"/>
      <c r="B74" s="316"/>
      <c r="C74" s="317"/>
      <c r="D74" s="317"/>
      <c r="E74" s="317"/>
      <c r="F74" s="317"/>
      <c r="G74" s="317"/>
      <c r="H74" s="318"/>
      <c r="I74" s="184"/>
      <c r="J74" s="184"/>
      <c r="K74" s="184"/>
      <c r="L74" s="184"/>
    </row>
    <row r="75" spans="1:12" x14ac:dyDescent="0.25">
      <c r="A75" s="184"/>
      <c r="B75" s="319"/>
      <c r="C75" s="320"/>
      <c r="D75" s="320"/>
      <c r="E75" s="320"/>
      <c r="F75" s="320"/>
      <c r="G75" s="320"/>
      <c r="H75" s="321"/>
      <c r="I75" s="184"/>
      <c r="J75" s="184"/>
      <c r="K75" s="184"/>
      <c r="L75" s="184"/>
    </row>
    <row r="76" spans="1:12" ht="25.5" customHeight="1" x14ac:dyDescent="0.25">
      <c r="A76" s="184"/>
      <c r="B76" s="118" t="s">
        <v>234</v>
      </c>
      <c r="C76" s="100" t="s">
        <v>230</v>
      </c>
      <c r="D76" s="119" t="s">
        <v>223</v>
      </c>
      <c r="E76" s="120" t="s">
        <v>224</v>
      </c>
      <c r="F76" s="184"/>
      <c r="G76" s="184"/>
      <c r="H76" s="184"/>
      <c r="I76" s="184"/>
      <c r="J76" s="184"/>
      <c r="K76" s="184"/>
      <c r="L76" s="184"/>
    </row>
    <row r="77" spans="1:12" x14ac:dyDescent="0.25">
      <c r="A77" s="131" t="s">
        <v>225</v>
      </c>
      <c r="B77" s="121">
        <v>2</v>
      </c>
      <c r="C77" s="122">
        <v>50</v>
      </c>
      <c r="D77" s="123">
        <f>B77*C77</f>
        <v>100</v>
      </c>
      <c r="E77" s="127"/>
      <c r="F77" s="132"/>
      <c r="G77" s="132"/>
      <c r="H77" s="133"/>
      <c r="I77" s="184"/>
      <c r="J77" s="126"/>
      <c r="L77" s="184"/>
    </row>
    <row r="78" spans="1:12" x14ac:dyDescent="0.25">
      <c r="A78" s="184"/>
      <c r="B78" s="116">
        <v>0</v>
      </c>
      <c r="C78" s="109">
        <v>0</v>
      </c>
      <c r="D78" s="111">
        <f t="shared" ref="D78:D85" si="4">B78*C78</f>
        <v>0</v>
      </c>
      <c r="E78" s="336"/>
      <c r="F78" s="337"/>
      <c r="G78" s="337"/>
      <c r="H78" s="338"/>
      <c r="I78" s="184"/>
      <c r="J78" s="184"/>
      <c r="K78" s="184"/>
      <c r="L78" s="184"/>
    </row>
    <row r="79" spans="1:12" x14ac:dyDescent="0.25">
      <c r="A79" s="184"/>
      <c r="B79" s="116">
        <v>0</v>
      </c>
      <c r="C79" s="109">
        <v>0</v>
      </c>
      <c r="D79" s="111">
        <f t="shared" si="4"/>
        <v>0</v>
      </c>
      <c r="E79" s="336"/>
      <c r="F79" s="337"/>
      <c r="G79" s="337"/>
      <c r="H79" s="338"/>
      <c r="I79" s="184"/>
      <c r="J79" s="184"/>
      <c r="K79" s="184"/>
      <c r="L79" s="184"/>
    </row>
    <row r="80" spans="1:12" x14ac:dyDescent="0.25">
      <c r="A80" s="184"/>
      <c r="B80" s="116">
        <v>0</v>
      </c>
      <c r="C80" s="109">
        <v>0</v>
      </c>
      <c r="D80" s="111">
        <f t="shared" si="4"/>
        <v>0</v>
      </c>
      <c r="E80" s="336"/>
      <c r="F80" s="337"/>
      <c r="G80" s="337"/>
      <c r="H80" s="338"/>
      <c r="I80" s="184"/>
      <c r="J80" s="184"/>
      <c r="K80" s="184"/>
      <c r="L80" s="184"/>
    </row>
    <row r="81" spans="1:12" x14ac:dyDescent="0.25">
      <c r="A81" s="184"/>
      <c r="B81" s="116">
        <v>0</v>
      </c>
      <c r="C81" s="109">
        <v>0</v>
      </c>
      <c r="D81" s="111">
        <f t="shared" si="4"/>
        <v>0</v>
      </c>
      <c r="E81" s="336"/>
      <c r="F81" s="337"/>
      <c r="G81" s="337"/>
      <c r="H81" s="338"/>
      <c r="I81" s="184"/>
      <c r="J81" s="184"/>
      <c r="K81" s="184"/>
      <c r="L81" s="184"/>
    </row>
    <row r="82" spans="1:12" x14ac:dyDescent="0.25">
      <c r="A82" s="184"/>
      <c r="B82" s="116">
        <v>0</v>
      </c>
      <c r="C82" s="109">
        <v>0</v>
      </c>
      <c r="D82" s="111">
        <f t="shared" si="4"/>
        <v>0</v>
      </c>
      <c r="E82" s="336"/>
      <c r="F82" s="337"/>
      <c r="G82" s="337"/>
      <c r="H82" s="338"/>
      <c r="I82" s="184"/>
      <c r="J82" s="184"/>
      <c r="K82" s="184"/>
      <c r="L82" s="184"/>
    </row>
    <row r="83" spans="1:12" x14ac:dyDescent="0.25">
      <c r="A83" s="184"/>
      <c r="B83" s="116">
        <v>0</v>
      </c>
      <c r="C83" s="109">
        <v>0</v>
      </c>
      <c r="D83" s="111">
        <f t="shared" si="4"/>
        <v>0</v>
      </c>
      <c r="E83" s="336"/>
      <c r="F83" s="337"/>
      <c r="G83" s="337"/>
      <c r="H83" s="338"/>
      <c r="I83" s="184"/>
      <c r="J83" s="184"/>
      <c r="K83" s="184"/>
      <c r="L83" s="184"/>
    </row>
    <row r="84" spans="1:12" x14ac:dyDescent="0.25">
      <c r="A84" s="184"/>
      <c r="B84" s="116">
        <v>0</v>
      </c>
      <c r="C84" s="109">
        <v>0</v>
      </c>
      <c r="D84" s="111">
        <f t="shared" si="4"/>
        <v>0</v>
      </c>
      <c r="E84" s="336"/>
      <c r="F84" s="337"/>
      <c r="G84" s="337"/>
      <c r="H84" s="338"/>
      <c r="I84" s="184"/>
      <c r="J84" s="184"/>
      <c r="K84" s="184"/>
      <c r="L84" s="184"/>
    </row>
    <row r="85" spans="1:12" x14ac:dyDescent="0.25">
      <c r="A85" s="184"/>
      <c r="B85" s="116">
        <v>0</v>
      </c>
      <c r="C85" s="109">
        <v>0</v>
      </c>
      <c r="D85" s="111">
        <f t="shared" si="4"/>
        <v>0</v>
      </c>
      <c r="E85" s="336"/>
      <c r="F85" s="337"/>
      <c r="G85" s="337"/>
      <c r="H85" s="338"/>
      <c r="I85" s="184"/>
      <c r="J85" s="184"/>
      <c r="K85" s="184"/>
      <c r="L85" s="184"/>
    </row>
    <row r="86" spans="1:12" x14ac:dyDescent="0.25">
      <c r="A86" s="184"/>
      <c r="B86" s="112"/>
      <c r="C86" s="112"/>
      <c r="D86" s="113">
        <f>SUM(D78:D85)</f>
        <v>0</v>
      </c>
      <c r="E86" s="184"/>
      <c r="F86" s="184"/>
      <c r="G86" s="184"/>
      <c r="H86" s="184"/>
      <c r="I86" s="184"/>
      <c r="J86" s="184"/>
      <c r="K86" s="184"/>
      <c r="L86" s="184"/>
    </row>
    <row r="87" spans="1:12" x14ac:dyDescent="0.25">
      <c r="A87" s="184"/>
      <c r="B87" s="67"/>
      <c r="C87" s="67"/>
      <c r="D87" s="67"/>
      <c r="E87" s="67"/>
      <c r="F87" s="67"/>
      <c r="G87" s="68"/>
      <c r="H87" s="68"/>
      <c r="I87" s="184"/>
      <c r="J87" s="184"/>
      <c r="K87" s="184"/>
      <c r="L87" s="184"/>
    </row>
    <row r="88" spans="1:12" x14ac:dyDescent="0.25">
      <c r="A88" s="184"/>
      <c r="B88" s="70" t="s">
        <v>235</v>
      </c>
      <c r="C88" s="71"/>
      <c r="D88" s="71"/>
      <c r="E88" s="71"/>
      <c r="F88" s="71"/>
      <c r="G88" s="71"/>
      <c r="H88" s="71"/>
      <c r="I88" s="184"/>
      <c r="J88" s="184"/>
      <c r="K88" s="184"/>
      <c r="L88" s="184"/>
    </row>
    <row r="89" spans="1:12" ht="30" customHeight="1" x14ac:dyDescent="0.25">
      <c r="A89" s="184"/>
      <c r="B89" s="325" t="s">
        <v>251</v>
      </c>
      <c r="C89" s="325"/>
      <c r="D89" s="325"/>
      <c r="E89" s="325"/>
      <c r="F89" s="325"/>
      <c r="G89" s="325"/>
      <c r="H89" s="325"/>
      <c r="I89" s="184"/>
      <c r="J89" s="184"/>
      <c r="K89" s="184"/>
      <c r="L89" s="184"/>
    </row>
    <row r="90" spans="1:12" x14ac:dyDescent="0.25">
      <c r="A90" s="184"/>
      <c r="B90" s="313" t="s">
        <v>219</v>
      </c>
      <c r="C90" s="314"/>
      <c r="D90" s="314"/>
      <c r="E90" s="314"/>
      <c r="F90" s="314"/>
      <c r="G90" s="314"/>
      <c r="H90" s="315"/>
      <c r="I90" s="184"/>
      <c r="J90" s="184"/>
      <c r="K90" s="184"/>
      <c r="L90" s="184"/>
    </row>
    <row r="91" spans="1:12" x14ac:dyDescent="0.25">
      <c r="A91" s="184"/>
      <c r="B91" s="316"/>
      <c r="C91" s="317"/>
      <c r="D91" s="317"/>
      <c r="E91" s="317"/>
      <c r="F91" s="317"/>
      <c r="G91" s="317"/>
      <c r="H91" s="318"/>
      <c r="I91" s="184"/>
      <c r="J91" s="184"/>
      <c r="K91" s="184"/>
      <c r="L91" s="184"/>
    </row>
    <row r="92" spans="1:12" x14ac:dyDescent="0.25">
      <c r="A92" s="184"/>
      <c r="B92" s="319"/>
      <c r="C92" s="320"/>
      <c r="D92" s="320"/>
      <c r="E92" s="320"/>
      <c r="F92" s="320"/>
      <c r="G92" s="320"/>
      <c r="H92" s="321"/>
      <c r="I92" s="184"/>
      <c r="J92" s="184"/>
      <c r="K92" s="184"/>
      <c r="L92" s="184"/>
    </row>
    <row r="93" spans="1:12" ht="27.75" customHeight="1" x14ac:dyDescent="0.25">
      <c r="A93" s="184"/>
      <c r="B93" s="120" t="s">
        <v>237</v>
      </c>
      <c r="C93" s="114"/>
      <c r="D93" s="119" t="s">
        <v>223</v>
      </c>
      <c r="E93" s="348" t="s">
        <v>238</v>
      </c>
      <c r="F93" s="348"/>
      <c r="G93" s="120" t="s">
        <v>224</v>
      </c>
      <c r="H93" s="184"/>
      <c r="I93" s="184"/>
      <c r="J93" s="184"/>
      <c r="K93" s="184"/>
      <c r="L93" s="184"/>
    </row>
    <row r="94" spans="1:12" x14ac:dyDescent="0.25">
      <c r="A94" s="128" t="s">
        <v>225</v>
      </c>
      <c r="B94" s="129" t="s">
        <v>252</v>
      </c>
      <c r="C94" s="130"/>
      <c r="D94" s="123">
        <v>5000</v>
      </c>
      <c r="E94" s="344">
        <v>46068</v>
      </c>
      <c r="F94" s="345"/>
      <c r="G94" s="346"/>
      <c r="H94" s="347"/>
      <c r="I94" s="184"/>
      <c r="J94" s="184"/>
      <c r="K94" s="184"/>
      <c r="L94" s="184"/>
    </row>
    <row r="95" spans="1:12" x14ac:dyDescent="0.25">
      <c r="A95" s="184"/>
      <c r="B95" s="357"/>
      <c r="C95" s="358"/>
      <c r="D95" s="111">
        <f t="shared" ref="D95:D102" si="5">B95*C95</f>
        <v>0</v>
      </c>
      <c r="E95" s="353"/>
      <c r="F95" s="354"/>
      <c r="G95" s="336"/>
      <c r="H95" s="338"/>
      <c r="I95" s="184"/>
      <c r="J95" s="184"/>
      <c r="K95" s="184"/>
      <c r="L95" s="184"/>
    </row>
    <row r="96" spans="1:12" x14ac:dyDescent="0.25">
      <c r="A96" s="184"/>
      <c r="B96" s="357"/>
      <c r="C96" s="358"/>
      <c r="D96" s="111">
        <f t="shared" si="5"/>
        <v>0</v>
      </c>
      <c r="E96" s="353"/>
      <c r="F96" s="354"/>
      <c r="G96" s="336"/>
      <c r="H96" s="338"/>
      <c r="I96" s="184"/>
      <c r="J96" s="184"/>
      <c r="K96" s="184"/>
      <c r="L96" s="184"/>
    </row>
    <row r="97" spans="1:12" x14ac:dyDescent="0.25">
      <c r="A97" s="184"/>
      <c r="B97" s="357"/>
      <c r="C97" s="358"/>
      <c r="D97" s="111">
        <f t="shared" si="5"/>
        <v>0</v>
      </c>
      <c r="E97" s="353"/>
      <c r="F97" s="354"/>
      <c r="G97" s="336"/>
      <c r="H97" s="338"/>
      <c r="I97" s="184"/>
      <c r="J97" s="184"/>
      <c r="K97" s="184"/>
      <c r="L97" s="184"/>
    </row>
    <row r="98" spans="1:12" x14ac:dyDescent="0.25">
      <c r="A98" s="184"/>
      <c r="B98" s="357"/>
      <c r="C98" s="358"/>
      <c r="D98" s="111">
        <f t="shared" si="5"/>
        <v>0</v>
      </c>
      <c r="E98" s="353"/>
      <c r="F98" s="354"/>
      <c r="G98" s="336"/>
      <c r="H98" s="338"/>
      <c r="I98" s="184"/>
      <c r="J98" s="184"/>
      <c r="K98" s="184"/>
      <c r="L98" s="184"/>
    </row>
    <row r="99" spans="1:12" x14ac:dyDescent="0.25">
      <c r="A99" s="184"/>
      <c r="B99" s="357"/>
      <c r="C99" s="358"/>
      <c r="D99" s="111">
        <f t="shared" si="5"/>
        <v>0</v>
      </c>
      <c r="E99" s="353"/>
      <c r="F99" s="354"/>
      <c r="G99" s="336"/>
      <c r="H99" s="338"/>
      <c r="I99" s="184"/>
      <c r="J99" s="184"/>
      <c r="K99" s="184"/>
      <c r="L99" s="184"/>
    </row>
    <row r="100" spans="1:12" x14ac:dyDescent="0.25">
      <c r="A100" s="184"/>
      <c r="B100" s="357"/>
      <c r="C100" s="358"/>
      <c r="D100" s="111">
        <f t="shared" si="5"/>
        <v>0</v>
      </c>
      <c r="E100" s="353"/>
      <c r="F100" s="354"/>
      <c r="G100" s="336"/>
      <c r="H100" s="338"/>
      <c r="I100" s="184"/>
      <c r="J100" s="184"/>
      <c r="K100" s="184"/>
      <c r="L100" s="184"/>
    </row>
    <row r="101" spans="1:12" x14ac:dyDescent="0.25">
      <c r="A101" s="184"/>
      <c r="B101" s="357"/>
      <c r="C101" s="358"/>
      <c r="D101" s="111">
        <f t="shared" si="5"/>
        <v>0</v>
      </c>
      <c r="E101" s="353"/>
      <c r="F101" s="354"/>
      <c r="G101" s="336"/>
      <c r="H101" s="338"/>
      <c r="I101" s="184"/>
      <c r="J101" s="184"/>
      <c r="K101" s="184"/>
      <c r="L101" s="184"/>
    </row>
    <row r="102" spans="1:12" x14ac:dyDescent="0.25">
      <c r="A102" s="184"/>
      <c r="B102" s="357"/>
      <c r="C102" s="358"/>
      <c r="D102" s="111">
        <f t="shared" si="5"/>
        <v>0</v>
      </c>
      <c r="E102" s="353"/>
      <c r="F102" s="354"/>
      <c r="G102" s="336"/>
      <c r="H102" s="338"/>
      <c r="I102" s="184"/>
      <c r="J102" s="184"/>
      <c r="K102" s="184"/>
      <c r="L102" s="184"/>
    </row>
    <row r="103" spans="1:12" x14ac:dyDescent="0.25">
      <c r="A103" s="184"/>
      <c r="B103" s="112"/>
      <c r="C103" s="112"/>
      <c r="D103" s="113">
        <f>SUM(D95:D102)</f>
        <v>0</v>
      </c>
      <c r="E103" s="184"/>
      <c r="F103" s="184"/>
      <c r="G103" s="184"/>
      <c r="H103" s="184"/>
      <c r="I103" s="184"/>
      <c r="J103" s="184"/>
      <c r="K103" s="184"/>
      <c r="L103" s="184"/>
    </row>
    <row r="104" spans="1:12" x14ac:dyDescent="0.25">
      <c r="A104" s="184"/>
      <c r="B104" s="67"/>
      <c r="C104" s="67"/>
      <c r="D104" s="67"/>
      <c r="E104" s="67"/>
      <c r="F104" s="67"/>
      <c r="G104" s="68"/>
      <c r="H104" s="68"/>
      <c r="I104" s="184"/>
      <c r="J104" s="184"/>
      <c r="K104" s="184"/>
      <c r="L104" s="184"/>
    </row>
    <row r="105" spans="1:12" x14ac:dyDescent="0.25">
      <c r="A105" s="184"/>
      <c r="B105" s="70" t="s">
        <v>240</v>
      </c>
      <c r="C105" s="71"/>
      <c r="D105" s="71"/>
      <c r="E105" s="71"/>
      <c r="F105" s="71"/>
      <c r="G105" s="71"/>
      <c r="H105" s="71"/>
      <c r="I105" s="184"/>
      <c r="J105" s="184"/>
      <c r="K105" s="184"/>
      <c r="L105" s="184"/>
    </row>
    <row r="106" spans="1:12" ht="29.25" customHeight="1" x14ac:dyDescent="0.25">
      <c r="A106" s="184"/>
      <c r="B106" s="325" t="s">
        <v>241</v>
      </c>
      <c r="C106" s="325"/>
      <c r="D106" s="325"/>
      <c r="E106" s="325"/>
      <c r="F106" s="325"/>
      <c r="G106" s="325"/>
      <c r="H106" s="325"/>
      <c r="I106" s="184"/>
      <c r="J106" s="184"/>
      <c r="K106" s="184"/>
      <c r="L106" s="184"/>
    </row>
    <row r="107" spans="1:12" x14ac:dyDescent="0.25">
      <c r="A107" s="184"/>
      <c r="B107" s="313" t="s">
        <v>219</v>
      </c>
      <c r="C107" s="314"/>
      <c r="D107" s="314"/>
      <c r="E107" s="314"/>
      <c r="F107" s="314"/>
      <c r="G107" s="314"/>
      <c r="H107" s="315"/>
      <c r="I107" s="184"/>
      <c r="J107" s="184"/>
      <c r="K107" s="184"/>
      <c r="L107" s="184"/>
    </row>
    <row r="108" spans="1:12" x14ac:dyDescent="0.25">
      <c r="A108" s="184"/>
      <c r="B108" s="316"/>
      <c r="C108" s="317"/>
      <c r="D108" s="317"/>
      <c r="E108" s="317"/>
      <c r="F108" s="317"/>
      <c r="G108" s="317"/>
      <c r="H108" s="318"/>
      <c r="I108" s="184"/>
      <c r="J108" s="184"/>
      <c r="K108" s="46"/>
      <c r="L108" s="184"/>
    </row>
    <row r="109" spans="1:12" x14ac:dyDescent="0.25">
      <c r="A109" s="184"/>
      <c r="B109" s="319"/>
      <c r="C109" s="320"/>
      <c r="D109" s="320"/>
      <c r="E109" s="320"/>
      <c r="F109" s="320"/>
      <c r="G109" s="320"/>
      <c r="H109" s="321"/>
      <c r="I109" s="184"/>
      <c r="J109" s="184"/>
      <c r="K109" s="46"/>
      <c r="L109" s="184"/>
    </row>
    <row r="110" spans="1:12" ht="24.75" customHeight="1" x14ac:dyDescent="0.25">
      <c r="A110" s="184"/>
      <c r="B110" s="120" t="s">
        <v>242</v>
      </c>
      <c r="C110" s="114"/>
      <c r="D110" s="119" t="s">
        <v>223</v>
      </c>
      <c r="E110" s="120" t="s">
        <v>224</v>
      </c>
      <c r="F110" s="184"/>
      <c r="G110" s="184"/>
      <c r="H110" s="184"/>
      <c r="I110" s="184"/>
      <c r="J110" s="184"/>
      <c r="K110" s="184"/>
      <c r="L110" s="184"/>
    </row>
    <row r="111" spans="1:12" x14ac:dyDescent="0.25">
      <c r="A111" s="128" t="s">
        <v>225</v>
      </c>
      <c r="B111" s="355" t="s">
        <v>243</v>
      </c>
      <c r="C111" s="356"/>
      <c r="D111" s="123">
        <v>150</v>
      </c>
      <c r="E111" s="127" t="s">
        <v>244</v>
      </c>
      <c r="F111" s="132"/>
      <c r="G111" s="132"/>
      <c r="H111" s="133"/>
      <c r="I111" s="184"/>
      <c r="J111" s="184"/>
      <c r="K111" s="184"/>
      <c r="L111" s="184"/>
    </row>
    <row r="112" spans="1:12" x14ac:dyDescent="0.25">
      <c r="A112" s="184"/>
      <c r="B112" s="357"/>
      <c r="C112" s="358"/>
      <c r="D112" s="111">
        <f>B112*C112</f>
        <v>0</v>
      </c>
      <c r="E112" s="336"/>
      <c r="F112" s="337"/>
      <c r="G112" s="337"/>
      <c r="H112" s="338"/>
      <c r="I112" s="184"/>
      <c r="J112" s="184"/>
      <c r="K112" s="184"/>
      <c r="L112" s="184"/>
    </row>
    <row r="113" spans="1:12" x14ac:dyDescent="0.25">
      <c r="A113" s="184"/>
      <c r="B113" s="357"/>
      <c r="C113" s="358"/>
      <c r="D113" s="111">
        <f t="shared" ref="D113:D119" si="6">B113*C113</f>
        <v>0</v>
      </c>
      <c r="E113" s="336"/>
      <c r="F113" s="337"/>
      <c r="G113" s="337"/>
      <c r="H113" s="338"/>
      <c r="I113" s="184"/>
      <c r="J113" s="184"/>
      <c r="K113" s="184"/>
      <c r="L113" s="184"/>
    </row>
    <row r="114" spans="1:12" x14ac:dyDescent="0.25">
      <c r="A114" s="184"/>
      <c r="B114" s="357"/>
      <c r="C114" s="358"/>
      <c r="D114" s="111">
        <f t="shared" si="6"/>
        <v>0</v>
      </c>
      <c r="E114" s="336"/>
      <c r="F114" s="337"/>
      <c r="G114" s="337"/>
      <c r="H114" s="338"/>
      <c r="I114" s="184"/>
      <c r="J114" s="184"/>
      <c r="K114" s="184"/>
      <c r="L114" s="184"/>
    </row>
    <row r="115" spans="1:12" x14ac:dyDescent="0.25">
      <c r="A115" s="184"/>
      <c r="B115" s="357"/>
      <c r="C115" s="358"/>
      <c r="D115" s="111">
        <v>0</v>
      </c>
      <c r="E115" s="336"/>
      <c r="F115" s="337"/>
      <c r="G115" s="337"/>
      <c r="H115" s="338"/>
      <c r="I115" s="184"/>
      <c r="J115" s="184"/>
      <c r="K115" s="46"/>
      <c r="L115" s="184"/>
    </row>
    <row r="116" spans="1:12" x14ac:dyDescent="0.25">
      <c r="A116" s="184"/>
      <c r="B116" s="357"/>
      <c r="C116" s="358"/>
      <c r="D116" s="111">
        <f t="shared" si="6"/>
        <v>0</v>
      </c>
      <c r="E116" s="336"/>
      <c r="F116" s="337"/>
      <c r="G116" s="337"/>
      <c r="H116" s="338"/>
      <c r="I116" s="184"/>
      <c r="J116" s="184"/>
      <c r="K116" s="184"/>
      <c r="L116" s="184"/>
    </row>
    <row r="117" spans="1:12" x14ac:dyDescent="0.25">
      <c r="A117" s="184"/>
      <c r="B117" s="357"/>
      <c r="C117" s="358"/>
      <c r="D117" s="111">
        <f t="shared" si="6"/>
        <v>0</v>
      </c>
      <c r="E117" s="336"/>
      <c r="F117" s="337"/>
      <c r="G117" s="337"/>
      <c r="H117" s="338"/>
      <c r="I117" s="184"/>
      <c r="J117" s="184"/>
      <c r="K117" s="184"/>
      <c r="L117" s="184"/>
    </row>
    <row r="118" spans="1:12" x14ac:dyDescent="0.25">
      <c r="A118" s="184"/>
      <c r="B118" s="357"/>
      <c r="C118" s="358"/>
      <c r="D118" s="111">
        <f t="shared" si="6"/>
        <v>0</v>
      </c>
      <c r="E118" s="336"/>
      <c r="F118" s="337"/>
      <c r="G118" s="337"/>
      <c r="H118" s="338"/>
      <c r="I118" s="184"/>
      <c r="J118" s="184"/>
      <c r="K118" s="184"/>
      <c r="L118" s="184"/>
    </row>
    <row r="119" spans="1:12" x14ac:dyDescent="0.25">
      <c r="A119" s="184"/>
      <c r="B119" s="357"/>
      <c r="C119" s="358"/>
      <c r="D119" s="111">
        <f t="shared" si="6"/>
        <v>0</v>
      </c>
      <c r="E119" s="336"/>
      <c r="F119" s="337"/>
      <c r="G119" s="337"/>
      <c r="H119" s="338"/>
      <c r="I119" s="184"/>
      <c r="J119" s="184"/>
      <c r="K119" s="184"/>
      <c r="L119" s="184"/>
    </row>
    <row r="120" spans="1:12" x14ac:dyDescent="0.25">
      <c r="A120" s="184"/>
      <c r="B120" s="112"/>
      <c r="C120" s="112"/>
      <c r="D120" s="113">
        <f>SUM(D112:D119)</f>
        <v>0</v>
      </c>
      <c r="E120" s="184"/>
      <c r="F120" s="184"/>
      <c r="G120" s="184"/>
      <c r="H120" s="184"/>
      <c r="I120" s="184"/>
      <c r="J120" s="184"/>
      <c r="K120" s="184"/>
      <c r="L120" s="184"/>
    </row>
    <row r="121" spans="1:12" x14ac:dyDescent="0.25">
      <c r="A121" s="184"/>
      <c r="B121" s="67"/>
      <c r="C121" s="67"/>
      <c r="D121" s="67"/>
      <c r="E121" s="67"/>
      <c r="F121" s="67"/>
      <c r="G121" s="68"/>
      <c r="H121" s="68"/>
      <c r="I121" s="184"/>
      <c r="J121" s="184"/>
      <c r="K121" s="184"/>
      <c r="L121" s="184"/>
    </row>
  </sheetData>
  <mergeCells count="105">
    <mergeCell ref="B55:H55"/>
    <mergeCell ref="B56:H58"/>
    <mergeCell ref="B72:H72"/>
    <mergeCell ref="B73:H75"/>
    <mergeCell ref="E61:H61"/>
    <mergeCell ref="E62:H62"/>
    <mergeCell ref="E63:H63"/>
    <mergeCell ref="E64:H64"/>
    <mergeCell ref="E65:H65"/>
    <mergeCell ref="E66:H66"/>
    <mergeCell ref="E67:H67"/>
    <mergeCell ref="E68:H68"/>
    <mergeCell ref="B1:H1"/>
    <mergeCell ref="B2:H2"/>
    <mergeCell ref="C7:E7"/>
    <mergeCell ref="B23:H23"/>
    <mergeCell ref="B24:H26"/>
    <mergeCell ref="F5:H5"/>
    <mergeCell ref="F7:H7"/>
    <mergeCell ref="C8:E8"/>
    <mergeCell ref="F8:H8"/>
    <mergeCell ref="C9:E9"/>
    <mergeCell ref="F9:H9"/>
    <mergeCell ref="C10:E10"/>
    <mergeCell ref="F10:H10"/>
    <mergeCell ref="C11:E11"/>
    <mergeCell ref="E79:H79"/>
    <mergeCell ref="E80:H80"/>
    <mergeCell ref="E81:H81"/>
    <mergeCell ref="E82:H82"/>
    <mergeCell ref="E83:H83"/>
    <mergeCell ref="B39:H41"/>
    <mergeCell ref="B38:H38"/>
    <mergeCell ref="F29:H29"/>
    <mergeCell ref="F30:H30"/>
    <mergeCell ref="F31:H31"/>
    <mergeCell ref="F32:H32"/>
    <mergeCell ref="F33:H33"/>
    <mergeCell ref="F34:H34"/>
    <mergeCell ref="F35:H35"/>
    <mergeCell ref="F36:H36"/>
    <mergeCell ref="E78:H78"/>
    <mergeCell ref="F44:H44"/>
    <mergeCell ref="F45:H45"/>
    <mergeCell ref="F46:H46"/>
    <mergeCell ref="F47:H47"/>
    <mergeCell ref="F48:H48"/>
    <mergeCell ref="F49:H49"/>
    <mergeCell ref="F50:H50"/>
    <mergeCell ref="F51:H51"/>
    <mergeCell ref="E84:H84"/>
    <mergeCell ref="E85:H85"/>
    <mergeCell ref="G94:H94"/>
    <mergeCell ref="G95:H95"/>
    <mergeCell ref="G96:H96"/>
    <mergeCell ref="E96:F96"/>
    <mergeCell ref="E93:F93"/>
    <mergeCell ref="E94:F94"/>
    <mergeCell ref="B89:H89"/>
    <mergeCell ref="B90:H92"/>
    <mergeCell ref="B95:C95"/>
    <mergeCell ref="E95:F95"/>
    <mergeCell ref="B96:C96"/>
    <mergeCell ref="G100:H100"/>
    <mergeCell ref="G101:H101"/>
    <mergeCell ref="B114:C114"/>
    <mergeCell ref="B97:C97"/>
    <mergeCell ref="E97:F97"/>
    <mergeCell ref="B98:C98"/>
    <mergeCell ref="E98:F98"/>
    <mergeCell ref="B99:C99"/>
    <mergeCell ref="E99:F99"/>
    <mergeCell ref="B100:C100"/>
    <mergeCell ref="E100:F100"/>
    <mergeCell ref="B101:C101"/>
    <mergeCell ref="E101:F101"/>
    <mergeCell ref="B102:C102"/>
    <mergeCell ref="E102:F102"/>
    <mergeCell ref="E112:H112"/>
    <mergeCell ref="E113:H113"/>
    <mergeCell ref="E114:H114"/>
    <mergeCell ref="F11:H11"/>
    <mergeCell ref="C12:E12"/>
    <mergeCell ref="F12:H12"/>
    <mergeCell ref="B6:H6"/>
    <mergeCell ref="K14:K46"/>
    <mergeCell ref="E116:H116"/>
    <mergeCell ref="E117:H117"/>
    <mergeCell ref="E118:H118"/>
    <mergeCell ref="E119:H119"/>
    <mergeCell ref="G102:H102"/>
    <mergeCell ref="B107:H109"/>
    <mergeCell ref="B112:C112"/>
    <mergeCell ref="B113:C113"/>
    <mergeCell ref="B118:C118"/>
    <mergeCell ref="B119:C119"/>
    <mergeCell ref="B116:C116"/>
    <mergeCell ref="B117:C117"/>
    <mergeCell ref="B115:C115"/>
    <mergeCell ref="E115:H115"/>
    <mergeCell ref="B106:H106"/>
    <mergeCell ref="B111:C111"/>
    <mergeCell ref="G97:H97"/>
    <mergeCell ref="G98:H98"/>
    <mergeCell ref="G99:H99"/>
  </mergeCells>
  <conditionalFormatting sqref="B24:B25">
    <cfRule type="containsText" dxfId="116" priority="25" operator="containsText" text="enter narrative">
      <formula>NOT(ISERROR(SEARCH("enter narrative",B24)))</formula>
    </cfRule>
  </conditionalFormatting>
  <conditionalFormatting sqref="B39:B40">
    <cfRule type="containsText" dxfId="115" priority="11" operator="containsText" text="enter narrative">
      <formula>NOT(ISERROR(SEARCH("enter narrative",B39)))</formula>
    </cfRule>
  </conditionalFormatting>
  <conditionalFormatting sqref="B56:B57">
    <cfRule type="containsText" dxfId="114" priority="28" operator="containsText" text="enter narrative">
      <formula>NOT(ISERROR(SEARCH("enter narrative",B56)))</formula>
    </cfRule>
  </conditionalFormatting>
  <conditionalFormatting sqref="B73:B74">
    <cfRule type="containsText" dxfId="113" priority="26" operator="containsText" text="enter narrative">
      <formula>NOT(ISERROR(SEARCH("enter narrative",B73)))</formula>
    </cfRule>
  </conditionalFormatting>
  <conditionalFormatting sqref="B90:B91">
    <cfRule type="containsText" dxfId="112" priority="21" operator="containsText" text="enter narrative">
      <formula>NOT(ISERROR(SEARCH("enter narrative",B90)))</formula>
    </cfRule>
  </conditionalFormatting>
  <conditionalFormatting sqref="B107:B108">
    <cfRule type="containsText" dxfId="111" priority="23" operator="containsText" text="enter narrative">
      <formula>NOT(ISERROR(SEARCH("enter narrative",B107)))</formula>
    </cfRule>
  </conditionalFormatting>
  <conditionalFormatting sqref="B78:C85">
    <cfRule type="cellIs" dxfId="110" priority="20" operator="equal">
      <formula>0</formula>
    </cfRule>
  </conditionalFormatting>
  <conditionalFormatting sqref="B95:C102">
    <cfRule type="containsBlanks" dxfId="109" priority="16">
      <formula>LEN(TRIM(B95))=0</formula>
    </cfRule>
  </conditionalFormatting>
  <conditionalFormatting sqref="B112:C119">
    <cfRule type="containsBlanks" dxfId="108" priority="13">
      <formula>LEN(TRIM(B112))=0</formula>
    </cfRule>
  </conditionalFormatting>
  <conditionalFormatting sqref="B29:D36 B44:D51 B61:C68">
    <cfRule type="cellIs" dxfId="107" priority="19" operator="equal">
      <formula>0</formula>
    </cfRule>
  </conditionalFormatting>
  <conditionalFormatting sqref="C4">
    <cfRule type="containsText" dxfId="106" priority="31" operator="containsText" text="select">
      <formula>NOT(ISERROR(SEARCH("select",C4)))</formula>
    </cfRule>
  </conditionalFormatting>
  <conditionalFormatting sqref="C6">
    <cfRule type="containsBlanks" dxfId="105" priority="3">
      <formula>LEN(TRIM(C6))=0</formula>
    </cfRule>
  </conditionalFormatting>
  <conditionalFormatting sqref="C7:C12">
    <cfRule type="containsText" dxfId="104" priority="32" operator="containsText" text="select">
      <formula>NOT(ISERROR(SEARCH("select",C7)))</formula>
    </cfRule>
  </conditionalFormatting>
  <conditionalFormatting sqref="C23">
    <cfRule type="containsBlanks" dxfId="103" priority="6">
      <formula>LEN(TRIM(C23))=0</formula>
    </cfRule>
  </conditionalFormatting>
  <conditionalFormatting sqref="C38">
    <cfRule type="containsBlanks" dxfId="102" priority="8">
      <formula>LEN(TRIM(C38))=0</formula>
    </cfRule>
  </conditionalFormatting>
  <conditionalFormatting sqref="C72">
    <cfRule type="containsBlanks" dxfId="101" priority="5">
      <formula>LEN(TRIM(C72))=0</formula>
    </cfRule>
  </conditionalFormatting>
  <conditionalFormatting sqref="C89">
    <cfRule type="containsBlanks" dxfId="100" priority="22">
      <formula>LEN(TRIM(C89))=0</formula>
    </cfRule>
  </conditionalFormatting>
  <conditionalFormatting sqref="C106">
    <cfRule type="containsBlanks" dxfId="99" priority="24">
      <formula>LEN(TRIM(C106))=0</formula>
    </cfRule>
  </conditionalFormatting>
  <conditionalFormatting sqref="D15:D20">
    <cfRule type="containsText" dxfId="98" priority="7" operator="containsText" text="enter">
      <formula>NOT(ISERROR(SEARCH("enter",D15)))</formula>
    </cfRule>
  </conditionalFormatting>
  <conditionalFormatting sqref="D95:D102">
    <cfRule type="cellIs" dxfId="97" priority="4" operator="equal">
      <formula>0</formula>
    </cfRule>
  </conditionalFormatting>
  <conditionalFormatting sqref="D112:D119">
    <cfRule type="cellIs" dxfId="96" priority="12" operator="equal">
      <formula>0</formula>
    </cfRule>
  </conditionalFormatting>
  <conditionalFormatting sqref="E95:F102">
    <cfRule type="containsBlanks" dxfId="95" priority="15">
      <formula>LEN(TRIM(E95))=0</formula>
    </cfRule>
  </conditionalFormatting>
  <conditionalFormatting sqref="F7:H12">
    <cfRule type="notContainsBlanks" priority="1" stopIfTrue="1">
      <formula>LEN(TRIM(F7))&gt;0</formula>
    </cfRule>
    <cfRule type="expression" dxfId="94" priority="2">
      <formula>C7="other"</formula>
    </cfRule>
  </conditionalFormatting>
  <dataValidations count="3">
    <dataValidation operator="greaterThanOrEqual" allowBlank="1" showInputMessage="1" showErrorMessage="1" sqref="B77:B85 D28:D36 B28:B36 B43:B51 D43:D51 B60:B68" xr:uid="{70365BA6-5F4F-4DE6-9D9C-6C9783DBA5E4}"/>
    <dataValidation type="list" allowBlank="1" showInputMessage="1" showErrorMessage="1" sqref="C4" xr:uid="{5C94621D-A059-4C0D-B412-A2D4580DD292}">
      <formula1>"Planning, Organization, Equipment, Training, Exercise"</formula1>
    </dataValidation>
    <dataValidation allowBlank="1" showInputMessage="1" showErrorMessage="1" sqref="E3:H3 E22:H26 E53:H58 E87:H92 E104:H109 E121:H121 E38:H41 E70:H75 E6:H6" xr:uid="{72051195-3CD9-4846-9249-45BDE1F22E2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146360A-2BC0-4AB3-84F6-59CD2EC12DB6}">
          <x14:formula1>
            <xm:f>'drop down'!$B$4:$B$10</xm:f>
          </x14:formula1>
          <xm:sqref>C7:E12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142BC-3A95-4455-BF6C-62C58D829332}">
  <sheetPr>
    <tabColor theme="5" tint="0.39997558519241921"/>
  </sheetPr>
  <dimension ref="A1:L217"/>
  <sheetViews>
    <sheetView topLeftCell="A82" workbookViewId="0">
      <selection activeCell="K213" sqref="K213"/>
    </sheetView>
  </sheetViews>
  <sheetFormatPr defaultRowHeight="15" x14ac:dyDescent="0.25"/>
  <cols>
    <col min="1" max="1" width="3.5703125" customWidth="1"/>
    <col min="2" max="2" width="37" customWidth="1"/>
    <col min="3" max="3" width="18.85546875" customWidth="1"/>
    <col min="4" max="4" width="46.42578125" customWidth="1"/>
    <col min="5" max="7" width="14.28515625" style="4" customWidth="1"/>
    <col min="8" max="8" width="16.42578125" style="4" customWidth="1"/>
    <col min="9" max="9" width="3.5703125" customWidth="1"/>
    <col min="10" max="10" width="4.85546875" hidden="1" customWidth="1"/>
    <col min="11" max="11" width="68.42578125" customWidth="1"/>
    <col min="12" max="12" width="11.5703125" customWidth="1"/>
  </cols>
  <sheetData>
    <row r="1" spans="1:12" ht="21.75" thickBot="1" x14ac:dyDescent="0.4">
      <c r="A1" s="184"/>
      <c r="B1" s="214" t="s">
        <v>253</v>
      </c>
      <c r="C1" s="214"/>
      <c r="D1" s="214"/>
      <c r="E1" s="214"/>
      <c r="F1" s="214"/>
      <c r="G1" s="214"/>
      <c r="H1" s="214"/>
      <c r="I1" s="184"/>
      <c r="J1" s="114"/>
      <c r="K1" s="45" t="s">
        <v>206</v>
      </c>
      <c r="L1" s="104"/>
    </row>
    <row r="2" spans="1:12" ht="75.75" customHeight="1" thickBot="1" x14ac:dyDescent="0.3">
      <c r="A2" s="184"/>
      <c r="B2" s="300" t="s">
        <v>254</v>
      </c>
      <c r="C2" s="300"/>
      <c r="D2" s="300"/>
      <c r="E2" s="300"/>
      <c r="F2" s="300"/>
      <c r="G2" s="300"/>
      <c r="H2" s="300"/>
      <c r="I2" s="184"/>
      <c r="J2" s="114"/>
      <c r="K2" s="117" t="s">
        <v>123</v>
      </c>
      <c r="L2" s="104"/>
    </row>
    <row r="3" spans="1:12" x14ac:dyDescent="0.25">
      <c r="A3" s="184"/>
      <c r="B3" s="67"/>
      <c r="C3" s="67"/>
      <c r="D3" s="67"/>
      <c r="E3" s="67"/>
      <c r="F3" s="67"/>
      <c r="G3" s="68"/>
      <c r="H3" s="68"/>
      <c r="I3" s="184"/>
      <c r="J3" s="184"/>
      <c r="K3" s="115"/>
      <c r="L3" s="184"/>
    </row>
    <row r="4" spans="1:12" x14ac:dyDescent="0.25">
      <c r="A4" s="184"/>
      <c r="B4" s="70" t="s">
        <v>208</v>
      </c>
      <c r="C4" s="97" t="s">
        <v>174</v>
      </c>
      <c r="D4" s="108"/>
      <c r="E4" s="108"/>
      <c r="F4" s="108"/>
      <c r="G4" s="108"/>
      <c r="H4" s="108"/>
      <c r="I4" s="184"/>
      <c r="J4" s="184"/>
      <c r="K4" s="198" t="s">
        <v>255</v>
      </c>
      <c r="L4" s="184"/>
    </row>
    <row r="5" spans="1:12" x14ac:dyDescent="0.25">
      <c r="A5" s="184"/>
      <c r="B5" s="190"/>
      <c r="C5" s="190"/>
      <c r="D5" s="108"/>
      <c r="E5" s="108"/>
      <c r="F5" s="108"/>
      <c r="G5" s="108"/>
      <c r="H5" s="108"/>
      <c r="I5" s="184"/>
      <c r="J5" s="184"/>
      <c r="K5" s="115"/>
      <c r="L5" s="184"/>
    </row>
    <row r="6" spans="1:12" ht="15" customHeight="1" x14ac:dyDescent="0.25">
      <c r="A6" s="1"/>
      <c r="B6" s="70" t="s">
        <v>256</v>
      </c>
      <c r="C6" s="71"/>
      <c r="D6" s="71"/>
      <c r="E6" s="71"/>
      <c r="F6" s="71"/>
      <c r="G6" s="71"/>
      <c r="H6" s="71"/>
      <c r="I6" s="1"/>
      <c r="J6" s="184"/>
      <c r="K6" s="341" t="s">
        <v>257</v>
      </c>
      <c r="L6" s="184"/>
    </row>
    <row r="7" spans="1:12" x14ac:dyDescent="0.25">
      <c r="A7" s="1"/>
      <c r="B7" s="81" t="s">
        <v>200</v>
      </c>
      <c r="C7" s="109">
        <f>ROUND(D37,)</f>
        <v>0</v>
      </c>
      <c r="D7" s="110" t="str">
        <f>IF(C7&gt;0, "","No "&amp;B7&amp;" costs are budgeted. ")</f>
        <v xml:space="preserve">No Communications &amp; Interoperability costs are budgeted. </v>
      </c>
      <c r="E7" s="184"/>
      <c r="F7" s="184"/>
      <c r="G7" s="184"/>
      <c r="H7" s="184"/>
      <c r="I7" s="184"/>
      <c r="J7" s="184"/>
      <c r="K7" s="342"/>
      <c r="L7" s="184"/>
    </row>
    <row r="8" spans="1:12" x14ac:dyDescent="0.25">
      <c r="A8" s="1"/>
      <c r="B8" s="202" t="s">
        <v>184</v>
      </c>
      <c r="C8" s="203">
        <f>ROUND(D54,)</f>
        <v>0</v>
      </c>
      <c r="D8" s="204" t="str">
        <f>IF(C8&gt;0, "","No "&amp;B8&amp;" costs are budgeted. ")</f>
        <v xml:space="preserve">No Information Technology &amp; Cybersecurity costs are budgeted. </v>
      </c>
      <c r="E8" s="5"/>
      <c r="F8" s="184"/>
      <c r="G8" s="184"/>
      <c r="H8" s="184"/>
      <c r="I8" s="184"/>
      <c r="J8" s="184"/>
      <c r="K8" s="342"/>
      <c r="L8" s="184"/>
    </row>
    <row r="9" spans="1:12" x14ac:dyDescent="0.25">
      <c r="A9" s="1"/>
      <c r="B9" s="81" t="s">
        <v>258</v>
      </c>
      <c r="C9" s="109">
        <f>ROUND(D71,)</f>
        <v>0</v>
      </c>
      <c r="D9" s="110" t="str">
        <f>IF(C9&gt;0, "","No "&amp;B9&amp;" costs are budgeted. ")</f>
        <v xml:space="preserve">No Surveillance, Detection &amp; Monitoring costs are budgeted. </v>
      </c>
      <c r="E9" s="184"/>
      <c r="F9" s="184"/>
      <c r="G9" s="184"/>
      <c r="H9" s="184"/>
      <c r="I9" s="184"/>
      <c r="J9" s="184"/>
      <c r="K9" s="342"/>
      <c r="L9" s="184"/>
    </row>
    <row r="10" spans="1:12" x14ac:dyDescent="0.25">
      <c r="A10" s="1"/>
      <c r="B10" s="205" t="s">
        <v>192</v>
      </c>
      <c r="C10" s="203">
        <f>ROUND(D88,)</f>
        <v>0</v>
      </c>
      <c r="D10" s="204" t="str">
        <f>IF(C10&gt;0, "","No "&amp;B10&amp;" costs are budgeted. ")</f>
        <v xml:space="preserve">No Command, Control &amp; Emergency Operations costs are budgeted. </v>
      </c>
      <c r="E10" s="5"/>
      <c r="F10" s="184"/>
      <c r="G10" s="184"/>
      <c r="H10" s="184"/>
      <c r="I10" s="184"/>
      <c r="J10" s="184"/>
      <c r="K10" s="342"/>
      <c r="L10" s="184"/>
    </row>
    <row r="11" spans="1:12" x14ac:dyDescent="0.25">
      <c r="A11" s="1"/>
      <c r="B11" s="81" t="s">
        <v>196</v>
      </c>
      <c r="C11" s="109">
        <f>ROUND(D105,)</f>
        <v>0</v>
      </c>
      <c r="D11" s="110" t="str">
        <f t="shared" ref="D11:D17" si="0">IF(C11&gt;0, "","No "&amp;B11&amp;" costs are budgeted. ")</f>
        <v xml:space="preserve">No Personal Protective Equipment (PPE) costs are budgeted. </v>
      </c>
      <c r="E11" s="184"/>
      <c r="F11" s="184"/>
      <c r="G11" s="184"/>
      <c r="H11" s="184"/>
      <c r="I11" s="184"/>
      <c r="J11" s="184"/>
      <c r="K11" s="342"/>
      <c r="L11" s="184"/>
    </row>
    <row r="12" spans="1:12" x14ac:dyDescent="0.25">
      <c r="A12" s="1"/>
      <c r="B12" s="202" t="s">
        <v>199</v>
      </c>
      <c r="C12" s="203">
        <f>ROUND(D121,)</f>
        <v>0</v>
      </c>
      <c r="D12" s="204" t="str">
        <f t="shared" si="0"/>
        <v xml:space="preserve">No Emergency Medical &amp; Mass Care costs are budgeted. </v>
      </c>
      <c r="E12" s="5"/>
      <c r="F12" s="184"/>
      <c r="G12" s="184"/>
      <c r="H12" s="184"/>
      <c r="I12" s="184"/>
      <c r="J12" s="184"/>
      <c r="K12" s="342"/>
      <c r="L12" s="184"/>
    </row>
    <row r="13" spans="1:12" x14ac:dyDescent="0.25">
      <c r="A13" s="1"/>
      <c r="B13" s="81" t="s">
        <v>259</v>
      </c>
      <c r="C13" s="109">
        <f>ROUND(D137,)</f>
        <v>0</v>
      </c>
      <c r="D13" s="110" t="str">
        <f t="shared" si="0"/>
        <v xml:space="preserve">No Transportation Logistics  costs are budgeted. </v>
      </c>
      <c r="E13" s="184"/>
      <c r="F13" s="184"/>
      <c r="G13" s="184"/>
      <c r="H13" s="184"/>
      <c r="I13" s="184"/>
      <c r="J13" s="184"/>
      <c r="K13" s="342"/>
      <c r="L13" s="184"/>
    </row>
    <row r="14" spans="1:12" x14ac:dyDescent="0.25">
      <c r="A14" s="1"/>
      <c r="B14" s="202" t="s">
        <v>260</v>
      </c>
      <c r="C14" s="203">
        <f>ROUND(D153,)</f>
        <v>0</v>
      </c>
      <c r="D14" s="204" t="str">
        <f t="shared" si="0"/>
        <v xml:space="preserve">No Power &amp; Infrastructure Support costs are budgeted. </v>
      </c>
      <c r="E14" s="5"/>
      <c r="F14" s="184"/>
      <c r="G14" s="184"/>
      <c r="H14" s="184"/>
      <c r="I14" s="184"/>
      <c r="J14" s="184"/>
      <c r="K14" s="342"/>
      <c r="L14" s="184"/>
    </row>
    <row r="15" spans="1:12" x14ac:dyDescent="0.25">
      <c r="A15" s="1"/>
      <c r="B15" s="81" t="s">
        <v>261</v>
      </c>
      <c r="C15" s="109">
        <f>ROUND(D169,)</f>
        <v>0</v>
      </c>
      <c r="D15" s="110" t="str">
        <f t="shared" si="0"/>
        <v xml:space="preserve">No Explosive Detection &amp; Public Safety Screening costs are budgeted. </v>
      </c>
      <c r="E15" s="184"/>
      <c r="F15" s="184"/>
      <c r="G15" s="184"/>
      <c r="H15" s="184"/>
      <c r="I15" s="184"/>
      <c r="J15" s="184"/>
      <c r="K15" s="342"/>
      <c r="L15" s="184"/>
    </row>
    <row r="16" spans="1:12" x14ac:dyDescent="0.25">
      <c r="A16" s="1"/>
      <c r="B16" s="202" t="s">
        <v>262</v>
      </c>
      <c r="C16" s="203">
        <f>ROUND(D185,)</f>
        <v>0</v>
      </c>
      <c r="D16" s="204" t="str">
        <f t="shared" si="0"/>
        <v xml:space="preserve">No Search, Rescue &amp; Response Support costs are budgeted. </v>
      </c>
      <c r="E16" s="5"/>
      <c r="F16" s="184"/>
      <c r="G16" s="184"/>
      <c r="H16" s="184"/>
      <c r="I16" s="184"/>
      <c r="J16" s="184"/>
      <c r="K16" s="342"/>
      <c r="L16" s="184"/>
    </row>
    <row r="17" spans="1:12" x14ac:dyDescent="0.25">
      <c r="A17" s="1"/>
      <c r="B17" s="81" t="s">
        <v>205</v>
      </c>
      <c r="C17" s="109">
        <f>ROUND(D201,)</f>
        <v>0</v>
      </c>
      <c r="D17" s="110" t="str">
        <f t="shared" si="0"/>
        <v xml:space="preserve">No Warranties &amp; Maintenance costs are budgeted. </v>
      </c>
      <c r="E17" s="184"/>
      <c r="F17" s="184"/>
      <c r="G17" s="184"/>
      <c r="H17" s="184"/>
      <c r="I17" s="184"/>
      <c r="J17" s="184"/>
      <c r="K17" s="342"/>
      <c r="L17" s="184"/>
    </row>
    <row r="18" spans="1:12" ht="15.75" thickBot="1" x14ac:dyDescent="0.3">
      <c r="A18" s="1"/>
      <c r="B18" s="206" t="s">
        <v>182</v>
      </c>
      <c r="C18" s="209">
        <f>ROUND(D217,)</f>
        <v>0</v>
      </c>
      <c r="D18" s="207" t="str">
        <f>IF(C18&gt;0, "","No "&amp;B18&amp;" costs are budgeted. ")</f>
        <v xml:space="preserve">No Other costs are budgeted. </v>
      </c>
      <c r="E18" s="208"/>
      <c r="F18" s="184"/>
      <c r="G18" s="184"/>
      <c r="H18" s="184"/>
      <c r="I18" s="184"/>
      <c r="J18" s="184"/>
      <c r="K18" s="342"/>
      <c r="L18" s="184"/>
    </row>
    <row r="19" spans="1:12" ht="15.75" thickTop="1" x14ac:dyDescent="0.25">
      <c r="A19" s="1"/>
      <c r="B19" s="136" t="s">
        <v>216</v>
      </c>
      <c r="C19" s="137">
        <f>SUM(C7:C18)</f>
        <v>0</v>
      </c>
      <c r="D19" s="110"/>
      <c r="E19" s="184"/>
      <c r="F19" s="184"/>
      <c r="G19" s="184"/>
      <c r="H19" s="184"/>
      <c r="I19" s="184"/>
      <c r="J19" s="184"/>
      <c r="K19" s="342"/>
      <c r="L19" s="184"/>
    </row>
    <row r="20" spans="1:12" x14ac:dyDescent="0.25">
      <c r="A20" s="184"/>
      <c r="B20" s="190"/>
      <c r="C20" s="190"/>
      <c r="D20" s="108"/>
      <c r="E20" s="108"/>
      <c r="F20" s="108"/>
      <c r="G20" s="108"/>
      <c r="H20" s="108"/>
      <c r="I20" s="184"/>
      <c r="J20" s="184"/>
      <c r="K20" s="342"/>
      <c r="L20" s="184"/>
    </row>
    <row r="21" spans="1:12" x14ac:dyDescent="0.25">
      <c r="A21" s="184"/>
      <c r="B21" s="70" t="s">
        <v>209</v>
      </c>
      <c r="C21" s="349" t="s">
        <v>179</v>
      </c>
      <c r="D21" s="350"/>
      <c r="E21" s="351"/>
      <c r="F21" s="107"/>
      <c r="G21" s="107"/>
      <c r="H21" s="108"/>
      <c r="I21" s="184"/>
      <c r="J21" s="184"/>
      <c r="K21" s="342"/>
      <c r="L21" s="184"/>
    </row>
    <row r="22" spans="1:12" x14ac:dyDescent="0.25">
      <c r="A22" s="184"/>
      <c r="B22" s="70" t="s">
        <v>263</v>
      </c>
      <c r="C22" s="71"/>
      <c r="D22" s="71"/>
      <c r="E22" s="71"/>
      <c r="F22" s="71"/>
      <c r="G22" s="71"/>
      <c r="H22" s="71"/>
      <c r="I22" s="184"/>
      <c r="J22" s="184"/>
      <c r="K22" s="342"/>
      <c r="L22" s="184"/>
    </row>
    <row r="23" spans="1:12" x14ac:dyDescent="0.25">
      <c r="A23" s="184"/>
      <c r="B23" s="313" t="s">
        <v>219</v>
      </c>
      <c r="C23" s="314"/>
      <c r="D23" s="314"/>
      <c r="E23" s="314"/>
      <c r="F23" s="314"/>
      <c r="G23" s="314"/>
      <c r="H23" s="315"/>
      <c r="I23" s="184"/>
      <c r="J23" s="184"/>
      <c r="K23" s="342"/>
      <c r="L23" s="184"/>
    </row>
    <row r="24" spans="1:12" x14ac:dyDescent="0.25">
      <c r="A24" s="184"/>
      <c r="B24" s="316"/>
      <c r="C24" s="317"/>
      <c r="D24" s="317"/>
      <c r="E24" s="317"/>
      <c r="F24" s="317"/>
      <c r="G24" s="317"/>
      <c r="H24" s="318"/>
      <c r="I24" s="184"/>
      <c r="J24" s="184"/>
      <c r="K24" s="342"/>
      <c r="L24" s="184"/>
    </row>
    <row r="25" spans="1:12" x14ac:dyDescent="0.25">
      <c r="A25" s="184"/>
      <c r="B25" s="316"/>
      <c r="C25" s="317"/>
      <c r="D25" s="317"/>
      <c r="E25" s="317"/>
      <c r="F25" s="317"/>
      <c r="G25" s="317"/>
      <c r="H25" s="318"/>
      <c r="I25" s="184"/>
      <c r="J25" s="184"/>
      <c r="K25" s="342"/>
      <c r="L25" s="184"/>
    </row>
    <row r="26" spans="1:12" x14ac:dyDescent="0.25">
      <c r="A26" s="184"/>
      <c r="B26" s="319"/>
      <c r="C26" s="320"/>
      <c r="D26" s="320"/>
      <c r="E26" s="320"/>
      <c r="F26" s="320"/>
      <c r="G26" s="320"/>
      <c r="H26" s="321"/>
      <c r="I26" s="184"/>
      <c r="J26" s="184"/>
      <c r="K26" s="342"/>
      <c r="L26" s="184"/>
    </row>
    <row r="27" spans="1:12" ht="28.5" customHeight="1" x14ac:dyDescent="0.25">
      <c r="A27" s="184"/>
      <c r="B27" s="120" t="s">
        <v>242</v>
      </c>
      <c r="C27" s="114"/>
      <c r="D27" s="119" t="s">
        <v>223</v>
      </c>
      <c r="E27" s="120" t="s">
        <v>224</v>
      </c>
      <c r="F27" s="184"/>
      <c r="G27" s="184"/>
      <c r="H27" s="184"/>
      <c r="I27" s="184"/>
      <c r="J27" s="184"/>
      <c r="K27" s="342"/>
      <c r="L27" s="184"/>
    </row>
    <row r="28" spans="1:12" x14ac:dyDescent="0.25">
      <c r="A28" s="128" t="s">
        <v>225</v>
      </c>
      <c r="B28" s="355" t="s">
        <v>264</v>
      </c>
      <c r="C28" s="356"/>
      <c r="D28" s="123">
        <v>15000</v>
      </c>
      <c r="E28" s="127" t="s">
        <v>265</v>
      </c>
      <c r="F28" s="124"/>
      <c r="G28" s="124"/>
      <c r="H28" s="125"/>
      <c r="I28" s="184"/>
      <c r="K28" s="342"/>
      <c r="L28" s="184"/>
    </row>
    <row r="29" spans="1:12" x14ac:dyDescent="0.25">
      <c r="A29" s="184"/>
      <c r="B29" s="339">
        <v>1</v>
      </c>
      <c r="C29" s="340"/>
      <c r="D29" s="111">
        <v>0</v>
      </c>
      <c r="E29" s="336"/>
      <c r="F29" s="337"/>
      <c r="G29" s="337"/>
      <c r="H29" s="338"/>
      <c r="I29" s="184"/>
      <c r="J29" s="184"/>
      <c r="K29" s="342"/>
      <c r="L29" s="184"/>
    </row>
    <row r="30" spans="1:12" x14ac:dyDescent="0.25">
      <c r="A30" s="184"/>
      <c r="B30" s="339"/>
      <c r="C30" s="340"/>
      <c r="D30" s="111">
        <v>0</v>
      </c>
      <c r="E30" s="336"/>
      <c r="F30" s="337"/>
      <c r="G30" s="337"/>
      <c r="H30" s="338"/>
      <c r="I30" s="184"/>
      <c r="J30" s="184"/>
      <c r="K30" s="342"/>
      <c r="L30" s="184"/>
    </row>
    <row r="31" spans="1:12" x14ac:dyDescent="0.25">
      <c r="A31" s="184"/>
      <c r="B31" s="339"/>
      <c r="C31" s="340"/>
      <c r="D31" s="111">
        <v>0</v>
      </c>
      <c r="E31" s="336"/>
      <c r="F31" s="337"/>
      <c r="G31" s="337"/>
      <c r="H31" s="338"/>
      <c r="I31" s="184"/>
      <c r="J31" s="184"/>
      <c r="K31" s="342"/>
      <c r="L31" s="184"/>
    </row>
    <row r="32" spans="1:12" x14ac:dyDescent="0.25">
      <c r="A32" s="184"/>
      <c r="B32" s="339"/>
      <c r="C32" s="340"/>
      <c r="D32" s="111">
        <v>0</v>
      </c>
      <c r="E32" s="336"/>
      <c r="F32" s="337"/>
      <c r="G32" s="337"/>
      <c r="H32" s="338"/>
      <c r="I32" s="184"/>
      <c r="J32" s="184"/>
      <c r="K32" s="342"/>
      <c r="L32" s="184"/>
    </row>
    <row r="33" spans="1:12" x14ac:dyDescent="0.25">
      <c r="A33" s="184"/>
      <c r="B33" s="339"/>
      <c r="C33" s="340"/>
      <c r="D33" s="111">
        <v>0</v>
      </c>
      <c r="E33" s="336"/>
      <c r="F33" s="337"/>
      <c r="G33" s="337"/>
      <c r="H33" s="338"/>
      <c r="I33" s="184"/>
      <c r="J33" s="184"/>
      <c r="K33" s="342"/>
      <c r="L33" s="184"/>
    </row>
    <row r="34" spans="1:12" x14ac:dyDescent="0.25">
      <c r="A34" s="184"/>
      <c r="B34" s="339"/>
      <c r="C34" s="340"/>
      <c r="D34" s="111">
        <v>0</v>
      </c>
      <c r="E34" s="336"/>
      <c r="F34" s="337"/>
      <c r="G34" s="337"/>
      <c r="H34" s="338"/>
      <c r="I34" s="184"/>
      <c r="J34" s="184"/>
      <c r="K34" s="342"/>
      <c r="L34" s="184"/>
    </row>
    <row r="35" spans="1:12" x14ac:dyDescent="0.25">
      <c r="A35" s="184"/>
      <c r="B35" s="339"/>
      <c r="C35" s="340"/>
      <c r="D35" s="111">
        <v>0</v>
      </c>
      <c r="E35" s="336"/>
      <c r="F35" s="337"/>
      <c r="G35" s="337"/>
      <c r="H35" s="338"/>
      <c r="I35" s="184"/>
      <c r="J35" s="184"/>
      <c r="K35" s="342"/>
      <c r="L35" s="184"/>
    </row>
    <row r="36" spans="1:12" x14ac:dyDescent="0.25">
      <c r="A36" s="184"/>
      <c r="B36" s="339"/>
      <c r="C36" s="340"/>
      <c r="D36" s="111">
        <v>0</v>
      </c>
      <c r="E36" s="336"/>
      <c r="F36" s="337"/>
      <c r="G36" s="337"/>
      <c r="H36" s="338"/>
      <c r="I36" s="184"/>
      <c r="J36" s="184"/>
      <c r="K36" s="342"/>
      <c r="L36" s="184"/>
    </row>
    <row r="37" spans="1:12" x14ac:dyDescent="0.25">
      <c r="A37" s="184"/>
      <c r="B37" s="112"/>
      <c r="C37" s="112"/>
      <c r="D37" s="113">
        <f>SUM(D29:D36)</f>
        <v>0</v>
      </c>
      <c r="E37" s="184"/>
      <c r="F37" s="184"/>
      <c r="G37" s="184"/>
      <c r="H37" s="184"/>
      <c r="I37" s="184"/>
      <c r="J37" s="184"/>
      <c r="K37" s="342"/>
      <c r="L37" s="184"/>
    </row>
    <row r="38" spans="1:12" x14ac:dyDescent="0.25">
      <c r="A38" s="184"/>
      <c r="B38" s="67"/>
      <c r="C38" s="67"/>
      <c r="D38" s="67"/>
      <c r="E38" s="67"/>
      <c r="F38" s="67"/>
      <c r="G38" s="68"/>
      <c r="H38" s="68"/>
      <c r="I38" s="184"/>
      <c r="J38" s="184"/>
      <c r="K38" s="342"/>
      <c r="L38" s="184"/>
    </row>
    <row r="39" spans="1:12" x14ac:dyDescent="0.25">
      <c r="A39" s="184"/>
      <c r="B39" s="70" t="s">
        <v>209</v>
      </c>
      <c r="C39" s="349" t="s">
        <v>184</v>
      </c>
      <c r="D39" s="350"/>
      <c r="E39" s="351"/>
      <c r="F39" s="107"/>
      <c r="G39" s="107"/>
      <c r="H39" s="108"/>
      <c r="I39" s="184"/>
      <c r="J39" s="184"/>
      <c r="K39" s="342"/>
      <c r="L39" s="184"/>
    </row>
    <row r="40" spans="1:12" x14ac:dyDescent="0.25">
      <c r="A40" s="184"/>
      <c r="B40" s="70" t="s">
        <v>266</v>
      </c>
      <c r="C40" s="71"/>
      <c r="D40" s="71"/>
      <c r="E40" s="71"/>
      <c r="F40" s="71"/>
      <c r="G40" s="71"/>
      <c r="H40" s="71"/>
      <c r="I40" s="184"/>
      <c r="J40" s="184"/>
      <c r="K40" s="343"/>
      <c r="L40" s="184"/>
    </row>
    <row r="41" spans="1:12" x14ac:dyDescent="0.25">
      <c r="A41" s="184"/>
      <c r="B41" s="313" t="s">
        <v>219</v>
      </c>
      <c r="C41" s="314"/>
      <c r="D41" s="314"/>
      <c r="E41" s="314"/>
      <c r="F41" s="314"/>
      <c r="G41" s="314"/>
      <c r="H41" s="315"/>
      <c r="I41" s="184"/>
      <c r="J41" s="184"/>
      <c r="K41" s="115"/>
      <c r="L41" s="184"/>
    </row>
    <row r="42" spans="1:12" x14ac:dyDescent="0.25">
      <c r="A42" s="184"/>
      <c r="B42" s="316"/>
      <c r="C42" s="317"/>
      <c r="D42" s="317"/>
      <c r="E42" s="317"/>
      <c r="F42" s="317"/>
      <c r="G42" s="317"/>
      <c r="H42" s="318"/>
      <c r="I42" s="184"/>
      <c r="J42" s="184"/>
      <c r="K42" s="115"/>
      <c r="L42" s="184"/>
    </row>
    <row r="43" spans="1:12" x14ac:dyDescent="0.25">
      <c r="A43" s="184"/>
      <c r="B43" s="319"/>
      <c r="C43" s="320"/>
      <c r="D43" s="320"/>
      <c r="E43" s="320"/>
      <c r="F43" s="320"/>
      <c r="G43" s="320"/>
      <c r="H43" s="321"/>
      <c r="I43" s="184"/>
      <c r="J43" s="184"/>
    </row>
    <row r="44" spans="1:12" ht="28.5" customHeight="1" x14ac:dyDescent="0.25">
      <c r="A44" s="184"/>
      <c r="B44" s="120" t="s">
        <v>242</v>
      </c>
      <c r="C44" s="114"/>
      <c r="D44" s="119" t="s">
        <v>223</v>
      </c>
      <c r="E44" s="120" t="s">
        <v>224</v>
      </c>
      <c r="F44" s="184"/>
      <c r="G44" s="184"/>
      <c r="H44" s="184"/>
      <c r="I44" s="184"/>
      <c r="J44" s="184"/>
    </row>
    <row r="45" spans="1:12" x14ac:dyDescent="0.25">
      <c r="A45" s="128" t="s">
        <v>225</v>
      </c>
      <c r="B45" s="355" t="s">
        <v>264</v>
      </c>
      <c r="C45" s="356"/>
      <c r="D45" s="123">
        <v>15000</v>
      </c>
      <c r="E45" s="127" t="s">
        <v>265</v>
      </c>
      <c r="F45" s="124"/>
      <c r="G45" s="124"/>
      <c r="H45" s="125"/>
      <c r="I45" s="184"/>
      <c r="J45" s="184" t="s">
        <v>267</v>
      </c>
    </row>
    <row r="46" spans="1:12" x14ac:dyDescent="0.25">
      <c r="A46" s="184"/>
      <c r="B46" s="339"/>
      <c r="C46" s="340"/>
      <c r="D46" s="111">
        <v>0</v>
      </c>
      <c r="E46" s="336"/>
      <c r="F46" s="337"/>
      <c r="G46" s="337"/>
      <c r="H46" s="338"/>
      <c r="I46" s="184"/>
      <c r="J46" s="184"/>
    </row>
    <row r="47" spans="1:12" x14ac:dyDescent="0.25">
      <c r="A47" s="184"/>
      <c r="B47" s="339"/>
      <c r="C47" s="340"/>
      <c r="D47" s="111">
        <v>0</v>
      </c>
      <c r="E47" s="336"/>
      <c r="F47" s="337"/>
      <c r="G47" s="337"/>
      <c r="H47" s="338"/>
      <c r="I47" s="184"/>
      <c r="J47" s="184"/>
    </row>
    <row r="48" spans="1:12" x14ac:dyDescent="0.25">
      <c r="A48" s="184"/>
      <c r="B48" s="339"/>
      <c r="C48" s="340"/>
      <c r="D48" s="111">
        <v>0</v>
      </c>
      <c r="E48" s="336"/>
      <c r="F48" s="337"/>
      <c r="G48" s="337"/>
      <c r="H48" s="338"/>
      <c r="I48" s="184"/>
      <c r="J48" s="184"/>
    </row>
    <row r="49" spans="1:10" x14ac:dyDescent="0.25">
      <c r="A49" s="184"/>
      <c r="B49" s="339"/>
      <c r="C49" s="340"/>
      <c r="D49" s="111">
        <v>0</v>
      </c>
      <c r="E49" s="336"/>
      <c r="F49" s="337"/>
      <c r="G49" s="337"/>
      <c r="H49" s="338"/>
      <c r="I49" s="184"/>
      <c r="J49" s="184"/>
    </row>
    <row r="50" spans="1:10" x14ac:dyDescent="0.25">
      <c r="A50" s="184"/>
      <c r="B50" s="339"/>
      <c r="C50" s="340"/>
      <c r="D50" s="111">
        <v>0</v>
      </c>
      <c r="E50" s="336"/>
      <c r="F50" s="337"/>
      <c r="G50" s="337"/>
      <c r="H50" s="338"/>
      <c r="I50" s="184"/>
      <c r="J50" s="184"/>
    </row>
    <row r="51" spans="1:10" x14ac:dyDescent="0.25">
      <c r="A51" s="184"/>
      <c r="B51" s="339"/>
      <c r="C51" s="340"/>
      <c r="D51" s="111">
        <v>0</v>
      </c>
      <c r="E51" s="336"/>
      <c r="F51" s="337"/>
      <c r="G51" s="337"/>
      <c r="H51" s="338"/>
      <c r="I51" s="184"/>
      <c r="J51" s="184"/>
    </row>
    <row r="52" spans="1:10" x14ac:dyDescent="0.25">
      <c r="A52" s="184"/>
      <c r="B52" s="339"/>
      <c r="C52" s="340"/>
      <c r="D52" s="111">
        <v>0</v>
      </c>
      <c r="E52" s="336"/>
      <c r="F52" s="337"/>
      <c r="G52" s="337"/>
      <c r="H52" s="338"/>
      <c r="I52" s="184"/>
      <c r="J52" s="184"/>
    </row>
    <row r="53" spans="1:10" x14ac:dyDescent="0.25">
      <c r="A53" s="184"/>
      <c r="B53" s="339"/>
      <c r="C53" s="340"/>
      <c r="D53" s="111">
        <v>0</v>
      </c>
      <c r="E53" s="336"/>
      <c r="F53" s="337"/>
      <c r="G53" s="337"/>
      <c r="H53" s="338"/>
      <c r="I53" s="184"/>
      <c r="J53" s="184"/>
    </row>
    <row r="54" spans="1:10" x14ac:dyDescent="0.25">
      <c r="A54" s="184"/>
      <c r="B54" s="112"/>
      <c r="C54" s="112"/>
      <c r="D54" s="113">
        <f>SUM(D46:D53)</f>
        <v>0</v>
      </c>
      <c r="E54" s="184"/>
      <c r="F54" s="184"/>
      <c r="G54" s="184"/>
      <c r="H54" s="184"/>
      <c r="I54" s="184"/>
      <c r="J54" s="184"/>
    </row>
    <row r="55" spans="1:10" x14ac:dyDescent="0.25">
      <c r="A55" s="184"/>
      <c r="B55" s="67"/>
      <c r="C55" s="67"/>
      <c r="D55" s="67"/>
      <c r="E55" s="67"/>
      <c r="F55" s="67"/>
      <c r="G55" s="68"/>
      <c r="H55" s="68"/>
      <c r="I55" s="184"/>
      <c r="J55" s="184"/>
    </row>
    <row r="56" spans="1:10" x14ac:dyDescent="0.25">
      <c r="A56" s="184"/>
      <c r="B56" s="70" t="s">
        <v>209</v>
      </c>
      <c r="C56" s="349" t="s">
        <v>188</v>
      </c>
      <c r="D56" s="350"/>
      <c r="E56" s="351"/>
      <c r="F56" s="107"/>
      <c r="G56" s="107"/>
      <c r="H56" s="108"/>
      <c r="I56" s="184"/>
      <c r="J56" s="184"/>
    </row>
    <row r="57" spans="1:10" x14ac:dyDescent="0.25">
      <c r="A57" s="184"/>
      <c r="B57" s="70" t="s">
        <v>268</v>
      </c>
      <c r="C57" s="71"/>
      <c r="D57" s="71"/>
      <c r="E57" s="71"/>
      <c r="F57" s="71"/>
      <c r="G57" s="71"/>
      <c r="H57" s="71"/>
      <c r="I57" s="184"/>
      <c r="J57" s="184"/>
    </row>
    <row r="58" spans="1:10" x14ac:dyDescent="0.25">
      <c r="A58" s="184"/>
      <c r="B58" s="313" t="s">
        <v>219</v>
      </c>
      <c r="C58" s="314"/>
      <c r="D58" s="314"/>
      <c r="E58" s="314"/>
      <c r="F58" s="314"/>
      <c r="G58" s="314"/>
      <c r="H58" s="315"/>
      <c r="I58" s="184"/>
      <c r="J58" s="184"/>
    </row>
    <row r="59" spans="1:10" x14ac:dyDescent="0.25">
      <c r="A59" s="184"/>
      <c r="B59" s="316"/>
      <c r="C59" s="317"/>
      <c r="D59" s="317"/>
      <c r="E59" s="317"/>
      <c r="F59" s="317"/>
      <c r="G59" s="317"/>
      <c r="H59" s="318"/>
      <c r="I59" s="184"/>
      <c r="J59" s="184"/>
    </row>
    <row r="60" spans="1:10" x14ac:dyDescent="0.25">
      <c r="A60" s="184"/>
      <c r="B60" s="319"/>
      <c r="C60" s="320"/>
      <c r="D60" s="320"/>
      <c r="E60" s="320"/>
      <c r="F60" s="320"/>
      <c r="G60" s="320"/>
      <c r="H60" s="321"/>
      <c r="I60" s="184"/>
      <c r="J60" s="184"/>
    </row>
    <row r="61" spans="1:10" ht="28.5" customHeight="1" x14ac:dyDescent="0.25">
      <c r="A61" s="184"/>
      <c r="B61" s="120" t="s">
        <v>242</v>
      </c>
      <c r="C61" s="114"/>
      <c r="D61" s="119" t="s">
        <v>223</v>
      </c>
      <c r="E61" s="120" t="s">
        <v>224</v>
      </c>
      <c r="F61" s="184"/>
      <c r="G61" s="184"/>
      <c r="H61" s="184"/>
      <c r="I61" s="184"/>
      <c r="J61" s="184"/>
    </row>
    <row r="62" spans="1:10" x14ac:dyDescent="0.25">
      <c r="A62" s="128" t="s">
        <v>225</v>
      </c>
      <c r="B62" s="355" t="s">
        <v>264</v>
      </c>
      <c r="C62" s="356"/>
      <c r="D62" s="123">
        <v>15000</v>
      </c>
      <c r="E62" s="127" t="s">
        <v>265</v>
      </c>
      <c r="F62" s="124"/>
      <c r="G62" s="124"/>
      <c r="H62" s="125"/>
      <c r="I62" s="184"/>
      <c r="J62" s="184" t="s">
        <v>267</v>
      </c>
    </row>
    <row r="63" spans="1:10" x14ac:dyDescent="0.25">
      <c r="A63" s="184"/>
      <c r="B63" s="339"/>
      <c r="C63" s="340"/>
      <c r="D63" s="111">
        <v>0</v>
      </c>
      <c r="E63" s="336"/>
      <c r="F63" s="337"/>
      <c r="G63" s="337"/>
      <c r="H63" s="338"/>
      <c r="I63" s="184"/>
      <c r="J63" s="184"/>
    </row>
    <row r="64" spans="1:10" x14ac:dyDescent="0.25">
      <c r="A64" s="184"/>
      <c r="B64" s="339"/>
      <c r="C64" s="340"/>
      <c r="D64" s="111">
        <v>0</v>
      </c>
      <c r="E64" s="336"/>
      <c r="F64" s="337"/>
      <c r="G64" s="337"/>
      <c r="H64" s="338"/>
      <c r="I64" s="184"/>
      <c r="J64" s="184"/>
    </row>
    <row r="65" spans="1:10" x14ac:dyDescent="0.25">
      <c r="A65" s="184"/>
      <c r="B65" s="339"/>
      <c r="C65" s="340"/>
      <c r="D65" s="111">
        <v>0</v>
      </c>
      <c r="E65" s="336"/>
      <c r="F65" s="337"/>
      <c r="G65" s="337"/>
      <c r="H65" s="338"/>
      <c r="I65" s="184"/>
      <c r="J65" s="184"/>
    </row>
    <row r="66" spans="1:10" x14ac:dyDescent="0.25">
      <c r="A66" s="184"/>
      <c r="B66" s="339"/>
      <c r="C66" s="340"/>
      <c r="D66" s="111">
        <v>0</v>
      </c>
      <c r="E66" s="336"/>
      <c r="F66" s="337"/>
      <c r="G66" s="337"/>
      <c r="H66" s="338"/>
      <c r="I66" s="184"/>
      <c r="J66" s="184"/>
    </row>
    <row r="67" spans="1:10" x14ac:dyDescent="0.25">
      <c r="A67" s="184"/>
      <c r="B67" s="339"/>
      <c r="C67" s="340"/>
      <c r="D67" s="111">
        <v>0</v>
      </c>
      <c r="E67" s="336"/>
      <c r="F67" s="337"/>
      <c r="G67" s="337"/>
      <c r="H67" s="338"/>
      <c r="I67" s="184"/>
      <c r="J67" s="184"/>
    </row>
    <row r="68" spans="1:10" x14ac:dyDescent="0.25">
      <c r="A68" s="184"/>
      <c r="B68" s="339"/>
      <c r="C68" s="340"/>
      <c r="D68" s="111">
        <v>0</v>
      </c>
      <c r="E68" s="336"/>
      <c r="F68" s="337"/>
      <c r="G68" s="337"/>
      <c r="H68" s="338"/>
      <c r="I68" s="184"/>
      <c r="J68" s="184"/>
    </row>
    <row r="69" spans="1:10" x14ac:dyDescent="0.25">
      <c r="A69" s="184"/>
      <c r="B69" s="339"/>
      <c r="C69" s="340"/>
      <c r="D69" s="111">
        <v>0</v>
      </c>
      <c r="E69" s="336"/>
      <c r="F69" s="337"/>
      <c r="G69" s="337"/>
      <c r="H69" s="338"/>
      <c r="I69" s="184"/>
      <c r="J69" s="184"/>
    </row>
    <row r="70" spans="1:10" x14ac:dyDescent="0.25">
      <c r="A70" s="184"/>
      <c r="B70" s="339"/>
      <c r="C70" s="340"/>
      <c r="D70" s="111">
        <v>0</v>
      </c>
      <c r="E70" s="336"/>
      <c r="F70" s="337"/>
      <c r="G70" s="337"/>
      <c r="H70" s="338"/>
      <c r="I70" s="184"/>
      <c r="J70" s="184"/>
    </row>
    <row r="71" spans="1:10" x14ac:dyDescent="0.25">
      <c r="A71" s="184"/>
      <c r="B71" s="67"/>
      <c r="C71" s="67"/>
      <c r="D71" s="113">
        <f>SUM(D63:D70)</f>
        <v>0</v>
      </c>
      <c r="E71" s="67"/>
      <c r="F71" s="67"/>
      <c r="G71" s="68"/>
      <c r="H71" s="68"/>
      <c r="I71" s="184"/>
      <c r="J71" s="184"/>
    </row>
    <row r="72" spans="1:10" x14ac:dyDescent="0.25">
      <c r="A72" s="184"/>
      <c r="B72" s="67"/>
      <c r="C72" s="67"/>
      <c r="D72" s="67"/>
      <c r="E72" s="67"/>
      <c r="F72" s="67"/>
      <c r="G72" s="68"/>
      <c r="H72" s="68"/>
      <c r="I72" s="184"/>
      <c r="J72" s="184"/>
    </row>
    <row r="73" spans="1:10" x14ac:dyDescent="0.25">
      <c r="A73" s="184"/>
      <c r="B73" s="70" t="s">
        <v>209</v>
      </c>
      <c r="C73" s="349" t="s">
        <v>192</v>
      </c>
      <c r="D73" s="350"/>
      <c r="E73" s="351"/>
      <c r="F73" s="107"/>
      <c r="G73" s="107"/>
      <c r="H73" s="108"/>
      <c r="I73" s="184"/>
      <c r="J73" s="184"/>
    </row>
    <row r="74" spans="1:10" ht="15" customHeight="1" x14ac:dyDescent="0.25">
      <c r="A74" s="184"/>
      <c r="B74" s="70" t="s">
        <v>269</v>
      </c>
      <c r="C74" s="71"/>
      <c r="D74" s="71"/>
      <c r="E74" s="71"/>
      <c r="F74" s="71"/>
      <c r="G74" s="71"/>
      <c r="H74" s="71"/>
      <c r="I74" s="184"/>
      <c r="J74" s="184"/>
    </row>
    <row r="75" spans="1:10" x14ac:dyDescent="0.25">
      <c r="A75" s="184"/>
      <c r="B75" s="313" t="s">
        <v>219</v>
      </c>
      <c r="C75" s="314"/>
      <c r="D75" s="314"/>
      <c r="E75" s="314"/>
      <c r="F75" s="314"/>
      <c r="G75" s="314"/>
      <c r="H75" s="315"/>
      <c r="I75" s="184"/>
      <c r="J75" s="184"/>
    </row>
    <row r="76" spans="1:10" x14ac:dyDescent="0.25">
      <c r="A76" s="184"/>
      <c r="B76" s="316"/>
      <c r="C76" s="317"/>
      <c r="D76" s="317"/>
      <c r="E76" s="317"/>
      <c r="F76" s="317"/>
      <c r="G76" s="317"/>
      <c r="H76" s="318"/>
      <c r="I76" s="184"/>
      <c r="J76" s="184"/>
    </row>
    <row r="77" spans="1:10" x14ac:dyDescent="0.25">
      <c r="A77" s="184"/>
      <c r="B77" s="319"/>
      <c r="C77" s="320"/>
      <c r="D77" s="320"/>
      <c r="E77" s="320"/>
      <c r="F77" s="320"/>
      <c r="G77" s="320"/>
      <c r="H77" s="321"/>
      <c r="I77" s="184"/>
      <c r="J77" s="184"/>
    </row>
    <row r="78" spans="1:10" ht="28.5" customHeight="1" x14ac:dyDescent="0.25">
      <c r="A78" s="184"/>
      <c r="B78" s="120" t="s">
        <v>242</v>
      </c>
      <c r="C78" s="114"/>
      <c r="D78" s="119" t="s">
        <v>223</v>
      </c>
      <c r="E78" s="120" t="s">
        <v>224</v>
      </c>
      <c r="F78" s="184"/>
      <c r="G78" s="184"/>
      <c r="H78" s="184"/>
      <c r="I78" s="184"/>
      <c r="J78" s="184"/>
    </row>
    <row r="79" spans="1:10" x14ac:dyDescent="0.25">
      <c r="A79" s="128" t="s">
        <v>225</v>
      </c>
      <c r="B79" s="355" t="s">
        <v>264</v>
      </c>
      <c r="C79" s="356"/>
      <c r="D79" s="123">
        <v>15000</v>
      </c>
      <c r="E79" s="127" t="s">
        <v>265</v>
      </c>
      <c r="F79" s="124"/>
      <c r="G79" s="124"/>
      <c r="H79" s="125"/>
      <c r="I79" s="184"/>
      <c r="J79" s="184" t="s">
        <v>267</v>
      </c>
    </row>
    <row r="80" spans="1:10" x14ac:dyDescent="0.25">
      <c r="A80" s="184"/>
      <c r="B80" s="339"/>
      <c r="C80" s="340"/>
      <c r="D80" s="111">
        <v>0</v>
      </c>
      <c r="E80" s="336"/>
      <c r="F80" s="337"/>
      <c r="G80" s="337"/>
      <c r="H80" s="338"/>
      <c r="I80" s="184"/>
      <c r="J80" s="184"/>
    </row>
    <row r="81" spans="1:10" x14ac:dyDescent="0.25">
      <c r="A81" s="184"/>
      <c r="B81" s="339"/>
      <c r="C81" s="340"/>
      <c r="D81" s="111">
        <v>0</v>
      </c>
      <c r="E81" s="336"/>
      <c r="F81" s="337"/>
      <c r="G81" s="337"/>
      <c r="H81" s="338"/>
      <c r="I81" s="184"/>
      <c r="J81" s="184"/>
    </row>
    <row r="82" spans="1:10" x14ac:dyDescent="0.25">
      <c r="A82" s="184"/>
      <c r="B82" s="339"/>
      <c r="C82" s="340"/>
      <c r="D82" s="111">
        <v>0</v>
      </c>
      <c r="E82" s="336"/>
      <c r="F82" s="337"/>
      <c r="G82" s="337"/>
      <c r="H82" s="338"/>
      <c r="I82" s="184"/>
      <c r="J82" s="184"/>
    </row>
    <row r="83" spans="1:10" x14ac:dyDescent="0.25">
      <c r="A83" s="184"/>
      <c r="B83" s="339"/>
      <c r="C83" s="340"/>
      <c r="D83" s="111">
        <v>0</v>
      </c>
      <c r="E83" s="336"/>
      <c r="F83" s="337"/>
      <c r="G83" s="337"/>
      <c r="H83" s="338"/>
      <c r="I83" s="184"/>
      <c r="J83" s="184"/>
    </row>
    <row r="84" spans="1:10" x14ac:dyDescent="0.25">
      <c r="A84" s="184"/>
      <c r="B84" s="339"/>
      <c r="C84" s="340"/>
      <c r="D84" s="111">
        <v>0</v>
      </c>
      <c r="E84" s="336"/>
      <c r="F84" s="337"/>
      <c r="G84" s="337"/>
      <c r="H84" s="338"/>
      <c r="I84" s="184"/>
      <c r="J84" s="184"/>
    </row>
    <row r="85" spans="1:10" x14ac:dyDescent="0.25">
      <c r="A85" s="184"/>
      <c r="B85" s="339"/>
      <c r="C85" s="340"/>
      <c r="D85" s="111">
        <v>0</v>
      </c>
      <c r="E85" s="336"/>
      <c r="F85" s="337"/>
      <c r="G85" s="337"/>
      <c r="H85" s="338"/>
      <c r="I85" s="184"/>
      <c r="J85" s="184"/>
    </row>
    <row r="86" spans="1:10" x14ac:dyDescent="0.25">
      <c r="A86" s="184"/>
      <c r="B86" s="339"/>
      <c r="C86" s="340"/>
      <c r="D86" s="111">
        <v>0</v>
      </c>
      <c r="E86" s="336"/>
      <c r="F86" s="337"/>
      <c r="G86" s="337"/>
      <c r="H86" s="338"/>
      <c r="I86" s="184"/>
      <c r="J86" s="184"/>
    </row>
    <row r="87" spans="1:10" x14ac:dyDescent="0.25">
      <c r="A87" s="184"/>
      <c r="B87" s="339"/>
      <c r="C87" s="340"/>
      <c r="D87" s="111">
        <v>0</v>
      </c>
      <c r="E87" s="336"/>
      <c r="F87" s="337"/>
      <c r="G87" s="337"/>
      <c r="H87" s="338"/>
      <c r="I87" s="184"/>
      <c r="J87" s="184"/>
    </row>
    <row r="88" spans="1:10" x14ac:dyDescent="0.25">
      <c r="A88" s="184"/>
      <c r="B88" s="112"/>
      <c r="C88" s="112"/>
      <c r="D88" s="113">
        <f>SUM(D80:D87)</f>
        <v>0</v>
      </c>
      <c r="E88" s="184"/>
      <c r="F88" s="184"/>
      <c r="G88" s="184"/>
      <c r="H88" s="184"/>
      <c r="I88" s="184"/>
      <c r="J88" s="184"/>
    </row>
    <row r="89" spans="1:10" x14ac:dyDescent="0.25">
      <c r="A89" s="184"/>
      <c r="B89" s="112"/>
      <c r="C89" s="112"/>
      <c r="D89" s="113"/>
      <c r="E89" s="184"/>
      <c r="F89" s="184"/>
      <c r="G89" s="184"/>
      <c r="H89" s="184"/>
      <c r="I89" s="184"/>
      <c r="J89" s="184"/>
    </row>
    <row r="90" spans="1:10" x14ac:dyDescent="0.25">
      <c r="A90" s="184"/>
      <c r="B90" s="70" t="s">
        <v>209</v>
      </c>
      <c r="C90" s="349" t="s">
        <v>196</v>
      </c>
      <c r="D90" s="350"/>
      <c r="E90" s="351"/>
      <c r="F90" s="107"/>
      <c r="G90" s="107"/>
      <c r="H90" s="108"/>
      <c r="I90" s="184"/>
      <c r="J90" s="184"/>
    </row>
    <row r="91" spans="1:10" ht="15" customHeight="1" x14ac:dyDescent="0.25">
      <c r="A91" s="184"/>
      <c r="B91" s="70" t="s">
        <v>270</v>
      </c>
      <c r="C91" s="71"/>
      <c r="D91" s="71"/>
      <c r="E91" s="71"/>
      <c r="F91" s="71"/>
      <c r="G91" s="71"/>
      <c r="H91" s="71"/>
      <c r="I91" s="184"/>
      <c r="J91" s="184"/>
    </row>
    <row r="92" spans="1:10" x14ac:dyDescent="0.25">
      <c r="A92" s="184"/>
      <c r="B92" s="313" t="s">
        <v>219</v>
      </c>
      <c r="C92" s="314"/>
      <c r="D92" s="314"/>
      <c r="E92" s="314"/>
      <c r="F92" s="314"/>
      <c r="G92" s="314"/>
      <c r="H92" s="315"/>
      <c r="I92" s="184"/>
      <c r="J92" s="184"/>
    </row>
    <row r="93" spans="1:10" x14ac:dyDescent="0.25">
      <c r="A93" s="184"/>
      <c r="B93" s="316"/>
      <c r="C93" s="317"/>
      <c r="D93" s="317"/>
      <c r="E93" s="317"/>
      <c r="F93" s="317"/>
      <c r="G93" s="317"/>
      <c r="H93" s="318"/>
      <c r="I93" s="184"/>
      <c r="J93" s="184"/>
    </row>
    <row r="94" spans="1:10" x14ac:dyDescent="0.25">
      <c r="A94" s="184"/>
      <c r="B94" s="319"/>
      <c r="C94" s="320"/>
      <c r="D94" s="320"/>
      <c r="E94" s="320"/>
      <c r="F94" s="320"/>
      <c r="G94" s="320"/>
      <c r="H94" s="321"/>
      <c r="I94" s="184"/>
      <c r="J94" s="184"/>
    </row>
    <row r="95" spans="1:10" ht="28.5" customHeight="1" x14ac:dyDescent="0.25">
      <c r="A95" s="184"/>
      <c r="B95" s="120" t="s">
        <v>242</v>
      </c>
      <c r="C95" s="114"/>
      <c r="D95" s="119" t="s">
        <v>223</v>
      </c>
      <c r="E95" s="120" t="s">
        <v>224</v>
      </c>
      <c r="F95" s="184"/>
      <c r="G95" s="184"/>
      <c r="H95" s="184"/>
      <c r="I95" s="184"/>
      <c r="J95" s="184"/>
    </row>
    <row r="96" spans="1:10" x14ac:dyDescent="0.25">
      <c r="A96" s="128" t="s">
        <v>225</v>
      </c>
      <c r="B96" s="355" t="s">
        <v>264</v>
      </c>
      <c r="C96" s="356"/>
      <c r="D96" s="123">
        <v>15000</v>
      </c>
      <c r="E96" s="127" t="s">
        <v>265</v>
      </c>
      <c r="F96" s="124"/>
      <c r="G96" s="124"/>
      <c r="H96" s="125"/>
      <c r="I96" s="184"/>
      <c r="J96" s="184" t="s">
        <v>267</v>
      </c>
    </row>
    <row r="97" spans="1:10" x14ac:dyDescent="0.25">
      <c r="A97" s="184"/>
      <c r="B97" s="339"/>
      <c r="C97" s="340"/>
      <c r="D97" s="111">
        <v>0</v>
      </c>
      <c r="E97" s="336"/>
      <c r="F97" s="337"/>
      <c r="G97" s="337"/>
      <c r="H97" s="338"/>
      <c r="I97" s="184"/>
      <c r="J97" s="184"/>
    </row>
    <row r="98" spans="1:10" x14ac:dyDescent="0.25">
      <c r="A98" s="184"/>
      <c r="B98" s="339"/>
      <c r="C98" s="340"/>
      <c r="D98" s="111">
        <v>0</v>
      </c>
      <c r="E98" s="336"/>
      <c r="F98" s="337"/>
      <c r="G98" s="337"/>
      <c r="H98" s="338"/>
      <c r="I98" s="184"/>
      <c r="J98" s="184"/>
    </row>
    <row r="99" spans="1:10" x14ac:dyDescent="0.25">
      <c r="A99" s="184"/>
      <c r="B99" s="339"/>
      <c r="C99" s="340"/>
      <c r="D99" s="111">
        <v>0</v>
      </c>
      <c r="E99" s="336"/>
      <c r="F99" s="337"/>
      <c r="G99" s="337"/>
      <c r="H99" s="338"/>
      <c r="I99" s="184"/>
      <c r="J99" s="184"/>
    </row>
    <row r="100" spans="1:10" x14ac:dyDescent="0.25">
      <c r="A100" s="184"/>
      <c r="B100" s="339"/>
      <c r="C100" s="340"/>
      <c r="D100" s="111">
        <v>0</v>
      </c>
      <c r="E100" s="336"/>
      <c r="F100" s="337"/>
      <c r="G100" s="337"/>
      <c r="H100" s="338"/>
      <c r="I100" s="184"/>
      <c r="J100" s="184"/>
    </row>
    <row r="101" spans="1:10" x14ac:dyDescent="0.25">
      <c r="A101" s="184"/>
      <c r="B101" s="339"/>
      <c r="C101" s="340"/>
      <c r="D101" s="111">
        <v>0</v>
      </c>
      <c r="E101" s="336"/>
      <c r="F101" s="337"/>
      <c r="G101" s="337"/>
      <c r="H101" s="338"/>
      <c r="I101" s="184"/>
      <c r="J101" s="184"/>
    </row>
    <row r="102" spans="1:10" x14ac:dyDescent="0.25">
      <c r="A102" s="184"/>
      <c r="B102" s="339"/>
      <c r="C102" s="340"/>
      <c r="D102" s="111">
        <v>0</v>
      </c>
      <c r="E102" s="336"/>
      <c r="F102" s="337"/>
      <c r="G102" s="337"/>
      <c r="H102" s="338"/>
      <c r="I102" s="184"/>
      <c r="J102" s="184"/>
    </row>
    <row r="103" spans="1:10" x14ac:dyDescent="0.25">
      <c r="A103" s="184"/>
      <c r="B103" s="339"/>
      <c r="C103" s="340"/>
      <c r="D103" s="111">
        <v>0</v>
      </c>
      <c r="E103" s="336"/>
      <c r="F103" s="337"/>
      <c r="G103" s="337"/>
      <c r="H103" s="338"/>
      <c r="I103" s="184"/>
      <c r="J103" s="184"/>
    </row>
    <row r="104" spans="1:10" x14ac:dyDescent="0.25">
      <c r="A104" s="184"/>
      <c r="B104" s="339"/>
      <c r="C104" s="340"/>
      <c r="D104" s="111">
        <v>0</v>
      </c>
      <c r="E104" s="336"/>
      <c r="F104" s="337"/>
      <c r="G104" s="337"/>
      <c r="H104" s="338"/>
      <c r="I104" s="184"/>
      <c r="J104" s="184"/>
    </row>
    <row r="105" spans="1:10" x14ac:dyDescent="0.25">
      <c r="A105" s="184"/>
      <c r="B105" s="112"/>
      <c r="C105" s="112"/>
      <c r="D105" s="113">
        <f>SUM(D97:D104)</f>
        <v>0</v>
      </c>
      <c r="E105" s="184"/>
      <c r="F105" s="184"/>
      <c r="G105" s="184"/>
      <c r="H105" s="184"/>
      <c r="I105" s="184"/>
      <c r="J105" s="184"/>
    </row>
    <row r="106" spans="1:10" x14ac:dyDescent="0.25">
      <c r="A106" s="184"/>
      <c r="B106" s="70" t="s">
        <v>209</v>
      </c>
      <c r="C106" s="349" t="s">
        <v>199</v>
      </c>
      <c r="D106" s="350"/>
      <c r="E106" s="351"/>
      <c r="F106" s="107"/>
      <c r="G106" s="107"/>
      <c r="H106" s="108"/>
      <c r="I106" s="184"/>
      <c r="J106" s="184"/>
    </row>
    <row r="107" spans="1:10" x14ac:dyDescent="0.25">
      <c r="A107" s="184"/>
      <c r="B107" s="70" t="s">
        <v>271</v>
      </c>
      <c r="C107" s="71"/>
      <c r="D107" s="71"/>
      <c r="E107" s="71"/>
      <c r="F107" s="71"/>
      <c r="G107" s="71"/>
      <c r="H107" s="71"/>
      <c r="I107" s="184"/>
      <c r="J107" s="184"/>
    </row>
    <row r="108" spans="1:10" x14ac:dyDescent="0.25">
      <c r="A108" s="184"/>
      <c r="B108" s="313" t="s">
        <v>219</v>
      </c>
      <c r="C108" s="314"/>
      <c r="D108" s="314"/>
      <c r="E108" s="314"/>
      <c r="F108" s="314"/>
      <c r="G108" s="314"/>
      <c r="H108" s="315"/>
      <c r="I108" s="184"/>
      <c r="J108" s="184"/>
    </row>
    <row r="109" spans="1:10" x14ac:dyDescent="0.25">
      <c r="A109" s="184"/>
      <c r="B109" s="316"/>
      <c r="C109" s="317"/>
      <c r="D109" s="317"/>
      <c r="E109" s="317"/>
      <c r="F109" s="317"/>
      <c r="G109" s="317"/>
      <c r="H109" s="318"/>
      <c r="I109" s="184"/>
      <c r="J109" s="184"/>
    </row>
    <row r="110" spans="1:10" x14ac:dyDescent="0.25">
      <c r="A110" s="184"/>
      <c r="B110" s="319"/>
      <c r="C110" s="320"/>
      <c r="D110" s="320"/>
      <c r="E110" s="320"/>
      <c r="F110" s="320"/>
      <c r="G110" s="320"/>
      <c r="H110" s="321"/>
      <c r="I110" s="184"/>
      <c r="J110" s="184"/>
    </row>
    <row r="111" spans="1:10" ht="28.5" customHeight="1" x14ac:dyDescent="0.25">
      <c r="A111" s="184"/>
      <c r="B111" s="120" t="s">
        <v>242</v>
      </c>
      <c r="C111" s="114"/>
      <c r="D111" s="119" t="s">
        <v>223</v>
      </c>
      <c r="E111" s="120" t="s">
        <v>224</v>
      </c>
      <c r="F111" s="184"/>
      <c r="G111" s="184"/>
      <c r="H111" s="184"/>
      <c r="I111" s="184"/>
      <c r="J111" s="184"/>
    </row>
    <row r="112" spans="1:10" x14ac:dyDescent="0.25">
      <c r="A112" s="128" t="s">
        <v>225</v>
      </c>
      <c r="B112" s="355" t="s">
        <v>264</v>
      </c>
      <c r="C112" s="356"/>
      <c r="D112" s="123">
        <v>15000</v>
      </c>
      <c r="E112" s="127" t="s">
        <v>265</v>
      </c>
      <c r="F112" s="124"/>
      <c r="G112" s="124"/>
      <c r="H112" s="125"/>
      <c r="I112" s="184"/>
      <c r="J112" s="184" t="s">
        <v>267</v>
      </c>
    </row>
    <row r="113" spans="1:10" x14ac:dyDescent="0.25">
      <c r="A113" s="184"/>
      <c r="B113" s="339"/>
      <c r="C113" s="340"/>
      <c r="D113" s="111">
        <v>0</v>
      </c>
      <c r="E113" s="336"/>
      <c r="F113" s="337"/>
      <c r="G113" s="337"/>
      <c r="H113" s="338"/>
      <c r="I113" s="184"/>
      <c r="J113" s="184"/>
    </row>
    <row r="114" spans="1:10" x14ac:dyDescent="0.25">
      <c r="A114" s="184"/>
      <c r="B114" s="339"/>
      <c r="C114" s="340"/>
      <c r="D114" s="111">
        <v>0</v>
      </c>
      <c r="E114" s="336"/>
      <c r="F114" s="337"/>
      <c r="G114" s="337"/>
      <c r="H114" s="338"/>
      <c r="I114" s="184"/>
      <c r="J114" s="184"/>
    </row>
    <row r="115" spans="1:10" x14ac:dyDescent="0.25">
      <c r="A115" s="184"/>
      <c r="B115" s="339"/>
      <c r="C115" s="340"/>
      <c r="D115" s="111">
        <v>0</v>
      </c>
      <c r="E115" s="336"/>
      <c r="F115" s="337"/>
      <c r="G115" s="337"/>
      <c r="H115" s="338"/>
      <c r="I115" s="184"/>
      <c r="J115" s="184"/>
    </row>
    <row r="116" spans="1:10" x14ac:dyDescent="0.25">
      <c r="A116" s="184"/>
      <c r="B116" s="339"/>
      <c r="C116" s="340"/>
      <c r="D116" s="111">
        <v>0</v>
      </c>
      <c r="E116" s="336"/>
      <c r="F116" s="337"/>
      <c r="G116" s="337"/>
      <c r="H116" s="338"/>
      <c r="I116" s="184"/>
      <c r="J116" s="184"/>
    </row>
    <row r="117" spans="1:10" x14ac:dyDescent="0.25">
      <c r="A117" s="184"/>
      <c r="B117" s="339"/>
      <c r="C117" s="340"/>
      <c r="D117" s="111">
        <v>0</v>
      </c>
      <c r="E117" s="336"/>
      <c r="F117" s="337"/>
      <c r="G117" s="337"/>
      <c r="H117" s="338"/>
      <c r="I117" s="184"/>
      <c r="J117" s="184"/>
    </row>
    <row r="118" spans="1:10" x14ac:dyDescent="0.25">
      <c r="A118" s="184"/>
      <c r="B118" s="339"/>
      <c r="C118" s="340"/>
      <c r="D118" s="111">
        <v>0</v>
      </c>
      <c r="E118" s="336"/>
      <c r="F118" s="337"/>
      <c r="G118" s="337"/>
      <c r="H118" s="338"/>
      <c r="I118" s="184"/>
      <c r="J118" s="184"/>
    </row>
    <row r="119" spans="1:10" x14ac:dyDescent="0.25">
      <c r="A119" s="184"/>
      <c r="B119" s="339"/>
      <c r="C119" s="340"/>
      <c r="D119" s="111">
        <v>0</v>
      </c>
      <c r="E119" s="336"/>
      <c r="F119" s="337"/>
      <c r="G119" s="337"/>
      <c r="H119" s="338"/>
      <c r="I119" s="184"/>
      <c r="J119" s="184"/>
    </row>
    <row r="120" spans="1:10" x14ac:dyDescent="0.25">
      <c r="A120" s="184"/>
      <c r="B120" s="339"/>
      <c r="C120" s="340"/>
      <c r="D120" s="111">
        <v>0</v>
      </c>
      <c r="E120" s="336"/>
      <c r="F120" s="337"/>
      <c r="G120" s="337"/>
      <c r="H120" s="338"/>
      <c r="I120" s="184"/>
      <c r="J120" s="184"/>
    </row>
    <row r="121" spans="1:10" x14ac:dyDescent="0.25">
      <c r="A121" s="184"/>
      <c r="B121" s="112"/>
      <c r="C121" s="112"/>
      <c r="D121" s="113">
        <f>SUM(D113:D120)</f>
        <v>0</v>
      </c>
      <c r="E121" s="184"/>
      <c r="F121" s="184"/>
      <c r="G121" s="184"/>
      <c r="H121" s="184"/>
      <c r="I121" s="184"/>
      <c r="J121" s="184"/>
    </row>
    <row r="122" spans="1:10" x14ac:dyDescent="0.25">
      <c r="A122" s="184"/>
      <c r="B122" s="70" t="s">
        <v>209</v>
      </c>
      <c r="C122" s="349" t="s">
        <v>201</v>
      </c>
      <c r="D122" s="350"/>
      <c r="E122" s="351"/>
      <c r="F122" s="107"/>
      <c r="G122" s="107"/>
      <c r="H122" s="108"/>
      <c r="I122" s="184"/>
      <c r="J122" s="184"/>
    </row>
    <row r="123" spans="1:10" x14ac:dyDescent="0.25">
      <c r="A123" s="184"/>
      <c r="B123" s="70" t="s">
        <v>272</v>
      </c>
      <c r="C123" s="71"/>
      <c r="D123" s="71"/>
      <c r="E123" s="71"/>
      <c r="F123" s="71"/>
      <c r="G123" s="71"/>
      <c r="H123" s="71"/>
      <c r="I123" s="184"/>
      <c r="J123" s="184"/>
    </row>
    <row r="124" spans="1:10" x14ac:dyDescent="0.25">
      <c r="A124" s="184"/>
      <c r="B124" s="313" t="s">
        <v>219</v>
      </c>
      <c r="C124" s="314"/>
      <c r="D124" s="314"/>
      <c r="E124" s="314"/>
      <c r="F124" s="314"/>
      <c r="G124" s="314"/>
      <c r="H124" s="315"/>
      <c r="I124" s="184"/>
      <c r="J124" s="184"/>
    </row>
    <row r="125" spans="1:10" x14ac:dyDescent="0.25">
      <c r="A125" s="184"/>
      <c r="B125" s="316"/>
      <c r="C125" s="317"/>
      <c r="D125" s="317"/>
      <c r="E125" s="317"/>
      <c r="F125" s="317"/>
      <c r="G125" s="317"/>
      <c r="H125" s="318"/>
      <c r="I125" s="184"/>
      <c r="J125" s="184"/>
    </row>
    <row r="126" spans="1:10" x14ac:dyDescent="0.25">
      <c r="A126" s="184"/>
      <c r="B126" s="319"/>
      <c r="C126" s="320"/>
      <c r="D126" s="320"/>
      <c r="E126" s="320"/>
      <c r="F126" s="320"/>
      <c r="G126" s="320"/>
      <c r="H126" s="321"/>
      <c r="I126" s="184"/>
      <c r="J126" s="184"/>
    </row>
    <row r="127" spans="1:10" ht="28.5" customHeight="1" x14ac:dyDescent="0.25">
      <c r="A127" s="184"/>
      <c r="B127" s="120" t="s">
        <v>242</v>
      </c>
      <c r="C127" s="114"/>
      <c r="D127" s="119" t="s">
        <v>223</v>
      </c>
      <c r="E127" s="120" t="s">
        <v>224</v>
      </c>
      <c r="F127" s="184"/>
      <c r="G127" s="184"/>
      <c r="H127" s="184"/>
      <c r="I127" s="184"/>
      <c r="J127" s="184"/>
    </row>
    <row r="128" spans="1:10" x14ac:dyDescent="0.25">
      <c r="A128" s="128" t="s">
        <v>225</v>
      </c>
      <c r="B128" s="355" t="s">
        <v>264</v>
      </c>
      <c r="C128" s="356"/>
      <c r="D128" s="123">
        <v>15000</v>
      </c>
      <c r="E128" s="127" t="s">
        <v>265</v>
      </c>
      <c r="F128" s="124"/>
      <c r="G128" s="124"/>
      <c r="H128" s="125"/>
      <c r="I128" s="184"/>
      <c r="J128" s="184" t="s">
        <v>267</v>
      </c>
    </row>
    <row r="129" spans="1:10" x14ac:dyDescent="0.25">
      <c r="A129" s="184"/>
      <c r="B129" s="339"/>
      <c r="C129" s="340"/>
      <c r="D129" s="111">
        <v>0</v>
      </c>
      <c r="E129" s="336"/>
      <c r="F129" s="337"/>
      <c r="G129" s="337"/>
      <c r="H129" s="338"/>
      <c r="I129" s="184"/>
      <c r="J129" s="184"/>
    </row>
    <row r="130" spans="1:10" x14ac:dyDescent="0.25">
      <c r="A130" s="184"/>
      <c r="B130" s="339"/>
      <c r="C130" s="340"/>
      <c r="D130" s="111">
        <v>0</v>
      </c>
      <c r="E130" s="336"/>
      <c r="F130" s="337"/>
      <c r="G130" s="337"/>
      <c r="H130" s="338"/>
      <c r="I130" s="184"/>
      <c r="J130" s="184"/>
    </row>
    <row r="131" spans="1:10" x14ac:dyDescent="0.25">
      <c r="A131" s="184"/>
      <c r="B131" s="339"/>
      <c r="C131" s="340"/>
      <c r="D131" s="111">
        <v>0</v>
      </c>
      <c r="E131" s="336"/>
      <c r="F131" s="337"/>
      <c r="G131" s="337"/>
      <c r="H131" s="338"/>
      <c r="I131" s="184"/>
      <c r="J131" s="184"/>
    </row>
    <row r="132" spans="1:10" x14ac:dyDescent="0.25">
      <c r="A132" s="184"/>
      <c r="B132" s="339"/>
      <c r="C132" s="340"/>
      <c r="D132" s="111">
        <v>0</v>
      </c>
      <c r="E132" s="336"/>
      <c r="F132" s="337"/>
      <c r="G132" s="337"/>
      <c r="H132" s="338"/>
      <c r="I132" s="184"/>
      <c r="J132" s="184"/>
    </row>
    <row r="133" spans="1:10" x14ac:dyDescent="0.25">
      <c r="A133" s="184"/>
      <c r="B133" s="339"/>
      <c r="C133" s="340"/>
      <c r="D133" s="111">
        <v>0</v>
      </c>
      <c r="E133" s="336"/>
      <c r="F133" s="337"/>
      <c r="G133" s="337"/>
      <c r="H133" s="338"/>
      <c r="I133" s="184"/>
      <c r="J133" s="184"/>
    </row>
    <row r="134" spans="1:10" x14ac:dyDescent="0.25">
      <c r="A134" s="184"/>
      <c r="B134" s="339"/>
      <c r="C134" s="340"/>
      <c r="D134" s="111">
        <v>0</v>
      </c>
      <c r="E134" s="336"/>
      <c r="F134" s="337"/>
      <c r="G134" s="337"/>
      <c r="H134" s="338"/>
      <c r="I134" s="184"/>
      <c r="J134" s="184"/>
    </row>
    <row r="135" spans="1:10" x14ac:dyDescent="0.25">
      <c r="A135" s="184"/>
      <c r="B135" s="339"/>
      <c r="C135" s="340"/>
      <c r="D135" s="111">
        <v>0</v>
      </c>
      <c r="E135" s="336"/>
      <c r="F135" s="337"/>
      <c r="G135" s="337"/>
      <c r="H135" s="338"/>
      <c r="I135" s="184"/>
      <c r="J135" s="184"/>
    </row>
    <row r="136" spans="1:10" x14ac:dyDescent="0.25">
      <c r="A136" s="184"/>
      <c r="B136" s="339"/>
      <c r="C136" s="340"/>
      <c r="D136" s="111">
        <v>0</v>
      </c>
      <c r="E136" s="336"/>
      <c r="F136" s="337"/>
      <c r="G136" s="337"/>
      <c r="H136" s="338"/>
      <c r="I136" s="184"/>
      <c r="J136" s="184"/>
    </row>
    <row r="137" spans="1:10" x14ac:dyDescent="0.25">
      <c r="A137" s="184"/>
      <c r="B137" s="112"/>
      <c r="C137" s="112"/>
      <c r="D137" s="113">
        <f>SUM(D129:D136)</f>
        <v>0</v>
      </c>
      <c r="E137" s="184"/>
      <c r="F137" s="184"/>
      <c r="G137" s="184"/>
      <c r="H137" s="184"/>
      <c r="I137" s="184"/>
      <c r="J137" s="184"/>
    </row>
    <row r="138" spans="1:10" x14ac:dyDescent="0.25">
      <c r="A138" s="184"/>
      <c r="B138" s="70" t="s">
        <v>209</v>
      </c>
      <c r="C138" s="349" t="s">
        <v>202</v>
      </c>
      <c r="D138" s="350"/>
      <c r="E138" s="351"/>
      <c r="F138" s="107"/>
      <c r="G138" s="107"/>
      <c r="H138" s="108"/>
      <c r="I138" s="184"/>
      <c r="J138" s="184"/>
    </row>
    <row r="139" spans="1:10" x14ac:dyDescent="0.25">
      <c r="A139" s="184"/>
      <c r="B139" s="70" t="s">
        <v>273</v>
      </c>
      <c r="C139" s="71"/>
      <c r="D139" s="71"/>
      <c r="E139" s="71"/>
      <c r="F139" s="71"/>
      <c r="G139" s="71"/>
      <c r="H139" s="71"/>
      <c r="I139" s="184"/>
      <c r="J139" s="184"/>
    </row>
    <row r="140" spans="1:10" x14ac:dyDescent="0.25">
      <c r="A140" s="184"/>
      <c r="B140" s="313" t="s">
        <v>219</v>
      </c>
      <c r="C140" s="314"/>
      <c r="D140" s="314"/>
      <c r="E140" s="314"/>
      <c r="F140" s="314"/>
      <c r="G140" s="314"/>
      <c r="H140" s="315"/>
      <c r="I140" s="184"/>
      <c r="J140" s="184"/>
    </row>
    <row r="141" spans="1:10" x14ac:dyDescent="0.25">
      <c r="A141" s="184"/>
      <c r="B141" s="316"/>
      <c r="C141" s="317"/>
      <c r="D141" s="317"/>
      <c r="E141" s="317"/>
      <c r="F141" s="317"/>
      <c r="G141" s="317"/>
      <c r="H141" s="318"/>
      <c r="I141" s="184"/>
      <c r="J141" s="184"/>
    </row>
    <row r="142" spans="1:10" x14ac:dyDescent="0.25">
      <c r="A142" s="184"/>
      <c r="B142" s="319"/>
      <c r="C142" s="320"/>
      <c r="D142" s="320"/>
      <c r="E142" s="320"/>
      <c r="F142" s="320"/>
      <c r="G142" s="320"/>
      <c r="H142" s="321"/>
      <c r="I142" s="184"/>
      <c r="J142" s="184"/>
    </row>
    <row r="143" spans="1:10" ht="28.5" customHeight="1" x14ac:dyDescent="0.25">
      <c r="A143" s="184"/>
      <c r="B143" s="120" t="s">
        <v>242</v>
      </c>
      <c r="C143" s="114"/>
      <c r="D143" s="119" t="s">
        <v>223</v>
      </c>
      <c r="E143" s="120" t="s">
        <v>224</v>
      </c>
      <c r="F143" s="184"/>
      <c r="G143" s="184"/>
      <c r="H143" s="184"/>
      <c r="I143" s="184"/>
      <c r="J143" s="184"/>
    </row>
    <row r="144" spans="1:10" x14ac:dyDescent="0.25">
      <c r="A144" s="128" t="s">
        <v>225</v>
      </c>
      <c r="B144" s="355" t="s">
        <v>264</v>
      </c>
      <c r="C144" s="356"/>
      <c r="D144" s="123">
        <v>15000</v>
      </c>
      <c r="E144" s="127" t="s">
        <v>265</v>
      </c>
      <c r="F144" s="124"/>
      <c r="G144" s="124"/>
      <c r="H144" s="125"/>
      <c r="I144" s="184"/>
      <c r="J144" s="184" t="s">
        <v>267</v>
      </c>
    </row>
    <row r="145" spans="1:10" x14ac:dyDescent="0.25">
      <c r="A145" s="184"/>
      <c r="B145" s="339"/>
      <c r="C145" s="340"/>
      <c r="D145" s="111">
        <v>0</v>
      </c>
      <c r="E145" s="336"/>
      <c r="F145" s="337"/>
      <c r="G145" s="337"/>
      <c r="H145" s="338"/>
      <c r="I145" s="184"/>
      <c r="J145" s="184"/>
    </row>
    <row r="146" spans="1:10" x14ac:dyDescent="0.25">
      <c r="A146" s="184"/>
      <c r="B146" s="339"/>
      <c r="C146" s="340"/>
      <c r="D146" s="111">
        <v>0</v>
      </c>
      <c r="E146" s="336"/>
      <c r="F146" s="337"/>
      <c r="G146" s="337"/>
      <c r="H146" s="338"/>
      <c r="I146" s="184"/>
      <c r="J146" s="184"/>
    </row>
    <row r="147" spans="1:10" x14ac:dyDescent="0.25">
      <c r="A147" s="184"/>
      <c r="B147" s="339"/>
      <c r="C147" s="340"/>
      <c r="D147" s="111">
        <v>0</v>
      </c>
      <c r="E147" s="336"/>
      <c r="F147" s="337"/>
      <c r="G147" s="337"/>
      <c r="H147" s="338"/>
      <c r="I147" s="184"/>
      <c r="J147" s="184"/>
    </row>
    <row r="148" spans="1:10" x14ac:dyDescent="0.25">
      <c r="A148" s="184"/>
      <c r="B148" s="339"/>
      <c r="C148" s="340"/>
      <c r="D148" s="111">
        <v>0</v>
      </c>
      <c r="E148" s="336"/>
      <c r="F148" s="337"/>
      <c r="G148" s="337"/>
      <c r="H148" s="338"/>
      <c r="I148" s="184"/>
      <c r="J148" s="184"/>
    </row>
    <row r="149" spans="1:10" x14ac:dyDescent="0.25">
      <c r="A149" s="184"/>
      <c r="B149" s="339"/>
      <c r="C149" s="340"/>
      <c r="D149" s="111">
        <v>0</v>
      </c>
      <c r="E149" s="336"/>
      <c r="F149" s="337"/>
      <c r="G149" s="337"/>
      <c r="H149" s="338"/>
      <c r="I149" s="184"/>
      <c r="J149" s="184"/>
    </row>
    <row r="150" spans="1:10" x14ac:dyDescent="0.25">
      <c r="A150" s="184"/>
      <c r="B150" s="339"/>
      <c r="C150" s="340"/>
      <c r="D150" s="111">
        <v>0</v>
      </c>
      <c r="E150" s="336"/>
      <c r="F150" s="337"/>
      <c r="G150" s="337"/>
      <c r="H150" s="338"/>
      <c r="I150" s="184"/>
      <c r="J150" s="184"/>
    </row>
    <row r="151" spans="1:10" x14ac:dyDescent="0.25">
      <c r="A151" s="184"/>
      <c r="B151" s="339"/>
      <c r="C151" s="340"/>
      <c r="D151" s="111">
        <v>0</v>
      </c>
      <c r="E151" s="336"/>
      <c r="F151" s="337"/>
      <c r="G151" s="337"/>
      <c r="H151" s="338"/>
      <c r="I151" s="184"/>
      <c r="J151" s="184"/>
    </row>
    <row r="152" spans="1:10" x14ac:dyDescent="0.25">
      <c r="A152" s="184"/>
      <c r="B152" s="339"/>
      <c r="C152" s="340"/>
      <c r="D152" s="111">
        <v>0</v>
      </c>
      <c r="E152" s="336"/>
      <c r="F152" s="337"/>
      <c r="G152" s="337"/>
      <c r="H152" s="338"/>
      <c r="I152" s="184"/>
      <c r="J152" s="184"/>
    </row>
    <row r="153" spans="1:10" x14ac:dyDescent="0.25">
      <c r="A153" s="184"/>
      <c r="B153" s="112"/>
      <c r="C153" s="112"/>
      <c r="D153" s="113">
        <f>SUM(D145:D152)</f>
        <v>0</v>
      </c>
      <c r="E153" s="184"/>
      <c r="F153" s="184"/>
      <c r="G153" s="184"/>
      <c r="H153" s="184"/>
      <c r="I153" s="184"/>
      <c r="J153" s="184"/>
    </row>
    <row r="154" spans="1:10" x14ac:dyDescent="0.25">
      <c r="A154" s="184"/>
      <c r="B154" s="70" t="s">
        <v>209</v>
      </c>
      <c r="C154" s="349" t="s">
        <v>203</v>
      </c>
      <c r="D154" s="350"/>
      <c r="E154" s="351"/>
      <c r="F154" s="107"/>
      <c r="G154" s="107"/>
      <c r="H154" s="108"/>
      <c r="I154" s="184"/>
      <c r="J154" s="184"/>
    </row>
    <row r="155" spans="1:10" x14ac:dyDescent="0.25">
      <c r="A155" s="184"/>
      <c r="B155" s="70" t="s">
        <v>312</v>
      </c>
      <c r="C155" s="71"/>
      <c r="D155" s="71"/>
      <c r="E155" s="71"/>
      <c r="F155" s="71"/>
      <c r="G155" s="71"/>
      <c r="H155" s="71"/>
      <c r="I155" s="184"/>
      <c r="J155" s="184"/>
    </row>
    <row r="156" spans="1:10" x14ac:dyDescent="0.25">
      <c r="A156" s="184"/>
      <c r="B156" s="313" t="s">
        <v>219</v>
      </c>
      <c r="C156" s="314"/>
      <c r="D156" s="314"/>
      <c r="E156" s="314"/>
      <c r="F156" s="314"/>
      <c r="G156" s="314"/>
      <c r="H156" s="315"/>
      <c r="I156" s="184"/>
      <c r="J156" s="184"/>
    </row>
    <row r="157" spans="1:10" x14ac:dyDescent="0.25">
      <c r="A157" s="184"/>
      <c r="B157" s="316"/>
      <c r="C157" s="317"/>
      <c r="D157" s="317"/>
      <c r="E157" s="317"/>
      <c r="F157" s="317"/>
      <c r="G157" s="317"/>
      <c r="H157" s="318"/>
      <c r="I157" s="184"/>
      <c r="J157" s="184"/>
    </row>
    <row r="158" spans="1:10" x14ac:dyDescent="0.25">
      <c r="A158" s="184"/>
      <c r="B158" s="319"/>
      <c r="C158" s="320"/>
      <c r="D158" s="320"/>
      <c r="E158" s="320"/>
      <c r="F158" s="320"/>
      <c r="G158" s="320"/>
      <c r="H158" s="321"/>
      <c r="I158" s="184"/>
      <c r="J158" s="184"/>
    </row>
    <row r="159" spans="1:10" ht="28.5" customHeight="1" x14ac:dyDescent="0.25">
      <c r="A159" s="184"/>
      <c r="B159" s="120" t="s">
        <v>242</v>
      </c>
      <c r="C159" s="114"/>
      <c r="D159" s="119" t="s">
        <v>223</v>
      </c>
      <c r="E159" s="120" t="s">
        <v>224</v>
      </c>
      <c r="F159" s="184"/>
      <c r="G159" s="184"/>
      <c r="H159" s="184"/>
      <c r="I159" s="184"/>
      <c r="J159" s="184"/>
    </row>
    <row r="160" spans="1:10" x14ac:dyDescent="0.25">
      <c r="A160" s="128" t="s">
        <v>225</v>
      </c>
      <c r="B160" s="355" t="s">
        <v>264</v>
      </c>
      <c r="C160" s="356"/>
      <c r="D160" s="123">
        <v>15000</v>
      </c>
      <c r="E160" s="127" t="s">
        <v>265</v>
      </c>
      <c r="F160" s="124"/>
      <c r="G160" s="124"/>
      <c r="H160" s="125"/>
      <c r="I160" s="184"/>
      <c r="J160" s="184" t="s">
        <v>267</v>
      </c>
    </row>
    <row r="161" spans="1:10" x14ac:dyDescent="0.25">
      <c r="A161" s="184"/>
      <c r="B161" s="339"/>
      <c r="C161" s="340"/>
      <c r="D161" s="111">
        <v>0</v>
      </c>
      <c r="E161" s="336"/>
      <c r="F161" s="337"/>
      <c r="G161" s="337"/>
      <c r="H161" s="338"/>
      <c r="I161" s="184"/>
      <c r="J161" s="184"/>
    </row>
    <row r="162" spans="1:10" x14ac:dyDescent="0.25">
      <c r="A162" s="184"/>
      <c r="B162" s="339"/>
      <c r="C162" s="340"/>
      <c r="D162" s="111">
        <v>0</v>
      </c>
      <c r="E162" s="336"/>
      <c r="F162" s="337"/>
      <c r="G162" s="337"/>
      <c r="H162" s="338"/>
      <c r="I162" s="184"/>
      <c r="J162" s="184"/>
    </row>
    <row r="163" spans="1:10" x14ac:dyDescent="0.25">
      <c r="A163" s="184"/>
      <c r="B163" s="339"/>
      <c r="C163" s="340"/>
      <c r="D163" s="111">
        <v>0</v>
      </c>
      <c r="E163" s="336"/>
      <c r="F163" s="337"/>
      <c r="G163" s="337"/>
      <c r="H163" s="338"/>
      <c r="I163" s="184"/>
      <c r="J163" s="184"/>
    </row>
    <row r="164" spans="1:10" x14ac:dyDescent="0.25">
      <c r="A164" s="184"/>
      <c r="B164" s="339"/>
      <c r="C164" s="340"/>
      <c r="D164" s="111">
        <v>0</v>
      </c>
      <c r="E164" s="336"/>
      <c r="F164" s="337"/>
      <c r="G164" s="337"/>
      <c r="H164" s="338"/>
      <c r="I164" s="184"/>
      <c r="J164" s="184"/>
    </row>
    <row r="165" spans="1:10" x14ac:dyDescent="0.25">
      <c r="A165" s="184"/>
      <c r="B165" s="339"/>
      <c r="C165" s="340"/>
      <c r="D165" s="111">
        <v>0</v>
      </c>
      <c r="E165" s="336"/>
      <c r="F165" s="337"/>
      <c r="G165" s="337"/>
      <c r="H165" s="338"/>
      <c r="I165" s="184"/>
      <c r="J165" s="184"/>
    </row>
    <row r="166" spans="1:10" x14ac:dyDescent="0.25">
      <c r="A166" s="184"/>
      <c r="B166" s="339"/>
      <c r="C166" s="340"/>
      <c r="D166" s="111">
        <v>0</v>
      </c>
      <c r="E166" s="336"/>
      <c r="F166" s="337"/>
      <c r="G166" s="337"/>
      <c r="H166" s="338"/>
      <c r="I166" s="184"/>
      <c r="J166" s="184"/>
    </row>
    <row r="167" spans="1:10" x14ac:dyDescent="0.25">
      <c r="A167" s="184"/>
      <c r="B167" s="339"/>
      <c r="C167" s="340"/>
      <c r="D167" s="111">
        <v>0</v>
      </c>
      <c r="E167" s="336"/>
      <c r="F167" s="337"/>
      <c r="G167" s="337"/>
      <c r="H167" s="338"/>
      <c r="I167" s="184"/>
      <c r="J167" s="184"/>
    </row>
    <row r="168" spans="1:10" x14ac:dyDescent="0.25">
      <c r="A168" s="184"/>
      <c r="B168" s="339"/>
      <c r="C168" s="340"/>
      <c r="D168" s="111">
        <v>0</v>
      </c>
      <c r="E168" s="336"/>
      <c r="F168" s="337"/>
      <c r="G168" s="337"/>
      <c r="H168" s="338"/>
      <c r="I168" s="184"/>
      <c r="J168" s="184"/>
    </row>
    <row r="169" spans="1:10" x14ac:dyDescent="0.25">
      <c r="A169" s="184"/>
      <c r="B169" s="112"/>
      <c r="C169" s="112"/>
      <c r="D169" s="113">
        <f>SUM(D161:D168)</f>
        <v>0</v>
      </c>
      <c r="E169" s="184"/>
      <c r="F169" s="184"/>
      <c r="G169" s="184"/>
      <c r="H169" s="184"/>
      <c r="I169" s="184"/>
      <c r="J169" s="184"/>
    </row>
    <row r="170" spans="1:10" x14ac:dyDescent="0.25">
      <c r="A170" s="184"/>
      <c r="B170" s="70" t="s">
        <v>209</v>
      </c>
      <c r="C170" s="349" t="s">
        <v>204</v>
      </c>
      <c r="D170" s="350"/>
      <c r="E170" s="351"/>
      <c r="F170" s="107"/>
      <c r="G170" s="107"/>
      <c r="H170" s="108"/>
      <c r="I170" s="184"/>
      <c r="J170" s="184"/>
    </row>
    <row r="171" spans="1:10" x14ac:dyDescent="0.25">
      <c r="A171" s="184"/>
      <c r="B171" s="70" t="s">
        <v>274</v>
      </c>
      <c r="C171" s="71"/>
      <c r="D171" s="71"/>
      <c r="E171" s="71"/>
      <c r="F171" s="71"/>
      <c r="G171" s="71"/>
      <c r="H171" s="71"/>
      <c r="I171" s="184"/>
      <c r="J171" s="184"/>
    </row>
    <row r="172" spans="1:10" x14ac:dyDescent="0.25">
      <c r="A172" s="184"/>
      <c r="B172" s="313" t="s">
        <v>219</v>
      </c>
      <c r="C172" s="314"/>
      <c r="D172" s="314"/>
      <c r="E172" s="314"/>
      <c r="F172" s="314"/>
      <c r="G172" s="314"/>
      <c r="H172" s="315"/>
      <c r="I172" s="184"/>
      <c r="J172" s="184"/>
    </row>
    <row r="173" spans="1:10" x14ac:dyDescent="0.25">
      <c r="A173" s="184"/>
      <c r="B173" s="316"/>
      <c r="C173" s="317"/>
      <c r="D173" s="317"/>
      <c r="E173" s="317"/>
      <c r="F173" s="317"/>
      <c r="G173" s="317"/>
      <c r="H173" s="318"/>
      <c r="I173" s="184"/>
      <c r="J173" s="184"/>
    </row>
    <row r="174" spans="1:10" x14ac:dyDescent="0.25">
      <c r="A174" s="184"/>
      <c r="B174" s="319"/>
      <c r="C174" s="320"/>
      <c r="D174" s="320"/>
      <c r="E174" s="320"/>
      <c r="F174" s="320"/>
      <c r="G174" s="320"/>
      <c r="H174" s="321"/>
      <c r="I174" s="184"/>
      <c r="J174" s="184"/>
    </row>
    <row r="175" spans="1:10" ht="28.5" customHeight="1" x14ac:dyDescent="0.25">
      <c r="A175" s="184"/>
      <c r="B175" s="120" t="s">
        <v>242</v>
      </c>
      <c r="C175" s="114"/>
      <c r="D175" s="119" t="s">
        <v>223</v>
      </c>
      <c r="E175" s="120" t="s">
        <v>224</v>
      </c>
      <c r="F175" s="184"/>
      <c r="G175" s="184"/>
      <c r="H175" s="184"/>
      <c r="I175" s="184"/>
      <c r="J175" s="184"/>
    </row>
    <row r="176" spans="1:10" x14ac:dyDescent="0.25">
      <c r="A176" s="128" t="s">
        <v>225</v>
      </c>
      <c r="B176" s="355" t="s">
        <v>264</v>
      </c>
      <c r="C176" s="356"/>
      <c r="D176" s="123">
        <v>15000</v>
      </c>
      <c r="E176" s="127" t="s">
        <v>265</v>
      </c>
      <c r="F176" s="124"/>
      <c r="G176" s="124"/>
      <c r="H176" s="125"/>
      <c r="I176" s="184"/>
      <c r="J176" s="184" t="s">
        <v>267</v>
      </c>
    </row>
    <row r="177" spans="1:10" x14ac:dyDescent="0.25">
      <c r="A177" s="184"/>
      <c r="B177" s="339"/>
      <c r="C177" s="340"/>
      <c r="D177" s="111">
        <v>0</v>
      </c>
      <c r="E177" s="336"/>
      <c r="F177" s="337"/>
      <c r="G177" s="337"/>
      <c r="H177" s="338"/>
      <c r="I177" s="184"/>
      <c r="J177" s="184"/>
    </row>
    <row r="178" spans="1:10" x14ac:dyDescent="0.25">
      <c r="A178" s="184"/>
      <c r="B178" s="339"/>
      <c r="C178" s="340"/>
      <c r="D178" s="111">
        <v>0</v>
      </c>
      <c r="E178" s="336"/>
      <c r="F178" s="337"/>
      <c r="G178" s="337"/>
      <c r="H178" s="338"/>
      <c r="I178" s="184"/>
      <c r="J178" s="184"/>
    </row>
    <row r="179" spans="1:10" x14ac:dyDescent="0.25">
      <c r="A179" s="184"/>
      <c r="B179" s="339"/>
      <c r="C179" s="340"/>
      <c r="D179" s="111">
        <v>0</v>
      </c>
      <c r="E179" s="336"/>
      <c r="F179" s="337"/>
      <c r="G179" s="337"/>
      <c r="H179" s="338"/>
      <c r="I179" s="184"/>
      <c r="J179" s="184"/>
    </row>
    <row r="180" spans="1:10" x14ac:dyDescent="0.25">
      <c r="A180" s="184"/>
      <c r="B180" s="339"/>
      <c r="C180" s="340"/>
      <c r="D180" s="111">
        <v>0</v>
      </c>
      <c r="E180" s="336"/>
      <c r="F180" s="337"/>
      <c r="G180" s="337"/>
      <c r="H180" s="338"/>
      <c r="I180" s="184"/>
      <c r="J180" s="184"/>
    </row>
    <row r="181" spans="1:10" x14ac:dyDescent="0.25">
      <c r="A181" s="184"/>
      <c r="B181" s="339"/>
      <c r="C181" s="340"/>
      <c r="D181" s="111">
        <v>0</v>
      </c>
      <c r="E181" s="336"/>
      <c r="F181" s="337"/>
      <c r="G181" s="337"/>
      <c r="H181" s="338"/>
      <c r="I181" s="184"/>
      <c r="J181" s="184"/>
    </row>
    <row r="182" spans="1:10" x14ac:dyDescent="0.25">
      <c r="A182" s="184"/>
      <c r="B182" s="339"/>
      <c r="C182" s="340"/>
      <c r="D182" s="111">
        <v>0</v>
      </c>
      <c r="E182" s="336"/>
      <c r="F182" s="337"/>
      <c r="G182" s="337"/>
      <c r="H182" s="338"/>
      <c r="I182" s="184"/>
      <c r="J182" s="184"/>
    </row>
    <row r="183" spans="1:10" x14ac:dyDescent="0.25">
      <c r="A183" s="184"/>
      <c r="B183" s="339"/>
      <c r="C183" s="340"/>
      <c r="D183" s="111">
        <v>0</v>
      </c>
      <c r="E183" s="336"/>
      <c r="F183" s="337"/>
      <c r="G183" s="337"/>
      <c r="H183" s="338"/>
      <c r="I183" s="184"/>
      <c r="J183" s="184"/>
    </row>
    <row r="184" spans="1:10" x14ac:dyDescent="0.25">
      <c r="A184" s="184"/>
      <c r="B184" s="339"/>
      <c r="C184" s="340"/>
      <c r="D184" s="111">
        <v>0</v>
      </c>
      <c r="E184" s="336"/>
      <c r="F184" s="337"/>
      <c r="G184" s="337"/>
      <c r="H184" s="338"/>
      <c r="I184" s="184"/>
      <c r="J184" s="184"/>
    </row>
    <row r="185" spans="1:10" x14ac:dyDescent="0.25">
      <c r="A185" s="184"/>
      <c r="B185" s="112"/>
      <c r="C185" s="112"/>
      <c r="D185" s="113">
        <f>SUM(D177:D184)</f>
        <v>0</v>
      </c>
      <c r="E185" s="184"/>
      <c r="F185" s="184"/>
      <c r="G185" s="184"/>
      <c r="H185" s="184"/>
      <c r="I185" s="184"/>
      <c r="J185" s="184"/>
    </row>
    <row r="186" spans="1:10" x14ac:dyDescent="0.25">
      <c r="A186" s="184"/>
      <c r="B186" s="70" t="s">
        <v>209</v>
      </c>
      <c r="C186" s="349" t="s">
        <v>205</v>
      </c>
      <c r="D186" s="350"/>
      <c r="E186" s="351"/>
      <c r="F186" s="107"/>
      <c r="G186" s="107"/>
      <c r="H186" s="108"/>
      <c r="I186" s="184"/>
      <c r="J186" s="184"/>
    </row>
    <row r="187" spans="1:10" x14ac:dyDescent="0.25">
      <c r="A187" s="184"/>
      <c r="B187" s="70" t="s">
        <v>311</v>
      </c>
      <c r="C187" s="71"/>
      <c r="D187" s="71"/>
      <c r="E187" s="71"/>
      <c r="F187" s="71"/>
      <c r="G187" s="71"/>
      <c r="H187" s="71"/>
      <c r="I187" s="184"/>
      <c r="J187" s="184"/>
    </row>
    <row r="188" spans="1:10" x14ac:dyDescent="0.25">
      <c r="A188" s="184"/>
      <c r="B188" s="313" t="s">
        <v>219</v>
      </c>
      <c r="C188" s="314"/>
      <c r="D188" s="314"/>
      <c r="E188" s="314"/>
      <c r="F188" s="314"/>
      <c r="G188" s="314"/>
      <c r="H188" s="315"/>
      <c r="I188" s="184"/>
      <c r="J188" s="184"/>
    </row>
    <row r="189" spans="1:10" x14ac:dyDescent="0.25">
      <c r="A189" s="184"/>
      <c r="B189" s="316"/>
      <c r="C189" s="317"/>
      <c r="D189" s="317"/>
      <c r="E189" s="317"/>
      <c r="F189" s="317"/>
      <c r="G189" s="317"/>
      <c r="H189" s="318"/>
      <c r="I189" s="184"/>
      <c r="J189" s="184"/>
    </row>
    <row r="190" spans="1:10" x14ac:dyDescent="0.25">
      <c r="A190" s="184"/>
      <c r="B190" s="319"/>
      <c r="C190" s="320"/>
      <c r="D190" s="320"/>
      <c r="E190" s="320"/>
      <c r="F190" s="320"/>
      <c r="G190" s="320"/>
      <c r="H190" s="321"/>
      <c r="I190" s="184"/>
      <c r="J190" s="184"/>
    </row>
    <row r="191" spans="1:10" ht="28.5" customHeight="1" x14ac:dyDescent="0.25">
      <c r="A191" s="184"/>
      <c r="B191" s="120" t="s">
        <v>242</v>
      </c>
      <c r="C191" s="114"/>
      <c r="D191" s="119" t="s">
        <v>223</v>
      </c>
      <c r="E191" s="120" t="s">
        <v>224</v>
      </c>
      <c r="F191" s="184"/>
      <c r="G191" s="184"/>
      <c r="H191" s="184"/>
      <c r="I191" s="184"/>
      <c r="J191" s="184"/>
    </row>
    <row r="192" spans="1:10" x14ac:dyDescent="0.25">
      <c r="A192" s="128" t="s">
        <v>225</v>
      </c>
      <c r="B192" s="355" t="s">
        <v>264</v>
      </c>
      <c r="C192" s="356"/>
      <c r="D192" s="123">
        <v>15000</v>
      </c>
      <c r="E192" s="127" t="s">
        <v>265</v>
      </c>
      <c r="F192" s="124"/>
      <c r="G192" s="124"/>
      <c r="H192" s="125"/>
      <c r="I192" s="184"/>
      <c r="J192" s="184" t="s">
        <v>267</v>
      </c>
    </row>
    <row r="193" spans="1:10" x14ac:dyDescent="0.25">
      <c r="A193" s="184"/>
      <c r="B193" s="339"/>
      <c r="C193" s="340"/>
      <c r="D193" s="111">
        <v>0</v>
      </c>
      <c r="E193" s="336"/>
      <c r="F193" s="337"/>
      <c r="G193" s="337"/>
      <c r="H193" s="338"/>
      <c r="I193" s="184"/>
      <c r="J193" s="184"/>
    </row>
    <row r="194" spans="1:10" x14ac:dyDescent="0.25">
      <c r="A194" s="184"/>
      <c r="B194" s="339"/>
      <c r="C194" s="340"/>
      <c r="D194" s="111">
        <v>0</v>
      </c>
      <c r="E194" s="336"/>
      <c r="F194" s="337"/>
      <c r="G194" s="337"/>
      <c r="H194" s="338"/>
      <c r="I194" s="184"/>
      <c r="J194" s="184"/>
    </row>
    <row r="195" spans="1:10" x14ac:dyDescent="0.25">
      <c r="A195" s="184"/>
      <c r="B195" s="339"/>
      <c r="C195" s="340"/>
      <c r="D195" s="111">
        <v>0</v>
      </c>
      <c r="E195" s="336"/>
      <c r="F195" s="337"/>
      <c r="G195" s="337"/>
      <c r="H195" s="338"/>
      <c r="I195" s="184"/>
      <c r="J195" s="184"/>
    </row>
    <row r="196" spans="1:10" x14ac:dyDescent="0.25">
      <c r="A196" s="184"/>
      <c r="B196" s="339"/>
      <c r="C196" s="340"/>
      <c r="D196" s="111">
        <v>0</v>
      </c>
      <c r="E196" s="336"/>
      <c r="F196" s="337"/>
      <c r="G196" s="337"/>
      <c r="H196" s="338"/>
      <c r="I196" s="184"/>
      <c r="J196" s="184"/>
    </row>
    <row r="197" spans="1:10" x14ac:dyDescent="0.25">
      <c r="A197" s="184"/>
      <c r="B197" s="339"/>
      <c r="C197" s="340"/>
      <c r="D197" s="111">
        <v>0</v>
      </c>
      <c r="E197" s="336"/>
      <c r="F197" s="337"/>
      <c r="G197" s="337"/>
      <c r="H197" s="338"/>
      <c r="I197" s="184"/>
      <c r="J197" s="184"/>
    </row>
    <row r="198" spans="1:10" x14ac:dyDescent="0.25">
      <c r="A198" s="184"/>
      <c r="B198" s="339"/>
      <c r="C198" s="340"/>
      <c r="D198" s="111">
        <v>0</v>
      </c>
      <c r="E198" s="336"/>
      <c r="F198" s="337"/>
      <c r="G198" s="337"/>
      <c r="H198" s="338"/>
      <c r="I198" s="184"/>
      <c r="J198" s="184"/>
    </row>
    <row r="199" spans="1:10" x14ac:dyDescent="0.25">
      <c r="A199" s="184"/>
      <c r="B199" s="339"/>
      <c r="C199" s="340"/>
      <c r="D199" s="111">
        <v>0</v>
      </c>
      <c r="E199" s="336"/>
      <c r="F199" s="337"/>
      <c r="G199" s="337"/>
      <c r="H199" s="338"/>
      <c r="I199" s="184"/>
      <c r="J199" s="184"/>
    </row>
    <row r="200" spans="1:10" x14ac:dyDescent="0.25">
      <c r="A200" s="184"/>
      <c r="B200" s="339"/>
      <c r="C200" s="340"/>
      <c r="D200" s="111">
        <v>0</v>
      </c>
      <c r="E200" s="336"/>
      <c r="F200" s="337"/>
      <c r="G200" s="337"/>
      <c r="H200" s="338"/>
      <c r="I200" s="184"/>
      <c r="J200" s="184"/>
    </row>
    <row r="201" spans="1:10" x14ac:dyDescent="0.25">
      <c r="A201" s="184"/>
      <c r="B201" s="112"/>
      <c r="C201" s="112"/>
      <c r="D201" s="113">
        <f>SUM(D193:D200)</f>
        <v>0</v>
      </c>
      <c r="E201" s="184"/>
      <c r="F201" s="184"/>
      <c r="G201" s="184"/>
      <c r="H201" s="184"/>
      <c r="I201" s="184"/>
      <c r="J201" s="184"/>
    </row>
    <row r="202" spans="1:10" x14ac:dyDescent="0.25">
      <c r="A202" s="184"/>
      <c r="B202" s="70" t="s">
        <v>209</v>
      </c>
      <c r="C202" s="349" t="s">
        <v>182</v>
      </c>
      <c r="D202" s="350"/>
      <c r="E202" s="351"/>
      <c r="F202" s="107"/>
      <c r="G202" s="107"/>
      <c r="H202" s="108"/>
      <c r="I202" s="184"/>
      <c r="J202" s="184"/>
    </row>
    <row r="203" spans="1:10" x14ac:dyDescent="0.25">
      <c r="A203" s="184"/>
      <c r="B203" s="70" t="s">
        <v>275</v>
      </c>
      <c r="C203" s="71"/>
      <c r="D203" s="71"/>
      <c r="E203" s="71"/>
      <c r="F203" s="71"/>
      <c r="G203" s="71"/>
      <c r="H203" s="71"/>
      <c r="I203" s="184"/>
      <c r="J203" s="184"/>
    </row>
    <row r="204" spans="1:10" x14ac:dyDescent="0.25">
      <c r="A204" s="184"/>
      <c r="B204" s="313" t="s">
        <v>219</v>
      </c>
      <c r="C204" s="314"/>
      <c r="D204" s="314"/>
      <c r="E204" s="314"/>
      <c r="F204" s="314"/>
      <c r="G204" s="314"/>
      <c r="H204" s="315"/>
      <c r="I204" s="184"/>
      <c r="J204" s="184"/>
    </row>
    <row r="205" spans="1:10" x14ac:dyDescent="0.25">
      <c r="A205" s="184"/>
      <c r="B205" s="316"/>
      <c r="C205" s="317"/>
      <c r="D205" s="317"/>
      <c r="E205" s="317"/>
      <c r="F205" s="317"/>
      <c r="G205" s="317"/>
      <c r="H205" s="318"/>
      <c r="I205" s="184"/>
      <c r="J205" s="184"/>
    </row>
    <row r="206" spans="1:10" x14ac:dyDescent="0.25">
      <c r="A206" s="184"/>
      <c r="B206" s="319"/>
      <c r="C206" s="320"/>
      <c r="D206" s="320"/>
      <c r="E206" s="320"/>
      <c r="F206" s="320"/>
      <c r="G206" s="320"/>
      <c r="H206" s="321"/>
      <c r="I206" s="184"/>
      <c r="J206" s="184"/>
    </row>
    <row r="207" spans="1:10" ht="28.5" customHeight="1" x14ac:dyDescent="0.25">
      <c r="A207" s="184"/>
      <c r="B207" s="120" t="s">
        <v>242</v>
      </c>
      <c r="C207" s="114"/>
      <c r="D207" s="119" t="s">
        <v>223</v>
      </c>
      <c r="E207" s="120" t="s">
        <v>224</v>
      </c>
      <c r="F207" s="184"/>
      <c r="G207" s="184"/>
      <c r="H207" s="184"/>
      <c r="I207" s="184"/>
      <c r="J207" s="184"/>
    </row>
    <row r="208" spans="1:10" x14ac:dyDescent="0.25">
      <c r="A208" s="128" t="s">
        <v>225</v>
      </c>
      <c r="B208" s="355" t="s">
        <v>264</v>
      </c>
      <c r="C208" s="356"/>
      <c r="D208" s="123">
        <v>15000</v>
      </c>
      <c r="E208" s="127" t="s">
        <v>265</v>
      </c>
      <c r="F208" s="124"/>
      <c r="G208" s="124"/>
      <c r="H208" s="125"/>
      <c r="I208" s="184"/>
      <c r="J208" s="184" t="s">
        <v>267</v>
      </c>
    </row>
    <row r="209" spans="1:10" x14ac:dyDescent="0.25">
      <c r="A209" s="184"/>
      <c r="B209" s="339"/>
      <c r="C209" s="340"/>
      <c r="D209" s="111">
        <v>0</v>
      </c>
      <c r="E209" s="336"/>
      <c r="F209" s="337"/>
      <c r="G209" s="337"/>
      <c r="H209" s="338"/>
      <c r="I209" s="184"/>
      <c r="J209" s="184"/>
    </row>
    <row r="210" spans="1:10" x14ac:dyDescent="0.25">
      <c r="A210" s="184"/>
      <c r="B210" s="339"/>
      <c r="C210" s="340"/>
      <c r="D210" s="111">
        <v>0</v>
      </c>
      <c r="E210" s="336"/>
      <c r="F210" s="337"/>
      <c r="G210" s="337"/>
      <c r="H210" s="338"/>
      <c r="I210" s="184"/>
      <c r="J210" s="184"/>
    </row>
    <row r="211" spans="1:10" x14ac:dyDescent="0.25">
      <c r="A211" s="184"/>
      <c r="B211" s="339"/>
      <c r="C211" s="340"/>
      <c r="D211" s="111">
        <v>0</v>
      </c>
      <c r="E211" s="336"/>
      <c r="F211" s="337"/>
      <c r="G211" s="337"/>
      <c r="H211" s="338"/>
      <c r="I211" s="184"/>
      <c r="J211" s="184"/>
    </row>
    <row r="212" spans="1:10" x14ac:dyDescent="0.25">
      <c r="A212" s="184"/>
      <c r="B212" s="339"/>
      <c r="C212" s="340"/>
      <c r="D212" s="111">
        <v>0</v>
      </c>
      <c r="E212" s="336"/>
      <c r="F212" s="337"/>
      <c r="G212" s="337"/>
      <c r="H212" s="338"/>
      <c r="I212" s="184"/>
      <c r="J212" s="184"/>
    </row>
    <row r="213" spans="1:10" x14ac:dyDescent="0.25">
      <c r="A213" s="184"/>
      <c r="B213" s="339"/>
      <c r="C213" s="340"/>
      <c r="D213" s="111">
        <v>0</v>
      </c>
      <c r="E213" s="336"/>
      <c r="F213" s="337"/>
      <c r="G213" s="337"/>
      <c r="H213" s="338"/>
      <c r="I213" s="184"/>
      <c r="J213" s="184"/>
    </row>
    <row r="214" spans="1:10" x14ac:dyDescent="0.25">
      <c r="A214" s="184"/>
      <c r="B214" s="339"/>
      <c r="C214" s="340"/>
      <c r="D214" s="111">
        <v>0</v>
      </c>
      <c r="E214" s="336"/>
      <c r="F214" s="337"/>
      <c r="G214" s="337"/>
      <c r="H214" s="338"/>
      <c r="I214" s="184"/>
      <c r="J214" s="184"/>
    </row>
    <row r="215" spans="1:10" x14ac:dyDescent="0.25">
      <c r="A215" s="184"/>
      <c r="B215" s="339"/>
      <c r="C215" s="340"/>
      <c r="D215" s="111">
        <v>0</v>
      </c>
      <c r="E215" s="336"/>
      <c r="F215" s="337"/>
      <c r="G215" s="337"/>
      <c r="H215" s="338"/>
      <c r="I215" s="184"/>
      <c r="J215" s="184"/>
    </row>
    <row r="216" spans="1:10" x14ac:dyDescent="0.25">
      <c r="A216" s="184"/>
      <c r="B216" s="339"/>
      <c r="C216" s="340"/>
      <c r="D216" s="111">
        <v>0</v>
      </c>
      <c r="E216" s="336"/>
      <c r="F216" s="337"/>
      <c r="G216" s="337"/>
      <c r="H216" s="338"/>
      <c r="I216" s="184"/>
      <c r="J216" s="184"/>
    </row>
    <row r="217" spans="1:10" x14ac:dyDescent="0.25">
      <c r="A217" s="184"/>
      <c r="B217" s="112"/>
      <c r="C217" s="112"/>
      <c r="D217" s="113">
        <f>SUM(D209:D216)</f>
        <v>0</v>
      </c>
      <c r="E217" s="184"/>
      <c r="F217" s="184"/>
      <c r="G217" s="184"/>
      <c r="H217" s="184"/>
      <c r="I217" s="184"/>
      <c r="J217" s="184"/>
    </row>
  </sheetData>
  <mergeCells count="231">
    <mergeCell ref="B62:C62"/>
    <mergeCell ref="B63:C63"/>
    <mergeCell ref="B64:C64"/>
    <mergeCell ref="B65:C65"/>
    <mergeCell ref="B66:C66"/>
    <mergeCell ref="B41:H43"/>
    <mergeCell ref="B45:C45"/>
    <mergeCell ref="B46:C46"/>
    <mergeCell ref="B1:H1"/>
    <mergeCell ref="B2:H2"/>
    <mergeCell ref="C21:E21"/>
    <mergeCell ref="B28:C28"/>
    <mergeCell ref="E46:H46"/>
    <mergeCell ref="B36:C36"/>
    <mergeCell ref="E36:H36"/>
    <mergeCell ref="B35:C35"/>
    <mergeCell ref="E35:H35"/>
    <mergeCell ref="C39:E39"/>
    <mergeCell ref="B29:C29"/>
    <mergeCell ref="E29:H29"/>
    <mergeCell ref="B34:C34"/>
    <mergeCell ref="E34:H34"/>
    <mergeCell ref="B33:C33"/>
    <mergeCell ref="E33:H33"/>
    <mergeCell ref="B32:C32"/>
    <mergeCell ref="E32:H32"/>
    <mergeCell ref="B31:C31"/>
    <mergeCell ref="E31:H31"/>
    <mergeCell ref="B30:C30"/>
    <mergeCell ref="E30:H30"/>
    <mergeCell ref="B23:H26"/>
    <mergeCell ref="B96:C96"/>
    <mergeCell ref="B100:C100"/>
    <mergeCell ref="E100:H100"/>
    <mergeCell ref="B101:C101"/>
    <mergeCell ref="E101:H101"/>
    <mergeCell ref="B102:C102"/>
    <mergeCell ref="E102:H102"/>
    <mergeCell ref="B97:C97"/>
    <mergeCell ref="E97:H97"/>
    <mergeCell ref="B98:C98"/>
    <mergeCell ref="E98:H98"/>
    <mergeCell ref="B99:C99"/>
    <mergeCell ref="E99:H99"/>
    <mergeCell ref="B82:C82"/>
    <mergeCell ref="B47:C47"/>
    <mergeCell ref="E47:H47"/>
    <mergeCell ref="B48:C48"/>
    <mergeCell ref="E48:H48"/>
    <mergeCell ref="B49:C49"/>
    <mergeCell ref="E49:H49"/>
    <mergeCell ref="E50:H50"/>
    <mergeCell ref="E51:H51"/>
    <mergeCell ref="E52:H52"/>
    <mergeCell ref="B58:H60"/>
    <mergeCell ref="E63:H63"/>
    <mergeCell ref="E64:H64"/>
    <mergeCell ref="E65:H65"/>
    <mergeCell ref="E66:H66"/>
    <mergeCell ref="E67:H67"/>
    <mergeCell ref="B67:C67"/>
    <mergeCell ref="E68:H68"/>
    <mergeCell ref="E69:H69"/>
    <mergeCell ref="E70:H70"/>
    <mergeCell ref="B68:C68"/>
    <mergeCell ref="B69:C69"/>
    <mergeCell ref="B70:C70"/>
    <mergeCell ref="C56:E56"/>
    <mergeCell ref="K6:K40"/>
    <mergeCell ref="C106:E106"/>
    <mergeCell ref="B108:H110"/>
    <mergeCell ref="B112:C112"/>
    <mergeCell ref="B113:C113"/>
    <mergeCell ref="E113:H113"/>
    <mergeCell ref="B114:C114"/>
    <mergeCell ref="E114:H114"/>
    <mergeCell ref="E53:H53"/>
    <mergeCell ref="B50:C50"/>
    <mergeCell ref="B51:C51"/>
    <mergeCell ref="B52:C52"/>
    <mergeCell ref="B53:C53"/>
    <mergeCell ref="B104:C104"/>
    <mergeCell ref="E104:H104"/>
    <mergeCell ref="C90:E90"/>
    <mergeCell ref="B92:H94"/>
    <mergeCell ref="B103:C103"/>
    <mergeCell ref="E103:H103"/>
    <mergeCell ref="E82:H82"/>
    <mergeCell ref="E83:H83"/>
    <mergeCell ref="E84:H84"/>
    <mergeCell ref="E85:H85"/>
    <mergeCell ref="B81:C81"/>
    <mergeCell ref="B115:C115"/>
    <mergeCell ref="E115:H115"/>
    <mergeCell ref="B116:C116"/>
    <mergeCell ref="E116:H116"/>
    <mergeCell ref="B117:C117"/>
    <mergeCell ref="E117:H117"/>
    <mergeCell ref="B118:C118"/>
    <mergeCell ref="E118:H118"/>
    <mergeCell ref="B119:C119"/>
    <mergeCell ref="E119:H119"/>
    <mergeCell ref="B120:C120"/>
    <mergeCell ref="E120:H120"/>
    <mergeCell ref="C122:E122"/>
    <mergeCell ref="B124:H126"/>
    <mergeCell ref="B128:C128"/>
    <mergeCell ref="B129:C129"/>
    <mergeCell ref="E129:H129"/>
    <mergeCell ref="B130:C130"/>
    <mergeCell ref="E130:H130"/>
    <mergeCell ref="B131:C131"/>
    <mergeCell ref="E131:H131"/>
    <mergeCell ref="B132:C132"/>
    <mergeCell ref="E132:H132"/>
    <mergeCell ref="B133:C133"/>
    <mergeCell ref="E133:H133"/>
    <mergeCell ref="B134:C134"/>
    <mergeCell ref="E134:H134"/>
    <mergeCell ref="B135:C135"/>
    <mergeCell ref="E135:H135"/>
    <mergeCell ref="B136:C136"/>
    <mergeCell ref="E136:H136"/>
    <mergeCell ref="C138:E138"/>
    <mergeCell ref="B140:H142"/>
    <mergeCell ref="B144:C144"/>
    <mergeCell ref="B145:C145"/>
    <mergeCell ref="E145:H145"/>
    <mergeCell ref="B146:C146"/>
    <mergeCell ref="E146:H146"/>
    <mergeCell ref="B147:C147"/>
    <mergeCell ref="E147:H147"/>
    <mergeCell ref="B148:C148"/>
    <mergeCell ref="E148:H148"/>
    <mergeCell ref="B149:C149"/>
    <mergeCell ref="E149:H149"/>
    <mergeCell ref="B150:C150"/>
    <mergeCell ref="E150:H150"/>
    <mergeCell ref="B151:C151"/>
    <mergeCell ref="E151:H151"/>
    <mergeCell ref="B152:C152"/>
    <mergeCell ref="E152:H152"/>
    <mergeCell ref="C154:E154"/>
    <mergeCell ref="B156:H158"/>
    <mergeCell ref="B160:C160"/>
    <mergeCell ref="B161:C161"/>
    <mergeCell ref="E161:H161"/>
    <mergeCell ref="B162:C162"/>
    <mergeCell ref="E162:H162"/>
    <mergeCell ref="B163:C163"/>
    <mergeCell ref="E163:H163"/>
    <mergeCell ref="B164:C164"/>
    <mergeCell ref="E164:H164"/>
    <mergeCell ref="B165:C165"/>
    <mergeCell ref="E165:H165"/>
    <mergeCell ref="B166:C166"/>
    <mergeCell ref="E166:H166"/>
    <mergeCell ref="B167:C167"/>
    <mergeCell ref="E167:H167"/>
    <mergeCell ref="B168:C168"/>
    <mergeCell ref="E168:H168"/>
    <mergeCell ref="C170:E170"/>
    <mergeCell ref="B172:H174"/>
    <mergeCell ref="B176:C176"/>
    <mergeCell ref="B177:C177"/>
    <mergeCell ref="E177:H177"/>
    <mergeCell ref="B178:C178"/>
    <mergeCell ref="E178:H178"/>
    <mergeCell ref="B179:C179"/>
    <mergeCell ref="E179:H179"/>
    <mergeCell ref="B180:C180"/>
    <mergeCell ref="E180:H180"/>
    <mergeCell ref="B181:C181"/>
    <mergeCell ref="E181:H181"/>
    <mergeCell ref="B182:C182"/>
    <mergeCell ref="E182:H182"/>
    <mergeCell ref="B183:C183"/>
    <mergeCell ref="E183:H183"/>
    <mergeCell ref="E199:H199"/>
    <mergeCell ref="B184:C184"/>
    <mergeCell ref="E184:H184"/>
    <mergeCell ref="C186:E186"/>
    <mergeCell ref="B188:H190"/>
    <mergeCell ref="B192:C192"/>
    <mergeCell ref="B193:C193"/>
    <mergeCell ref="E193:H193"/>
    <mergeCell ref="B194:C194"/>
    <mergeCell ref="E194:H194"/>
    <mergeCell ref="B200:C200"/>
    <mergeCell ref="E200:H200"/>
    <mergeCell ref="C73:E73"/>
    <mergeCell ref="B75:H77"/>
    <mergeCell ref="B79:C79"/>
    <mergeCell ref="B80:C80"/>
    <mergeCell ref="E80:H80"/>
    <mergeCell ref="E81:H81"/>
    <mergeCell ref="B83:C83"/>
    <mergeCell ref="B84:C84"/>
    <mergeCell ref="B85:C85"/>
    <mergeCell ref="B86:C86"/>
    <mergeCell ref="E86:H86"/>
    <mergeCell ref="B87:C87"/>
    <mergeCell ref="E87:H87"/>
    <mergeCell ref="B195:C195"/>
    <mergeCell ref="E195:H195"/>
    <mergeCell ref="B196:C196"/>
    <mergeCell ref="E196:H196"/>
    <mergeCell ref="B197:C197"/>
    <mergeCell ref="E197:H197"/>
    <mergeCell ref="B198:C198"/>
    <mergeCell ref="E198:H198"/>
    <mergeCell ref="B199:C199"/>
    <mergeCell ref="C202:E202"/>
    <mergeCell ref="B204:H206"/>
    <mergeCell ref="B208:C208"/>
    <mergeCell ref="B209:C209"/>
    <mergeCell ref="E209:H209"/>
    <mergeCell ref="B210:C210"/>
    <mergeCell ref="E210:H210"/>
    <mergeCell ref="B211:C211"/>
    <mergeCell ref="E211:H211"/>
    <mergeCell ref="B212:C212"/>
    <mergeCell ref="E212:H212"/>
    <mergeCell ref="B213:C213"/>
    <mergeCell ref="E213:H213"/>
    <mergeCell ref="B214:C214"/>
    <mergeCell ref="E214:H214"/>
    <mergeCell ref="B215:C215"/>
    <mergeCell ref="E215:H215"/>
    <mergeCell ref="B216:C216"/>
    <mergeCell ref="E216:H216"/>
  </mergeCells>
  <conditionalFormatting sqref="B23">
    <cfRule type="containsText" dxfId="93" priority="62" operator="containsText" text="enter narrative">
      <formula>NOT(ISERROR(SEARCH("enter narrative",B23)))</formula>
    </cfRule>
  </conditionalFormatting>
  <conditionalFormatting sqref="B41:B42">
    <cfRule type="containsText" dxfId="92" priority="51" operator="containsText" text="enter narrative">
      <formula>NOT(ISERROR(SEARCH("enter narrative",B41)))</formula>
    </cfRule>
  </conditionalFormatting>
  <conditionalFormatting sqref="B58:B59">
    <cfRule type="containsText" dxfId="91" priority="46" operator="containsText" text="enter narrative">
      <formula>NOT(ISERROR(SEARCH("enter narrative",B58)))</formula>
    </cfRule>
  </conditionalFormatting>
  <conditionalFormatting sqref="B75:B76">
    <cfRule type="containsText" dxfId="90" priority="7" operator="containsText" text="enter narrative">
      <formula>NOT(ISERROR(SEARCH("enter narrative",B75)))</formula>
    </cfRule>
  </conditionalFormatting>
  <conditionalFormatting sqref="B92:B93">
    <cfRule type="containsText" dxfId="89" priority="36" operator="containsText" text="enter narrative">
      <formula>NOT(ISERROR(SEARCH("enter narrative",B92)))</formula>
    </cfRule>
  </conditionalFormatting>
  <conditionalFormatting sqref="B108:B109">
    <cfRule type="containsText" dxfId="88" priority="31" operator="containsText" text="enter narrative">
      <formula>NOT(ISERROR(SEARCH("enter narrative",B108)))</formula>
    </cfRule>
  </conditionalFormatting>
  <conditionalFormatting sqref="B124:B125">
    <cfRule type="containsText" dxfId="87" priority="27" operator="containsText" text="enter narrative">
      <formula>NOT(ISERROR(SEARCH("enter narrative",B124)))</formula>
    </cfRule>
  </conditionalFormatting>
  <conditionalFormatting sqref="B140:B141">
    <cfRule type="containsText" dxfId="86" priority="23" operator="containsText" text="enter narrative">
      <formula>NOT(ISERROR(SEARCH("enter narrative",B140)))</formula>
    </cfRule>
  </conditionalFormatting>
  <conditionalFormatting sqref="B156:B157">
    <cfRule type="containsText" dxfId="85" priority="19" operator="containsText" text="enter narrative">
      <formula>NOT(ISERROR(SEARCH("enter narrative",B156)))</formula>
    </cfRule>
  </conditionalFormatting>
  <conditionalFormatting sqref="B172:B173">
    <cfRule type="containsText" dxfId="84" priority="15" operator="containsText" text="enter narrative">
      <formula>NOT(ISERROR(SEARCH("enter narrative",B172)))</formula>
    </cfRule>
  </conditionalFormatting>
  <conditionalFormatting sqref="B188:B189">
    <cfRule type="containsText" dxfId="83" priority="11" operator="containsText" text="enter narrative">
      <formula>NOT(ISERROR(SEARCH("enter narrative",B188)))</formula>
    </cfRule>
  </conditionalFormatting>
  <conditionalFormatting sqref="B204:B205">
    <cfRule type="containsText" dxfId="82" priority="3" operator="containsText" text="enter narrative">
      <formula>NOT(ISERROR(SEARCH("enter narrative",B204)))</formula>
    </cfRule>
  </conditionalFormatting>
  <conditionalFormatting sqref="B29:C36">
    <cfRule type="containsBlanks" dxfId="81" priority="53">
      <formula>LEN(TRIM(B29))=0</formula>
    </cfRule>
  </conditionalFormatting>
  <conditionalFormatting sqref="B46:C53">
    <cfRule type="containsBlanks" dxfId="80" priority="49">
      <formula>LEN(TRIM(B46))=0</formula>
    </cfRule>
  </conditionalFormatting>
  <conditionalFormatting sqref="B63:C70">
    <cfRule type="containsBlanks" dxfId="79" priority="44">
      <formula>LEN(TRIM(B63))=0</formula>
    </cfRule>
  </conditionalFormatting>
  <conditionalFormatting sqref="B80:C87">
    <cfRule type="containsBlanks" dxfId="78" priority="5">
      <formula>LEN(TRIM(B80))=0</formula>
    </cfRule>
  </conditionalFormatting>
  <conditionalFormatting sqref="B97:C104">
    <cfRule type="containsBlanks" dxfId="77" priority="34">
      <formula>LEN(TRIM(B97))=0</formula>
    </cfRule>
  </conditionalFormatting>
  <conditionalFormatting sqref="B113:C120">
    <cfRule type="containsBlanks" dxfId="76" priority="29">
      <formula>LEN(TRIM(B113))=0</formula>
    </cfRule>
  </conditionalFormatting>
  <conditionalFormatting sqref="B129:C136">
    <cfRule type="containsBlanks" dxfId="75" priority="25">
      <formula>LEN(TRIM(B129))=0</formula>
    </cfRule>
  </conditionalFormatting>
  <conditionalFormatting sqref="B145:C152">
    <cfRule type="containsBlanks" dxfId="74" priority="21">
      <formula>LEN(TRIM(B145))=0</formula>
    </cfRule>
  </conditionalFormatting>
  <conditionalFormatting sqref="B161:C168">
    <cfRule type="containsBlanks" dxfId="73" priority="17">
      <formula>LEN(TRIM(B161))=0</formula>
    </cfRule>
  </conditionalFormatting>
  <conditionalFormatting sqref="B177:C184">
    <cfRule type="containsBlanks" dxfId="72" priority="13">
      <formula>LEN(TRIM(B177))=0</formula>
    </cfRule>
  </conditionalFormatting>
  <conditionalFormatting sqref="B193:C200">
    <cfRule type="containsBlanks" dxfId="71" priority="9">
      <formula>LEN(TRIM(B193))=0</formula>
    </cfRule>
  </conditionalFormatting>
  <conditionalFormatting sqref="B209:C216">
    <cfRule type="containsBlanks" dxfId="70" priority="1">
      <formula>LEN(TRIM(B209))=0</formula>
    </cfRule>
  </conditionalFormatting>
  <conditionalFormatting sqref="C4">
    <cfRule type="containsText" dxfId="69" priority="68" operator="containsText" text="select">
      <formula>NOT(ISERROR(SEARCH("select",C4)))</formula>
    </cfRule>
  </conditionalFormatting>
  <conditionalFormatting sqref="C21">
    <cfRule type="containsText" dxfId="68" priority="69" operator="containsText" text="select">
      <formula>NOT(ISERROR(SEARCH("select",C21)))</formula>
    </cfRule>
  </conditionalFormatting>
  <conditionalFormatting sqref="C39">
    <cfRule type="containsText" dxfId="67" priority="55" operator="containsText" text="select">
      <formula>NOT(ISERROR(SEARCH("select",C39)))</formula>
    </cfRule>
  </conditionalFormatting>
  <conditionalFormatting sqref="C56">
    <cfRule type="containsText" dxfId="66" priority="48" operator="containsText" text="select">
      <formula>NOT(ISERROR(SEARCH("select",C56)))</formula>
    </cfRule>
  </conditionalFormatting>
  <conditionalFormatting sqref="C73">
    <cfRule type="containsText" dxfId="65" priority="8" operator="containsText" text="select">
      <formula>NOT(ISERROR(SEARCH("select",C73)))</formula>
    </cfRule>
  </conditionalFormatting>
  <conditionalFormatting sqref="C90">
    <cfRule type="containsText" dxfId="64" priority="38" operator="containsText" text="select">
      <formula>NOT(ISERROR(SEARCH("select",C90)))</formula>
    </cfRule>
  </conditionalFormatting>
  <conditionalFormatting sqref="C106">
    <cfRule type="containsText" dxfId="63" priority="32" operator="containsText" text="select">
      <formula>NOT(ISERROR(SEARCH("select",C106)))</formula>
    </cfRule>
  </conditionalFormatting>
  <conditionalFormatting sqref="C122">
    <cfRule type="containsText" dxfId="62" priority="28" operator="containsText" text="select">
      <formula>NOT(ISERROR(SEARCH("select",C122)))</formula>
    </cfRule>
  </conditionalFormatting>
  <conditionalFormatting sqref="C138">
    <cfRule type="containsText" dxfId="61" priority="24" operator="containsText" text="select">
      <formula>NOT(ISERROR(SEARCH("select",C138)))</formula>
    </cfRule>
  </conditionalFormatting>
  <conditionalFormatting sqref="C154">
    <cfRule type="containsText" dxfId="60" priority="20" operator="containsText" text="select">
      <formula>NOT(ISERROR(SEARCH("select",C154)))</formula>
    </cfRule>
  </conditionalFormatting>
  <conditionalFormatting sqref="C170">
    <cfRule type="containsText" dxfId="59" priority="16" operator="containsText" text="select">
      <formula>NOT(ISERROR(SEARCH("select",C170)))</formula>
    </cfRule>
  </conditionalFormatting>
  <conditionalFormatting sqref="C186">
    <cfRule type="containsText" dxfId="58" priority="12" operator="containsText" text="select">
      <formula>NOT(ISERROR(SEARCH("select",C186)))</formula>
    </cfRule>
  </conditionalFormatting>
  <conditionalFormatting sqref="C202">
    <cfRule type="containsText" dxfId="57" priority="4" operator="containsText" text="select">
      <formula>NOT(ISERROR(SEARCH("select",C202)))</formula>
    </cfRule>
  </conditionalFormatting>
  <conditionalFormatting sqref="D7:D19">
    <cfRule type="containsText" dxfId="56" priority="66" operator="containsText" text="enter">
      <formula>NOT(ISERROR(SEARCH("enter",D7)))</formula>
    </cfRule>
  </conditionalFormatting>
  <conditionalFormatting sqref="D29:D36">
    <cfRule type="cellIs" dxfId="55" priority="54" operator="equal">
      <formula>0</formula>
    </cfRule>
  </conditionalFormatting>
  <conditionalFormatting sqref="D46:D53">
    <cfRule type="cellIs" dxfId="54" priority="50" operator="equal">
      <formula>0</formula>
    </cfRule>
  </conditionalFormatting>
  <conditionalFormatting sqref="D63:D70">
    <cfRule type="cellIs" dxfId="53" priority="45" operator="equal">
      <formula>0</formula>
    </cfRule>
  </conditionalFormatting>
  <conditionalFormatting sqref="D80:D87">
    <cfRule type="cellIs" dxfId="52" priority="6" operator="equal">
      <formula>0</formula>
    </cfRule>
  </conditionalFormatting>
  <conditionalFormatting sqref="D97:D104">
    <cfRule type="cellIs" dxfId="51" priority="35" operator="equal">
      <formula>0</formula>
    </cfRule>
  </conditionalFormatting>
  <conditionalFormatting sqref="D113:D120">
    <cfRule type="cellIs" dxfId="50" priority="30" operator="equal">
      <formula>0</formula>
    </cfRule>
  </conditionalFormatting>
  <conditionalFormatting sqref="D129:D136">
    <cfRule type="cellIs" dxfId="49" priority="26" operator="equal">
      <formula>0</formula>
    </cfRule>
  </conditionalFormatting>
  <conditionalFormatting sqref="D145:D152">
    <cfRule type="cellIs" dxfId="48" priority="22" operator="equal">
      <formula>0</formula>
    </cfRule>
  </conditionalFormatting>
  <conditionalFormatting sqref="D161:D168">
    <cfRule type="cellIs" dxfId="47" priority="18" operator="equal">
      <formula>0</formula>
    </cfRule>
  </conditionalFormatting>
  <conditionalFormatting sqref="D177:D184">
    <cfRule type="cellIs" dxfId="46" priority="14" operator="equal">
      <formula>0</formula>
    </cfRule>
  </conditionalFormatting>
  <conditionalFormatting sqref="D193:D200">
    <cfRule type="cellIs" dxfId="45" priority="10" operator="equal">
      <formula>0</formula>
    </cfRule>
  </conditionalFormatting>
  <conditionalFormatting sqref="D209:D216">
    <cfRule type="cellIs" dxfId="44" priority="2" operator="equal">
      <formula>0</formula>
    </cfRule>
  </conditionalFormatting>
  <dataValidations count="2">
    <dataValidation type="list" allowBlank="1" showInputMessage="1" showErrorMessage="1" sqref="C4" xr:uid="{6DE5B97A-5F08-4D52-9E08-EDFDF9147748}">
      <formula1>"Planning, Organization, Equipment, Training, Exercise"</formula1>
    </dataValidation>
    <dataValidation allowBlank="1" showInputMessage="1" showErrorMessage="1" sqref="E3:H3 E38:H38 E55:H55 E22:H22 E40:H43 E57:H60 E91:H94 E107:H110 E123:H126 E139:H142 E155:H158 E171:H174 E187:H190 E74:H77 E71:H72 E203:H206" xr:uid="{0E995E8E-7230-4F53-893B-194781EB1E75}"/>
  </dataValidations>
  <hyperlinks>
    <hyperlink ref="K4" r:id="rId1" xr:uid="{E6BADD21-ED0F-44BB-9563-01B01A50570D}"/>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5C25CAF9-26DF-4523-9A4C-1AA38F679F94}">
          <x14:formula1>
            <xm:f>'drop down'!$E$4:$E$5</xm:f>
          </x14:formula1>
          <xm:sqref>F21:G21 F39:G39 F56:G56 F90:G90 F106:G106 F122:G122 F138:G138 F154:G154 F170:G170 F186:G186 F73:G73 F202:G202</xm:sqref>
        </x14:dataValidation>
        <x14:dataValidation type="list" allowBlank="1" showInputMessage="1" showErrorMessage="1" xr:uid="{960169C4-ED4A-47DE-917C-79C3CF6FD685}">
          <x14:formula1>
            <xm:f>'drop down'!$C$4:$C$15</xm:f>
          </x14:formula1>
          <xm:sqref>C39:E39 C90:E90 C56:E56 C106:E106 C122:E122 C138:E138 C154:E154 C170:E170 C186:E186 C73:E73</xm:sqref>
        </x14:dataValidation>
        <x14:dataValidation type="list" allowBlank="1" showInputMessage="1" showErrorMessage="1" xr:uid="{03934225-E99E-4A21-869A-9AC74C3C5D8B}">
          <x14:formula1>
            <xm:f>'drop down'!$C$4:$C$16</xm:f>
          </x14:formula1>
          <xm:sqref>C21:E21 C202:E202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6F9A79DBBC7A4BA17AD50CD18A3DF3" ma:contentTypeVersion="10" ma:contentTypeDescription="Create a new document." ma:contentTypeScope="" ma:versionID="9f3d66cde8c0e1dd3a8dac4cde2a830a">
  <xsd:schema xmlns:xsd="http://www.w3.org/2001/XMLSchema" xmlns:xs="http://www.w3.org/2001/XMLSchema" xmlns:p="http://schemas.microsoft.com/office/2006/metadata/properties" xmlns:ns2="e2cd19ae-1d57-4014-ab08-dce55135a825" xmlns:ns3="7b3d1eb1-103f-490b-99c0-0993e203b28b" targetNamespace="http://schemas.microsoft.com/office/2006/metadata/properties" ma:root="true" ma:fieldsID="f33e3d978c02fa80e77f6a4f8b61e6c5" ns2:_="" ns3:_="">
    <xsd:import namespace="e2cd19ae-1d57-4014-ab08-dce55135a825"/>
    <xsd:import namespace="7b3d1eb1-103f-490b-99c0-0993e203b2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cd19ae-1d57-4014-ab08-dce55135a8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0a6a1c-50a4-4ec0-87e3-f00760ffe76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3d1eb1-103f-490b-99c0-0993e203b28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4eb2353-080f-483e-840d-fbd67411f395}" ma:internalName="TaxCatchAll" ma:showField="CatchAllData" ma:web="7b3d1eb1-103f-490b-99c0-0993e203b2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2cd19ae-1d57-4014-ab08-dce55135a825">
      <Terms xmlns="http://schemas.microsoft.com/office/infopath/2007/PartnerControls"/>
    </lcf76f155ced4ddcb4097134ff3c332f>
    <TaxCatchAll xmlns="7b3d1eb1-103f-490b-99c0-0993e203b28b" xsi:nil="true"/>
  </documentManagement>
</p:properties>
</file>

<file path=customXml/itemProps1.xml><?xml version="1.0" encoding="utf-8"?>
<ds:datastoreItem xmlns:ds="http://schemas.openxmlformats.org/officeDocument/2006/customXml" ds:itemID="{CD7EE49E-B49E-4005-9D57-CFD696EF7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cd19ae-1d57-4014-ab08-dce55135a825"/>
    <ds:schemaRef ds:uri="7b3d1eb1-103f-490b-99c0-0993e203b2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8D008E-409A-41B5-A1B0-CC27D10BFBE4}">
  <ds:schemaRefs>
    <ds:schemaRef ds:uri="http://schemas.microsoft.com/sharepoint/v3/contenttype/forms"/>
  </ds:schemaRefs>
</ds:datastoreItem>
</file>

<file path=customXml/itemProps3.xml><?xml version="1.0" encoding="utf-8"?>
<ds:datastoreItem xmlns:ds="http://schemas.openxmlformats.org/officeDocument/2006/customXml" ds:itemID="{E189551B-3E1D-4AA6-AAAF-5139ACF43A0C}">
  <ds:schemaRefs>
    <ds:schemaRef ds:uri="http://purl.org/dc/terms/"/>
    <ds:schemaRef ds:uri="e2cd19ae-1d57-4014-ab08-dce55135a825"/>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7b3d1eb1-103f-490b-99c0-0993e203b28b"/>
    <ds:schemaRef ds:uri="http://purl.org/dc/dcmitype/"/>
    <ds:schemaRef ds:uri="http://purl.org/dc/elements/1.1/"/>
  </ds:schemaRefs>
</ds:datastoreItem>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Instructions-REF</vt:lpstr>
      <vt:lpstr>Guidance-REF</vt:lpstr>
      <vt:lpstr>Technical Assistance-REF</vt:lpstr>
      <vt:lpstr>1. Applicant Info</vt:lpstr>
      <vt:lpstr>2. PROJECT DETAILS</vt:lpstr>
      <vt:lpstr>drop down</vt:lpstr>
      <vt:lpstr>3a. PLANNING</vt:lpstr>
      <vt:lpstr>3b. ORGANIZATION</vt:lpstr>
      <vt:lpstr>3c. EQUIPMENT</vt:lpstr>
      <vt:lpstr>3d. TRAINING</vt:lpstr>
      <vt:lpstr>3e. EXERCISE</vt:lpstr>
      <vt:lpstr>Project Budget Roll-up</vt:lpstr>
      <vt:lpstr>'2. PROJECT DETAILS'!Print_Area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Wardell, Sierra (MIL)</dc:creator>
  <cp:keywords/>
  <dc:description/>
  <cp:lastModifiedBy>Morris, Melissa (MIL)</cp:lastModifiedBy>
  <cp:revision/>
  <dcterms:created xsi:type="dcterms:W3CDTF">2025-11-05T18:30:44Z</dcterms:created>
  <dcterms:modified xsi:type="dcterms:W3CDTF">2026-01-02T17:53:56Z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0x010100276F9A79DBBC7A4BA17AD50CD18A3DF3</vt:lpwstr>
  </property>
  <property fmtid="{D5CDD505-2E9C-101B-9397-08002B2CF9AE}" pid="3" name="MediaServiceImageTags">
    <vt:lpwstr/>
  </property>
</Properties>
</file>