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tateofwa-my.sharepoint.com/personal/melissa_morris_mil_wa_gov/Documents/Desktop/EMD0002/CUAS GovDelivery/"/>
    </mc:Choice>
  </mc:AlternateContent>
  <xr:revisionPtr revIDLastSave="0" documentId="8_{C5BC4958-161C-4B98-947B-102112631FB7}" xr6:coauthVersionLast="47" xr6:coauthVersionMax="47" xr10:uidLastSave="{00000000-0000-0000-0000-000000000000}"/>
  <bookViews>
    <workbookView xWindow="-120" yWindow="-120" windowWidth="29040" windowHeight="15720" tabRatio="902" xr2:uid="{862FADB8-2224-44AB-A2D5-D06A55AB17F3}"/>
  </bookViews>
  <sheets>
    <sheet name="Instructions-REF" sheetId="1" r:id="rId1"/>
    <sheet name="Guidance-REF" sheetId="2" r:id="rId2"/>
    <sheet name="Technical Assistance-REF" sheetId="10" r:id="rId3"/>
    <sheet name="1. Applicant Info" sheetId="3" r:id="rId4"/>
    <sheet name="2. PROJECT DETAILS" sheetId="11" r:id="rId5"/>
    <sheet name="drop down" sheetId="12" state="hidden" r:id="rId6"/>
    <sheet name="3a. PLANNING" sheetId="4" r:id="rId7"/>
    <sheet name="3b. ORGANIZATION" sheetId="5" r:id="rId8"/>
    <sheet name="3c. EQUIPMENT" sheetId="6" r:id="rId9"/>
    <sheet name="3d. TRAINING" sheetId="7" r:id="rId10"/>
    <sheet name="3e. EXERCISE" sheetId="8" r:id="rId11"/>
    <sheet name="Project Budget Roll-up" sheetId="9" state="hidden" r:id="rId12"/>
  </sheets>
  <definedNames>
    <definedName name="_xlnm.Print_Area" localSheetId="4">'2. PROJECT DETAILS'!$A$1:$I$87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 l="1"/>
  <c r="M18" i="9"/>
  <c r="P18" i="9"/>
  <c r="O18" i="9"/>
  <c r="K18" i="9"/>
  <c r="D81" i="8" l="1"/>
  <c r="D80" i="8"/>
  <c r="D79" i="8"/>
  <c r="D78" i="8"/>
  <c r="D77" i="8"/>
  <c r="D76" i="8"/>
  <c r="D75" i="8"/>
  <c r="D82" i="8" s="1"/>
  <c r="D74" i="8"/>
  <c r="D98" i="8"/>
  <c r="D97" i="8"/>
  <c r="D96" i="8"/>
  <c r="D95" i="8"/>
  <c r="D94" i="8"/>
  <c r="D93" i="8"/>
  <c r="D92" i="8"/>
  <c r="D91" i="8"/>
  <c r="D98" i="7"/>
  <c r="D97" i="7"/>
  <c r="D96" i="7"/>
  <c r="D95" i="7"/>
  <c r="D94" i="7"/>
  <c r="D93" i="7"/>
  <c r="D92" i="7"/>
  <c r="D91" i="7"/>
  <c r="D81" i="7"/>
  <c r="D80" i="7"/>
  <c r="D79" i="7"/>
  <c r="D78" i="7"/>
  <c r="D77" i="7"/>
  <c r="D76" i="7"/>
  <c r="D75" i="7"/>
  <c r="D74" i="7"/>
  <c r="D81" i="4"/>
  <c r="D80" i="4"/>
  <c r="D79" i="4"/>
  <c r="D78" i="4"/>
  <c r="D77" i="4"/>
  <c r="D76" i="4"/>
  <c r="D75" i="4"/>
  <c r="D74" i="4"/>
  <c r="D98" i="4"/>
  <c r="D97" i="4"/>
  <c r="D96" i="4"/>
  <c r="D95" i="4"/>
  <c r="D94" i="4"/>
  <c r="D93" i="4"/>
  <c r="D92" i="4"/>
  <c r="D91" i="4"/>
  <c r="D96" i="5"/>
  <c r="D95" i="5"/>
  <c r="D94" i="5"/>
  <c r="D93" i="5"/>
  <c r="D92" i="5"/>
  <c r="D91" i="5"/>
  <c r="D90" i="5"/>
  <c r="D89" i="5"/>
  <c r="F7" i="9"/>
  <c r="F8" i="9"/>
  <c r="F6" i="9"/>
  <c r="D7" i="9"/>
  <c r="D8" i="9"/>
  <c r="D6" i="9"/>
  <c r="E32" i="11"/>
  <c r="C11" i="6"/>
  <c r="C10" i="6"/>
  <c r="D10" i="6" s="1"/>
  <c r="D11" i="6"/>
  <c r="D102" i="6"/>
  <c r="D84" i="6"/>
  <c r="D66" i="6"/>
  <c r="C9" i="6" s="1"/>
  <c r="D48" i="6"/>
  <c r="C8" i="6" s="1"/>
  <c r="D30" i="6"/>
  <c r="C7" i="6" s="1"/>
  <c r="D7" i="6" s="1"/>
  <c r="D99" i="8"/>
  <c r="D65" i="8"/>
  <c r="D56" i="8"/>
  <c r="D48" i="8"/>
  <c r="D39" i="8"/>
  <c r="E22" i="8"/>
  <c r="D56" i="7"/>
  <c r="D39" i="7"/>
  <c r="E22" i="7"/>
  <c r="D71" i="5"/>
  <c r="D54" i="5"/>
  <c r="E37" i="5"/>
  <c r="E22" i="5"/>
  <c r="D56" i="4"/>
  <c r="D39" i="4"/>
  <c r="E22" i="4"/>
  <c r="D9" i="6" l="1"/>
  <c r="D8" i="6"/>
  <c r="C12" i="6" l="1"/>
  <c r="C13" i="8"/>
  <c r="D13" i="8" s="1"/>
  <c r="C12" i="8"/>
  <c r="D12" i="8" s="1"/>
  <c r="D64" i="8"/>
  <c r="D63" i="8"/>
  <c r="D62" i="8"/>
  <c r="D61" i="8"/>
  <c r="D60" i="8"/>
  <c r="D59" i="8"/>
  <c r="D58" i="8"/>
  <c r="D57" i="8"/>
  <c r="C11" i="8"/>
  <c r="D11" i="8" s="1"/>
  <c r="D47" i="8"/>
  <c r="D46" i="8"/>
  <c r="D45" i="8"/>
  <c r="D44" i="8"/>
  <c r="D43" i="8"/>
  <c r="D42" i="8"/>
  <c r="D41" i="8"/>
  <c r="D40" i="8"/>
  <c r="C10" i="8"/>
  <c r="D10" i="8" s="1"/>
  <c r="E30" i="8"/>
  <c r="E29" i="8"/>
  <c r="E28" i="8"/>
  <c r="E27" i="8"/>
  <c r="E26" i="8"/>
  <c r="E25" i="8"/>
  <c r="E24" i="8"/>
  <c r="E23" i="8"/>
  <c r="E31" i="8" s="1"/>
  <c r="D64" i="7"/>
  <c r="D63" i="7"/>
  <c r="D62" i="7"/>
  <c r="D61" i="7"/>
  <c r="D60" i="7"/>
  <c r="D59" i="7"/>
  <c r="D58" i="7"/>
  <c r="D57" i="7"/>
  <c r="D47" i="7"/>
  <c r="D46" i="7"/>
  <c r="D45" i="7"/>
  <c r="D44" i="7"/>
  <c r="D43" i="7"/>
  <c r="D42" i="7"/>
  <c r="D41" i="7"/>
  <c r="D40" i="7"/>
  <c r="E30" i="7"/>
  <c r="E29" i="7"/>
  <c r="E28" i="7"/>
  <c r="E27" i="7"/>
  <c r="E26" i="7"/>
  <c r="E25" i="7"/>
  <c r="E24" i="7"/>
  <c r="E23" i="7"/>
  <c r="E45" i="5"/>
  <c r="E44" i="5"/>
  <c r="E43" i="5"/>
  <c r="E42" i="5"/>
  <c r="E41" i="5"/>
  <c r="E40" i="5"/>
  <c r="E39" i="5"/>
  <c r="E38" i="5"/>
  <c r="D113" i="5"/>
  <c r="D112" i="5"/>
  <c r="D111" i="5"/>
  <c r="D110" i="5"/>
  <c r="D108" i="5"/>
  <c r="D107" i="5"/>
  <c r="D106" i="5"/>
  <c r="D79" i="5"/>
  <c r="D78" i="5"/>
  <c r="D77" i="5"/>
  <c r="D76" i="5"/>
  <c r="D75" i="5"/>
  <c r="D74" i="5"/>
  <c r="D73" i="5"/>
  <c r="D72" i="5"/>
  <c r="D62" i="5"/>
  <c r="D61" i="5"/>
  <c r="D60" i="5"/>
  <c r="D59" i="5"/>
  <c r="D58" i="5"/>
  <c r="D57" i="5"/>
  <c r="D56" i="5"/>
  <c r="D55" i="5"/>
  <c r="E30" i="5"/>
  <c r="E29" i="5"/>
  <c r="E28" i="5"/>
  <c r="E27" i="5"/>
  <c r="E26" i="5"/>
  <c r="E25" i="5"/>
  <c r="E24" i="5"/>
  <c r="E23" i="5"/>
  <c r="D40" i="4"/>
  <c r="D64" i="4"/>
  <c r="D63" i="4"/>
  <c r="D62" i="4"/>
  <c r="D61" i="4"/>
  <c r="D60" i="4"/>
  <c r="D59" i="4"/>
  <c r="D58" i="4"/>
  <c r="D57" i="4"/>
  <c r="E23" i="4"/>
  <c r="E24" i="4"/>
  <c r="E25" i="4"/>
  <c r="E26" i="4"/>
  <c r="E27" i="4"/>
  <c r="E28" i="4"/>
  <c r="E29" i="4"/>
  <c r="E30" i="4"/>
  <c r="D41" i="4"/>
  <c r="D42" i="4"/>
  <c r="D43" i="4"/>
  <c r="D44" i="4"/>
  <c r="D45" i="4"/>
  <c r="D46" i="4"/>
  <c r="D47" i="4"/>
  <c r="C9" i="8" l="1"/>
  <c r="D28" i="11"/>
  <c r="B28" i="11" s="1"/>
  <c r="E28" i="11" s="1"/>
  <c r="E11" i="9"/>
  <c r="D99" i="7"/>
  <c r="C13" i="7" s="1"/>
  <c r="D65" i="7"/>
  <c r="C11" i="7" s="1"/>
  <c r="D11" i="7" s="1"/>
  <c r="E31" i="7"/>
  <c r="C9" i="7" s="1"/>
  <c r="D9" i="7" s="1"/>
  <c r="D48" i="7"/>
  <c r="C10" i="7" s="1"/>
  <c r="D10" i="7" s="1"/>
  <c r="D82" i="7"/>
  <c r="C12" i="7" s="1"/>
  <c r="D97" i="5"/>
  <c r="C12" i="5" s="1"/>
  <c r="D80" i="5"/>
  <c r="C11" i="5" s="1"/>
  <c r="D11" i="5" s="1"/>
  <c r="E46" i="5"/>
  <c r="D63" i="5"/>
  <c r="C10" i="5" s="1"/>
  <c r="D10" i="5" s="1"/>
  <c r="D114" i="5"/>
  <c r="C13" i="5" s="1"/>
  <c r="E31" i="5"/>
  <c r="D99" i="4"/>
  <c r="C13" i="4" s="1"/>
  <c r="D82" i="4"/>
  <c r="C12" i="4" s="1"/>
  <c r="D65" i="4"/>
  <c r="C11" i="4" s="1"/>
  <c r="E31" i="4"/>
  <c r="D48" i="4"/>
  <c r="C10" i="4" s="1"/>
  <c r="D10" i="4" l="1"/>
  <c r="C7" i="9"/>
  <c r="H7" i="9" s="1"/>
  <c r="D11" i="4"/>
  <c r="C8" i="9"/>
  <c r="H8" i="9" s="1"/>
  <c r="D9" i="8"/>
  <c r="G6" i="9"/>
  <c r="C14" i="8"/>
  <c r="D30" i="11" s="1"/>
  <c r="B30" i="11" s="1"/>
  <c r="E30" i="11" s="1"/>
  <c r="D13" i="7"/>
  <c r="F10" i="9"/>
  <c r="D12" i="7"/>
  <c r="F9" i="9"/>
  <c r="F12" i="9" s="1"/>
  <c r="F14" i="9" s="1"/>
  <c r="D12" i="4"/>
  <c r="C9" i="9"/>
  <c r="D13" i="4"/>
  <c r="C10" i="9"/>
  <c r="D12" i="5"/>
  <c r="D9" i="9"/>
  <c r="D13" i="5"/>
  <c r="D10" i="9"/>
  <c r="H11" i="9"/>
  <c r="E12" i="9"/>
  <c r="E14" i="9" s="1"/>
  <c r="C14" i="7"/>
  <c r="D29" i="11" s="1"/>
  <c r="C9" i="5"/>
  <c r="D9" i="5" s="1"/>
  <c r="C9" i="4"/>
  <c r="D9" i="4" l="1"/>
  <c r="C6" i="9"/>
  <c r="C12" i="9" s="1"/>
  <c r="C14" i="9" s="1"/>
  <c r="G12" i="9"/>
  <c r="G14" i="9" s="1"/>
  <c r="H6" i="9"/>
  <c r="B29" i="11"/>
  <c r="E29" i="11" s="1"/>
  <c r="H9" i="9"/>
  <c r="H10" i="9"/>
  <c r="D12" i="9"/>
  <c r="D14" i="9" s="1"/>
  <c r="C14" i="5"/>
  <c r="D27" i="11" s="1"/>
  <c r="C14" i="4"/>
  <c r="D26" i="11" s="1"/>
  <c r="B26" i="11" s="1"/>
  <c r="C4" i="11"/>
  <c r="H12" i="9" l="1"/>
  <c r="D32" i="11"/>
  <c r="H13" i="9" s="1"/>
  <c r="B27" i="11"/>
  <c r="E27" i="11" s="1"/>
  <c r="E26" i="11"/>
  <c r="H14" i="9" l="1"/>
  <c r="L18" i="9" s="1"/>
  <c r="C8" i="11"/>
  <c r="I14" i="9" l="1"/>
</calcChain>
</file>

<file path=xl/sharedStrings.xml><?xml version="1.0" encoding="utf-8"?>
<sst xmlns="http://schemas.openxmlformats.org/spreadsheetml/2006/main" count="599" uniqueCount="292">
  <si>
    <t xml:space="preserve">EMD Review notes: </t>
  </si>
  <si>
    <t>Date/Initials</t>
  </si>
  <si>
    <r>
      <rPr>
        <b/>
        <sz val="10"/>
        <color rgb="FFFF0000"/>
        <rFont val="Calibri"/>
        <family val="2"/>
        <scheme val="minor"/>
      </rPr>
      <t xml:space="preserve">Do not </t>
    </r>
    <r>
      <rPr>
        <b/>
        <sz val="10"/>
        <color theme="1"/>
        <rFont val="Calibri"/>
        <family val="2"/>
        <scheme val="minor"/>
      </rPr>
      <t>update to match SAM.gov - use version preferred by subrecipient.</t>
    </r>
  </si>
  <si>
    <t>Address includes 9-digit zip (if not, update accordingly)</t>
  </si>
  <si>
    <t>SAM.gov registration current - verified</t>
  </si>
  <si>
    <t>Title</t>
  </si>
  <si>
    <t>Include screen shot below from SAM.gov for entity:</t>
  </si>
  <si>
    <t>Email</t>
  </si>
  <si>
    <t>Phone</t>
  </si>
  <si>
    <t>Alternate Contact</t>
  </si>
  <si>
    <t>www.sam.gov</t>
  </si>
  <si>
    <t>UBI #</t>
  </si>
  <si>
    <t>UBI checked against last agreement info</t>
  </si>
  <si>
    <t>2. Verify in DOR.wa.gov that UBI is correct</t>
  </si>
  <si>
    <t>EIN #</t>
  </si>
  <si>
    <t>3. EIN/TIN for payment processing (example 91-0123456)</t>
  </si>
  <si>
    <t>Legislative District(s)</t>
  </si>
  <si>
    <t>Leg Dist checked against last agreement info</t>
  </si>
  <si>
    <t>Congressional District(s)</t>
  </si>
  <si>
    <t>Cong Dist checked against last agreement info</t>
  </si>
  <si>
    <t>SWV #</t>
  </si>
  <si>
    <t>If you do not have a SWV#, there will be time to apply for one if chosen for funding</t>
  </si>
  <si>
    <t>4. SWV Number for payment processing
(example SWV0123456-89)</t>
  </si>
  <si>
    <t>Second Signatory (if required)</t>
  </si>
  <si>
    <t>Comments/Processing Requests</t>
  </si>
  <si>
    <t>Additional Key Contacts</t>
  </si>
  <si>
    <t>Name</t>
  </si>
  <si>
    <t xml:space="preserve"> </t>
  </si>
  <si>
    <t>Project Contact</t>
  </si>
  <si>
    <t>Counter-Unmanned Aerial Systems (C-UAS) APPLICANT INFORMATION</t>
  </si>
  <si>
    <t>Legal Name of Applicant</t>
  </si>
  <si>
    <t>Authorizing Official</t>
  </si>
  <si>
    <t xml:space="preserve"> Applicant Address</t>
  </si>
  <si>
    <r>
      <t xml:space="preserve"> Applicant Mailing Address 
</t>
    </r>
    <r>
      <rPr>
        <b/>
        <i/>
        <sz val="10"/>
        <color theme="3" tint="0.39997558519241921"/>
        <rFont val="Calibri"/>
        <family val="2"/>
        <scheme val="minor"/>
      </rPr>
      <t>(if different from above)</t>
    </r>
  </si>
  <si>
    <t>Official Authorizing Application Name</t>
  </si>
  <si>
    <t xml:space="preserve">If your project is selected for funding, a grant agreement will be executed between you and the Washington Military Department and additional information will be requested before execution. </t>
  </si>
  <si>
    <r>
      <rPr>
        <sz val="11"/>
        <color rgb="FF000000"/>
        <rFont val="Calibri"/>
        <family val="2"/>
      </rPr>
      <t xml:space="preserve">All applications </t>
    </r>
    <r>
      <rPr>
        <b/>
        <sz val="11"/>
        <color rgb="FFFF0000"/>
        <rFont val="Calibri"/>
        <family val="2"/>
      </rPr>
      <t>MUST BE RECEIVED</t>
    </r>
    <r>
      <rPr>
        <sz val="11"/>
        <color rgb="FF000000"/>
        <rFont val="Calibri"/>
        <family val="2"/>
      </rPr>
      <t xml:space="preserve"> by the due date. 
You are encouraged to submit your application before the deadline.
Late applications </t>
    </r>
    <r>
      <rPr>
        <b/>
        <sz val="11"/>
        <color rgb="FF000000"/>
        <rFont val="Calibri"/>
        <family val="2"/>
      </rPr>
      <t>will not be accepted</t>
    </r>
    <r>
      <rPr>
        <sz val="11"/>
        <color rgb="FF000000"/>
        <rFont val="Calibri"/>
        <family val="2"/>
      </rPr>
      <t xml:space="preserve"> unless an extension has been requested </t>
    </r>
    <r>
      <rPr>
        <i/>
        <sz val="11"/>
        <color rgb="FF000000"/>
        <rFont val="Calibri"/>
        <family val="2"/>
      </rPr>
      <t>before</t>
    </r>
    <r>
      <rPr>
        <sz val="11"/>
        <color rgb="FF000000"/>
        <rFont val="Calibri"/>
        <family val="2"/>
      </rPr>
      <t xml:space="preserve"> the due date.</t>
    </r>
  </si>
  <si>
    <t>INSTRUCTIONS</t>
  </si>
  <si>
    <r>
      <t xml:space="preserve">•  </t>
    </r>
    <r>
      <rPr>
        <b/>
        <sz val="11"/>
        <color rgb="FF0070C0"/>
        <rFont val="Calibri"/>
        <family val="2"/>
        <scheme val="minor"/>
      </rPr>
      <t xml:space="preserve">BLUE worksheet tabs </t>
    </r>
    <r>
      <rPr>
        <sz val="11"/>
        <rFont val="Calibri"/>
        <family val="2"/>
        <scheme val="minor"/>
      </rPr>
      <t>are the Project Proposal and must be filled out</t>
    </r>
    <r>
      <rPr>
        <sz val="11"/>
        <color theme="1"/>
        <rFont val="Calibri"/>
        <family val="2"/>
      </rPr>
      <t xml:space="preserve">. </t>
    </r>
  </si>
  <si>
    <r>
      <t xml:space="preserve">•  Proposals are due via email to </t>
    </r>
    <r>
      <rPr>
        <b/>
        <u/>
        <sz val="11"/>
        <rFont val="Calibri"/>
        <family val="2"/>
        <scheme val="minor"/>
      </rPr>
      <t>preparedness.grants@mil.wa.gov</t>
    </r>
  </si>
  <si>
    <t>Please do NOT send a PDF version of the Excel workbook.</t>
  </si>
  <si>
    <t>Date</t>
  </si>
  <si>
    <t>Activity</t>
  </si>
  <si>
    <t>APPLICATIONS DUE TO EMD (can submit before)</t>
  </si>
  <si>
    <t>PREPAREDNESS.GRANTS@MIL.WA.GOV</t>
  </si>
  <si>
    <t>Grant agreements executed (once funding is released)</t>
  </si>
  <si>
    <t>QUESTIONS - CONTACT</t>
  </si>
  <si>
    <t xml:space="preserve">Primary grant points of contact are below - technical cybersecurity assistance will be forwarded to WaTech subject matter experts as required.   </t>
  </si>
  <si>
    <t>Position</t>
  </si>
  <si>
    <t>Sierra Wardell</t>
  </si>
  <si>
    <t>Financial Operations Section Manager</t>
  </si>
  <si>
    <t>sierra.wardell@mil.wa.gov</t>
  </si>
  <si>
    <t>Additional Contacts</t>
  </si>
  <si>
    <t>Ben Olson</t>
  </si>
  <si>
    <t>Program Coordinator</t>
  </si>
  <si>
    <t>benjamin.olson@mil.wa.gov</t>
  </si>
  <si>
    <t>Courtney Bemus</t>
  </si>
  <si>
    <t>courtney.bemus@mil.wa.gov</t>
  </si>
  <si>
    <t>Deborah Henderson</t>
  </si>
  <si>
    <t>deborah.henderson@mil.wa.gov</t>
  </si>
  <si>
    <t>Jocelyn Overby</t>
  </si>
  <si>
    <t>jocelyn.overby@mil.wa.gov</t>
  </si>
  <si>
    <t>Michael Alston</t>
  </si>
  <si>
    <t>michael.alston@mil.wa.gov</t>
  </si>
  <si>
    <t>General Information</t>
  </si>
  <si>
    <t>preparedness.grants@mil.wa.gov</t>
  </si>
  <si>
    <t>Counter-Unmanned Aerial Systems (C-UAS) APPLICATION INSTRUCTIONS</t>
  </si>
  <si>
    <t>Submission Deadline:  Sunday, November 30, 2025</t>
  </si>
  <si>
    <t>Application workbook available</t>
  </si>
  <si>
    <t>Webinar - technical assistance on application, grant requirements</t>
  </si>
  <si>
    <t>November 30, 2025</t>
  </si>
  <si>
    <t>Projects reviewed for eligibility</t>
  </si>
  <si>
    <t>Submission of state application to FEMA</t>
  </si>
  <si>
    <t>12/5/2025</t>
  </si>
  <si>
    <t>FEMA awards funding</t>
  </si>
  <si>
    <t>Mar-Apr 2026</t>
  </si>
  <si>
    <t>NLT 2/28/2026</t>
  </si>
  <si>
    <t>APPLICATION TIMELINE</t>
  </si>
  <si>
    <t>Application period - technical assistance offered as requested</t>
  </si>
  <si>
    <r>
      <t xml:space="preserve">•  Cream colored cells indicate where input is </t>
    </r>
    <r>
      <rPr>
        <b/>
        <sz val="11"/>
        <color theme="1"/>
        <rFont val="Calibri"/>
        <family val="2"/>
      </rPr>
      <t>REQUIRED</t>
    </r>
  </si>
  <si>
    <t>APPLICANT</t>
  </si>
  <si>
    <t>APPLICANT TYPE</t>
  </si>
  <si>
    <t>Select</t>
  </si>
  <si>
    <t>PROJECT TITLE</t>
  </si>
  <si>
    <t>AMOUNT REQUESTED</t>
  </si>
  <si>
    <t>PROJECT DESCRIPTION</t>
  </si>
  <si>
    <t>Enter text</t>
  </si>
  <si>
    <t>IMPACT</t>
  </si>
  <si>
    <t>OUTCOME</t>
  </si>
  <si>
    <t>PROJECT SCHEDULE</t>
  </si>
  <si>
    <t>START DATE</t>
  </si>
  <si>
    <t>END DATE</t>
  </si>
  <si>
    <t>MILESTONE</t>
  </si>
  <si>
    <t>PROJECT BUDGET</t>
  </si>
  <si>
    <t>SOLUTION AREA</t>
  </si>
  <si>
    <t>PLANNING</t>
  </si>
  <si>
    <t>ORGANIZATION</t>
  </si>
  <si>
    <t>EQUIPMENT</t>
  </si>
  <si>
    <t>TRAINING</t>
  </si>
  <si>
    <t>EXERCISE</t>
  </si>
  <si>
    <t>TOTAL</t>
  </si>
  <si>
    <t>Salaries &amp; Benefits</t>
  </si>
  <si>
    <t>Supplies</t>
  </si>
  <si>
    <t>Travel/Per Diem</t>
  </si>
  <si>
    <t>Contractor/Consultant</t>
  </si>
  <si>
    <t>Other</t>
  </si>
  <si>
    <t xml:space="preserve">Equipment </t>
  </si>
  <si>
    <t>SUBTOTAL</t>
  </si>
  <si>
    <t>M&amp;A</t>
  </si>
  <si>
    <t>Total</t>
  </si>
  <si>
    <t>Eligible applicants include cities, counties, tribal governments, and state agencies</t>
  </si>
  <si>
    <t>SOLUTION AREA ALIGNMENT</t>
  </si>
  <si>
    <t>IJ PART I</t>
  </si>
  <si>
    <t>IJ PART II</t>
  </si>
  <si>
    <t>Total number of hours each system is in active use since acquisition;</t>
  </si>
  <si>
    <t>Cumulative number of UAS detections made by the systems, including repeated detections of the same UAS;</t>
  </si>
  <si>
    <t>Number of distinct UAS identified, ensuring that multiple detections of the same UAS are counted as a single unique event; and</t>
  </si>
  <si>
    <t>Total number of criminal investigations launched based on intelligence provided by the C-UAS systems.</t>
  </si>
  <si>
    <t xml:space="preserve">BUILD/SUSTAIN? </t>
  </si>
  <si>
    <t>GAP</t>
  </si>
  <si>
    <t>LINKAGE TO 2026 FIFA WORLD CUP</t>
  </si>
  <si>
    <t>RISK</t>
  </si>
  <si>
    <t>Describe how the project will address the identified gap.</t>
  </si>
  <si>
    <t>REQUESTED AMOUNT</t>
  </si>
  <si>
    <t>INCLUDED IN PROJECT</t>
  </si>
  <si>
    <t>Cream colored  cells MUST be filled out or application will be marked incomplete</t>
  </si>
  <si>
    <t>Cream colored  cells MUST be filled out or the application will be marked incomplete</t>
  </si>
  <si>
    <r>
      <t xml:space="preserve">INSTRUCTIONS: 
</t>
    </r>
    <r>
      <rPr>
        <sz val="11"/>
        <color theme="1"/>
        <rFont val="Calibri"/>
        <family val="2"/>
        <scheme val="minor"/>
      </rPr>
      <t>- Fill out all cream colored cells
- While you should answer questions as clearly as possible, be succint and to the point
- Use data, risk assessments, and real-world examples as applicable to substantiate the operational need for UAS detection capabilities
- Avoid vague statements
- Not fully addressing the section/question asked may affect eligibility of the project</t>
    </r>
  </si>
  <si>
    <t>NEXUS TO TERRORISM</t>
  </si>
  <si>
    <t xml:space="preserve">PURPOSE and NEED: Explain the overall goal of the project and the specific public safety and security need it addresses.  Why is the project needed? </t>
  </si>
  <si>
    <t xml:space="preserve">PLANNED WORK: Describe the activities, services, and/or equipment purchases included.  </t>
  </si>
  <si>
    <r>
      <t xml:space="preserve">Indicate whether the project is: 
- </t>
    </r>
    <r>
      <rPr>
        <b/>
        <i/>
        <sz val="10"/>
        <color theme="1"/>
        <rFont val="Calibri"/>
        <family val="2"/>
        <scheme val="minor"/>
      </rPr>
      <t>New/Build</t>
    </r>
    <r>
      <rPr>
        <i/>
        <sz val="10"/>
        <color theme="1"/>
        <rFont val="Calibri"/>
        <family val="2"/>
        <scheme val="minor"/>
      </rPr>
      <t xml:space="preserve"> - establishes a new function or capability not currently present.  
- </t>
    </r>
    <r>
      <rPr>
        <b/>
        <i/>
        <sz val="10"/>
        <color theme="1"/>
        <rFont val="Calibri"/>
        <family val="2"/>
        <scheme val="minor"/>
      </rPr>
      <t>Sustain/Maintain</t>
    </r>
    <r>
      <rPr>
        <i/>
        <sz val="10"/>
        <color theme="1"/>
        <rFont val="Calibri"/>
        <family val="2"/>
        <scheme val="minor"/>
      </rPr>
      <t xml:space="preserve"> - expands coverage, improves detection/tracking quality, adds functionality to existing systems, replaces end of life equipment, or otherwise sustains the current capability. </t>
    </r>
  </si>
  <si>
    <r>
      <t xml:space="preserve">Indicate through the drop down which solution area(s) the project will include. 
** </t>
    </r>
    <r>
      <rPr>
        <b/>
        <i/>
        <sz val="10"/>
        <color rgb="FFFF0000"/>
        <rFont val="Calibri"/>
        <family val="2"/>
        <scheme val="minor"/>
      </rPr>
      <t xml:space="preserve">IF "YES" is selected, </t>
    </r>
    <r>
      <rPr>
        <i/>
        <sz val="10"/>
        <rFont val="Calibri"/>
        <family val="2"/>
        <scheme val="minor"/>
      </rPr>
      <t xml:space="preserve">complete the subsequent tab in this workbook.  </t>
    </r>
  </si>
  <si>
    <t xml:space="preserve">SERVICE AREA: Describe the geographic area and population your organization serves. </t>
  </si>
  <si>
    <t xml:space="preserve">THREAT: Explain the nature of the UAS threat  in your area.  How was the threat identified (e.g., incidents, assessments, intelligence)? </t>
  </si>
  <si>
    <t xml:space="preserve">VULNERABILITIES: Detail specific vulnerabilities in your service area that make it susceptible to UAS threats. </t>
  </si>
  <si>
    <t>Describe the gap in public safety and security related to UAS threats the project will address.  Explain how the gap was identified (e.g., assessment, exercise, incident, etc.).</t>
  </si>
  <si>
    <t xml:space="preserve">Explain how the project will improve your organization's ability to detect, track, and respond to UAS threats.  Include expected performance improvements, coverage expansion, or operational enhancements. </t>
  </si>
  <si>
    <t xml:space="preserve">Describe the anticipated impact of the project on public safety and critical infrastructure protection. Explain how the project will reduce risks from UAS threats and contribute to long-term security and resilience. </t>
  </si>
  <si>
    <t xml:space="preserve">Describe the project addresses terrorism-related threats involving UAS.  Possible nexus may include known or potential UAS terrorism scenarios, intelligence or incident data supporting the threat, etc. 
** Projects must focus on preventing, preparing for, protecting against, and responding to acts of terrorism during FIFA World Cup events.  </t>
  </si>
  <si>
    <t xml:space="preserve">Describe how the project aligns with enhancing the safety and security of 2026 FIFA World Cup events.  Include details such as anticipated operatonal role during World Cup activities, coordination with World Cup security planning, etc. </t>
  </si>
  <si>
    <t>Counter-Unmanned Aerial Systems (C-UAS) PROJECT OVERVIEW</t>
  </si>
  <si>
    <t>Solution Area/Activity</t>
  </si>
  <si>
    <t>Activity Sub-type</t>
  </si>
  <si>
    <t>Dropdown</t>
  </si>
  <si>
    <t>Planning</t>
  </si>
  <si>
    <t>Plan Development</t>
  </si>
  <si>
    <t>Organization</t>
  </si>
  <si>
    <t>System Deployment</t>
  </si>
  <si>
    <t>Equipment</t>
  </si>
  <si>
    <t>Detection</t>
  </si>
  <si>
    <t>Tracking</t>
  </si>
  <si>
    <t>Identification</t>
  </si>
  <si>
    <t>Mitigation</t>
  </si>
  <si>
    <t>Training</t>
  </si>
  <si>
    <t>Detection, Tracking, Identification</t>
  </si>
  <si>
    <t>Exercise</t>
  </si>
  <si>
    <t>Detection, Tracking, Identification, Mitigation</t>
  </si>
  <si>
    <t># of FTEs</t>
  </si>
  <si>
    <t>Rate</t>
  </si>
  <si>
    <t># of hours</t>
  </si>
  <si>
    <t>validate supplanting not a concern</t>
  </si>
  <si>
    <t>SALARIES AND BENEFITS BUDGET NARRATIVE</t>
  </si>
  <si>
    <t>SUPPLIES BUDGET NARRATIVE</t>
  </si>
  <si>
    <t># of items</t>
  </si>
  <si>
    <t>$ per each</t>
  </si>
  <si>
    <t>TRAVEL BUDGET NARRATIVE</t>
  </si>
  <si>
    <t>Enter narrative of costs</t>
  </si>
  <si>
    <t># of trips</t>
  </si>
  <si>
    <t>CONTRACTOR/CONSULTANT BUDGET NARRATIVE</t>
  </si>
  <si>
    <t xml:space="preserve">If costs include Supplies, describe what will be purchased and enter calculation in the table below. </t>
  </si>
  <si>
    <t xml:space="preserve">If costs include Travel, describe the following as applicable: traveler (position), purpose of the travel, what is included, etc. and enter calculation in the table below. </t>
  </si>
  <si>
    <t>Contract</t>
  </si>
  <si>
    <t>OTHER BUDGET NARRATIVE</t>
  </si>
  <si>
    <t>Counter-Unmanned Aerial Systems (C-UAS) PLANNING DETAIL</t>
  </si>
  <si>
    <r>
      <t>PROJECT START</t>
    </r>
    <r>
      <rPr>
        <sz val="10"/>
        <color rgb="FFFF0000"/>
        <rFont val="Calibri"/>
        <family val="2"/>
        <scheme val="minor"/>
      </rPr>
      <t xml:space="preserve"> (no earlier than 7/4/2025)</t>
    </r>
  </si>
  <si>
    <r>
      <t xml:space="preserve">PROJECT COMPLETION </t>
    </r>
    <r>
      <rPr>
        <sz val="10"/>
        <color rgb="FFFF0000"/>
        <rFont val="Calibri"/>
        <family val="2"/>
        <scheme val="minor"/>
      </rPr>
      <t>(no later than 9/30/2028)</t>
    </r>
  </si>
  <si>
    <r>
      <rPr>
        <b/>
        <sz val="11"/>
        <color theme="1"/>
        <rFont val="Calibri"/>
        <family val="2"/>
      </rPr>
      <t>REQUIREMENT</t>
    </r>
    <r>
      <rPr>
        <sz val="11"/>
        <color theme="1"/>
        <rFont val="Calibri"/>
        <family val="2"/>
      </rPr>
      <t xml:space="preserve">: Up to 3% of the award may be used for direct management and administration costs. </t>
    </r>
  </si>
  <si>
    <r>
      <t xml:space="preserve">INSTRUCTIONS if your project includes PLANNING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</si>
  <si>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 xml:space="preserve">If costs include Other costs (items that fall outside supplies and/or equipment definitions such as subscriptions, registrations, etc.), describe what is included and how the cost is calculated, and enter total in table below. </t>
  </si>
  <si>
    <t>Counter-Unmanned Aerial Systems (C-UAS) ORGANIZATION DETAIL</t>
  </si>
  <si>
    <t>Counter-Unmanned Aerial Systems (C-UAS) TRAINING DETAIL</t>
  </si>
  <si>
    <r>
      <t xml:space="preserve">INSTRUCTIONS if your project includes ORGANIZATION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</si>
  <si>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ORGANIZATION BUDGET ROLL-UP</t>
  </si>
  <si>
    <r>
      <t xml:space="preserve">INSTRUCTIONS if your project includes TRAINING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</si>
  <si>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TRAINING BUDGET ROLL-UP</t>
  </si>
  <si>
    <t>Counter-Unmanned Aerial Systems (C-UAS) EXERCISE DETAIL</t>
  </si>
  <si>
    <r>
      <t xml:space="preserve">INSTRUCTIONS if your project includes EXERCISE costs: 
</t>
    </r>
    <r>
      <rPr>
        <sz val="11"/>
        <color theme="1"/>
        <rFont val="Calibri"/>
        <family val="2"/>
        <scheme val="minor"/>
      </rPr>
      <t xml:space="preserve">- Fill out all cream colored cells including as much detail as possible to explain the planned expenditures
- Ensure that the costs in this tab align with the overall project details tab
</t>
    </r>
    <r>
      <rPr>
        <i/>
        <sz val="11"/>
        <color rgb="FFFF0000"/>
        <rFont val="Calibri"/>
        <family val="2"/>
        <scheme val="minor"/>
      </rPr>
      <t>** A non-exclusive list of allowable activities is listed to right</t>
    </r>
  </si>
  <si>
    <t>EXERCISE BUDGET ROLL-UP</t>
  </si>
  <si>
    <r>
      <t xml:space="preserve">PLANNING BUDGET ROLL-UP - </t>
    </r>
    <r>
      <rPr>
        <b/>
        <i/>
        <sz val="11"/>
        <color theme="1"/>
        <rFont val="Calibri"/>
        <family val="2"/>
        <scheme val="minor"/>
      </rPr>
      <t>populated by sections below</t>
    </r>
  </si>
  <si>
    <t xml:space="preserve">If costs include Travel, describe the following as applicable: traveler (position title), purpose of travel, what is included, etc. and enter calculation in the table below. </t>
  </si>
  <si>
    <t xml:space="preserve">If costs include Contractor(s)/Consultant(s), describe the purpose of the contract and the applicable procurement vehicle. Enter the total in the table below with the projected start date.  </t>
  </si>
  <si>
    <t>NOTES</t>
  </si>
  <si>
    <t>Rate is based on per annum cost</t>
  </si>
  <si>
    <t>Ex</t>
  </si>
  <si>
    <t>Comments (if applicable)</t>
  </si>
  <si>
    <t>cost includes tax</t>
  </si>
  <si>
    <r>
      <rPr>
        <b/>
        <i/>
        <sz val="10"/>
        <color theme="1"/>
        <rFont val="Calibri"/>
        <family val="2"/>
        <scheme val="minor"/>
      </rPr>
      <t>Projected</t>
    </r>
    <r>
      <rPr>
        <b/>
        <sz val="10"/>
        <color theme="1"/>
        <rFont val="Calibri"/>
        <family val="2"/>
        <scheme val="minor"/>
      </rPr>
      <t xml:space="preserve"> Procurement Start Date</t>
    </r>
  </si>
  <si>
    <t>SOPs for identified equipment</t>
  </si>
  <si>
    <t>Expenditure</t>
  </si>
  <si>
    <t>one time payment covers 12 months</t>
  </si>
  <si>
    <t xml:space="preserve">If costs include Operational Overtime, list position(s) and enter calculation in the table below.  If different positions will be working distinct aspects of the project, add that detail as well. </t>
  </si>
  <si>
    <t xml:space="preserve">If costs include Contractor/Consultant, describe the purpose of the contract and the applicable procurement vehicle and enter the total in the table below with the  projected start date.  </t>
  </si>
  <si>
    <t>Rate is based 1 1/2 times hourly rate</t>
  </si>
  <si>
    <t>Response Plan</t>
  </si>
  <si>
    <t>course materials</t>
  </si>
  <si>
    <t>Registration to xxx Training course</t>
  </si>
  <si>
    <t>Training course xxx conduct</t>
  </si>
  <si>
    <t xml:space="preserve">If costs include Salaries and Benefits, list position(s) titles.  If different positions will be working distinct aspects of the project, add that detail as well. Enter how the costs were projected (calculation) in the table below. </t>
  </si>
  <si>
    <t>Subscription to online data source</t>
  </si>
  <si>
    <t>AAR after FSE</t>
  </si>
  <si>
    <t>12 hours dummy data subscription</t>
  </si>
  <si>
    <r>
      <t xml:space="preserve">EQUIPMENT BUDGET ROLL-UP - </t>
    </r>
    <r>
      <rPr>
        <b/>
        <i/>
        <sz val="11"/>
        <color theme="1"/>
        <rFont val="Calibri"/>
        <family val="2"/>
        <scheme val="minor"/>
      </rPr>
      <t>populated by sections below</t>
    </r>
  </si>
  <si>
    <r>
      <t xml:space="preserve">INSTRUCTIONS if your project includes EQUIPMENT costs: 
</t>
    </r>
    <r>
      <rPr>
        <sz val="11"/>
        <color theme="1"/>
        <rFont val="Calibri"/>
        <family val="2"/>
        <scheme val="minor"/>
      </rPr>
      <t xml:space="preserve">- Fill out all cream colored cells including as much detail as possible to explain the planned expenditures
- </t>
    </r>
    <r>
      <rPr>
        <u/>
        <sz val="11"/>
        <color theme="1"/>
        <rFont val="Calibri"/>
        <family val="2"/>
        <scheme val="minor"/>
      </rPr>
      <t>Ensure that the costs in this tab align with the overall project details tab</t>
    </r>
    <r>
      <rPr>
        <sz val="11"/>
        <color theme="1"/>
        <rFont val="Calibri"/>
        <family val="2"/>
        <scheme val="minor"/>
      </rPr>
      <t xml:space="preserve">
</t>
    </r>
    <r>
      <rPr>
        <i/>
        <sz val="11"/>
        <color rgb="FFFF0000"/>
        <rFont val="Calibri"/>
        <family val="2"/>
        <scheme val="minor"/>
      </rPr>
      <t>** A non-exclusive list of allowable activities is listed to right</t>
    </r>
  </si>
  <si>
    <t>Counter-Unmanned Aerial Systems (C-UAS) EQUIPMENT DETAIL</t>
  </si>
  <si>
    <t>DETECTION EQUIPMENT BUDGET NARRATIVE</t>
  </si>
  <si>
    <t xml:space="preserve">DETECTION – sensors, cameras
• Radar systems
• Electro Optical and Infrared Cameras
• Passive Acoustic Systems
If costs include DETECTION Equipment, list what will be purchased to include any accessories.   </t>
  </si>
  <si>
    <t>xxx</t>
  </si>
  <si>
    <t>xxxx</t>
  </si>
  <si>
    <t>add example</t>
  </si>
  <si>
    <t>TRACKING EQUIPMENT BUDGET NARRATIVE</t>
  </si>
  <si>
    <t xml:space="preserve">TRACKING – remote ID systems, broadcast beacon receivers
• Remote ID Receivers
• GPS-Based Tracking Systems
• ADS-B (Automatic Dependent Surveillance-Broadcast) Receivers
• Wi-Fi and Bluetooth Receivers Radios
If costs include TRACKING Equipment, list what will be purchased to include any accessories.   </t>
  </si>
  <si>
    <t>COSTS RELATED TO EQUIPMENT DEPLOYMENT, OPERATION, &amp; MAINTENANCE BUDGET NARRATIVE</t>
  </si>
  <si>
    <t>MITIGATION EQUIPMENT BUDGET NARRATIVE</t>
  </si>
  <si>
    <t xml:space="preserve">MITIGATION – radio frequency systems, kinetic systems
• Fixed or mounted jammers
• GPS or Command and control Spoofers
• Net deployment systems
• Intercept (a.k.a. kamikaze) UAS
If costs include MITIGATION Equipment, list what will be purchased to include any accessories.   </t>
  </si>
  <si>
    <t>Deployment, Operation, &amp; Maintenance</t>
  </si>
  <si>
    <t>IDENTIFICATION EQUIPMENT BUDGET NARRATIVE</t>
  </si>
  <si>
    <t xml:space="preserve">IDENTIFICATION – UAS identification systems, operator identification systems, UAS forensics tools
• Remote ID Decoders
• AI-Based Video Analytics
• RF Signal Triangulation
• Geolocation Systems
If costs include IDENTIFICATION Equipment, list what will be purchased to include any accessories.   </t>
  </si>
  <si>
    <t>Deployment, Operation &amp; Maintenance</t>
  </si>
  <si>
    <t>Passive Radar System</t>
  </si>
  <si>
    <t xml:space="preserve">• Vehicles, trailers, generators, etc. required to transport and deploy sensors
• Services, subscriptions, software licenses
• Equipment required to connect sensors, to include traditional networking equipment, as well as tactical systems such as Point to Point links and mesh networking.
• Operations and maintenance
If costs related to the  deployment, operation and maintenance of equipment above, describe what is included and how the cost is calculated, and enter total in table below. </t>
  </si>
  <si>
    <r>
      <t xml:space="preserve">INSTRUCTIONS: Enter the major milestones for the project. </t>
    </r>
    <r>
      <rPr>
        <b/>
        <i/>
        <sz val="10"/>
        <color rgb="FF000000"/>
        <rFont val="Calibri"/>
        <family val="2"/>
      </rPr>
      <t xml:space="preserve">Please include at least 3 milestones.
</t>
    </r>
    <r>
      <rPr>
        <i/>
        <sz val="10"/>
        <color rgb="FF000000"/>
        <rFont val="Calibri"/>
        <family val="2"/>
      </rPr>
      <t xml:space="preserve">- Start date should be no earlier than 12/13/2024
- End date should be no later than 11/30/2028
**  If purchasing a maintenance/service agreement separate from a piece of equipment, end date should include full dates covered.  </t>
    </r>
  </si>
  <si>
    <t>Stacey McClain</t>
  </si>
  <si>
    <t>Assistant Director for Operations</t>
  </si>
  <si>
    <t>stacey.mcclain@mil.wa.gov</t>
  </si>
  <si>
    <t>11/10/2025</t>
  </si>
  <si>
    <t>11/10-30/2025</t>
  </si>
  <si>
    <t>12/1-2/2025</t>
  </si>
  <si>
    <t>11/19/2025</t>
  </si>
  <si>
    <t xml:space="preserve">11/14/2025 </t>
  </si>
  <si>
    <t>Contacts</t>
  </si>
  <si>
    <t>Purpose</t>
  </si>
  <si>
    <t>GUIDANCE</t>
  </si>
  <si>
    <t>Eligibility</t>
  </si>
  <si>
    <t>Timeline</t>
  </si>
  <si>
    <t>Allowable Costs</t>
  </si>
  <si>
    <t>GENERAL</t>
  </si>
  <si>
    <t>SUBMISSION</t>
  </si>
  <si>
    <t>2. Project Details</t>
  </si>
  <si>
    <t>1. Applicant Info</t>
  </si>
  <si>
    <r>
      <rPr>
        <b/>
        <sz val="11"/>
        <rFont val="Calibri"/>
        <family val="2"/>
        <scheme val="minor"/>
      </rPr>
      <t>3. Budget Detail</t>
    </r>
    <r>
      <rPr>
        <sz val="11"/>
        <rFont val="Calibri"/>
        <family val="2"/>
        <scheme val="minor"/>
      </rPr>
      <t xml:space="preserve">: </t>
    </r>
    <r>
      <rPr>
        <i/>
        <sz val="11"/>
        <rFont val="Calibri"/>
        <family val="2"/>
        <scheme val="minor"/>
      </rPr>
      <t xml:space="preserve">fill out each tab applicable to the Project Budget (3a Planning, 3b Organization, 3c Equipment, 3d Training, 3e Exercise)
</t>
    </r>
    <r>
      <rPr>
        <i/>
        <sz val="11"/>
        <color rgb="FFFF0000"/>
        <rFont val="Calibri"/>
        <family val="2"/>
        <scheme val="minor"/>
      </rPr>
      <t xml:space="preserve">     ** a minimum of one tab must be filled out</t>
    </r>
  </si>
  <si>
    <t>The following tabs should be filled out before submission:</t>
  </si>
  <si>
    <t>FY26 Counter-Unmanned Aerial Systems (C-UAS) APPLICATION GUIDANCE</t>
  </si>
  <si>
    <r>
      <rPr>
        <b/>
        <sz val="11"/>
        <color theme="1"/>
        <rFont val="Calibri"/>
        <family val="2"/>
      </rPr>
      <t>REQUIREMENT</t>
    </r>
    <r>
      <rPr>
        <sz val="11"/>
        <color theme="1"/>
        <rFont val="Calibri"/>
        <family val="2"/>
      </rPr>
      <t xml:space="preserve">: Per 6 USC 609(b)(1), grant funds will be used to supplement existing funds and will not replace (supplant) funds that have been appropriated for the same purpose. </t>
    </r>
  </si>
  <si>
    <t>Cream colored cells MUST be filled out as applicable</t>
  </si>
  <si>
    <r>
      <rPr>
        <b/>
        <sz val="11"/>
        <color theme="1"/>
        <rFont val="Calibri"/>
        <family val="2"/>
      </rPr>
      <t>REQUIREMENT</t>
    </r>
    <r>
      <rPr>
        <sz val="11"/>
        <color theme="1"/>
        <rFont val="Calibri"/>
        <family val="2"/>
      </rPr>
      <t>: Equipment not in regular use, or used for unauthorized purposes, may be subject to recovery, and the SUBrecipient may be required to return grant funds. Documentation of usage and deployment must be maintained and submitted in performance progress reports.</t>
    </r>
  </si>
  <si>
    <r>
      <rPr>
        <b/>
        <sz val="11"/>
        <color theme="1"/>
        <rFont val="Calibri"/>
        <family val="2"/>
      </rPr>
      <t>REQUIREMENT</t>
    </r>
    <r>
      <rPr>
        <sz val="11"/>
        <color theme="1"/>
        <rFont val="Calibri"/>
        <family val="2"/>
      </rPr>
      <t>: Mitigation capabilities (e.g., kinetic or non-kinetic technologies used to disable, destroy, or seize control of UAS during flight) are only authorized for law enforcement or correctional agencies. Mitigation equipment and software, such as jammers, spoofers, and intercept UAS, may only be utilized by FBI-trained and certified personnel with an authorized federal agency or department or separately authorized by law. 
Equipment procurement may only occur when certified training at the FBI’s NCUTC is scheduled or completed. FEMA will verify registration with the FBI to ensure compliance with this requirement. Include proof of registration and, where applicable, certification with their grant application and maintain this documentation for compliance purposes
In addition, the mitigation technologies procured via this program for radio frequency systems, kinetic systems, and advanced DTI must be consistent with the technological capabilities of the equipment used at the FBI’s NCUTC.
All subrecipients with mitigation technology and training approved projects must make FEMA funded mitigation technology (including operators) available for use to other agencies or venues through a memorandum of understanding (MOU) or memorandum of agreement (MOA).</t>
    </r>
  </si>
  <si>
    <r>
      <t xml:space="preserve">This information summarizes the Fiscal Year 2026 (FY26) C-UAS grant program requirements outlined in the Notice of Funding Opportunity (NOFO), along with additional guidance to Washington applicants.  Due to the newness of the grant program and the compressed application timeline, some details are pending clarification from FEMA.  These will be addressed once the federal government reopens.  
</t>
    </r>
    <r>
      <rPr>
        <b/>
        <sz val="11"/>
        <color theme="3"/>
        <rFont val="Calibri"/>
        <family val="2"/>
      </rPr>
      <t>NOTE</t>
    </r>
    <r>
      <rPr>
        <sz val="11"/>
        <color theme="1"/>
        <rFont val="Calibri"/>
        <family val="2"/>
      </rPr>
      <t xml:space="preserve">: The NOFO has not yet been posted to Grants.gov due to the federal government shut-down.  In the interim, request a copy by emailing preparedness.grants@mil.wa.gov.  </t>
    </r>
  </si>
  <si>
    <t>The C-UAS Grant Program is designed to enhance the ability of state, local, tribal, and territorial (SLTT) governments to detect, identify, track, or monitor unmanned aircraft systems (UAS) in accordance with 49 U.S.C. § 44801 and Titles 18 and 49 of the U.S. Code.
For FY26, DHS/FEMA will prioritize $250 million in funding for the 11 states that are hosting FIFA World Cup 2026 events – including Washington.  These states will receive statutory minimum allocations, with additional competitive funding available. An additional $250 million will be distributed in FY27 to all 56 states and territories, with a broader focus on national detection and response capacity.</t>
  </si>
  <si>
    <r>
      <t xml:space="preserve">Eligible applicants include: 
• Local governments </t>
    </r>
    <r>
      <rPr>
        <i/>
        <sz val="11"/>
        <color theme="1"/>
        <rFont val="Calibri"/>
        <family val="2"/>
        <scheme val="minor"/>
      </rPr>
      <t>to include city and county agencies, law enforcement, fire services, emergency medical services, emergency management, and other public safety organizations</t>
    </r>
    <r>
      <rPr>
        <sz val="11"/>
        <color theme="1"/>
        <rFont val="Calibri"/>
        <family val="2"/>
        <scheme val="minor"/>
      </rPr>
      <t xml:space="preserve">
• Tribal governments
• State agencies</t>
    </r>
  </si>
  <si>
    <t>Amount</t>
  </si>
  <si>
    <t>Total FY26 allocation</t>
  </si>
  <si>
    <t>Washington minimum award</t>
  </si>
  <si>
    <t>Competitive for CA, GA, KS, MO, PA, WA</t>
  </si>
  <si>
    <t>Project Selection Process</t>
  </si>
  <si>
    <t>Requirements</t>
  </si>
  <si>
    <t>Unallowable Costs</t>
  </si>
  <si>
    <t>Post Award</t>
  </si>
  <si>
    <t>Funding</t>
  </si>
  <si>
    <r>
      <t xml:space="preserve">• Grant Period of Performance: July 4, 2025 – August 31, 2028
• Eligible costs start date: July 4, 2025
• Application dates are listed on the </t>
    </r>
    <r>
      <rPr>
        <b/>
        <sz val="11"/>
        <color theme="3"/>
        <rFont val="Calibri"/>
        <family val="2"/>
        <scheme val="minor"/>
      </rPr>
      <t>INSTRUCTIONS-REF</t>
    </r>
    <r>
      <rPr>
        <sz val="11"/>
        <rFont val="Calibri"/>
        <family val="2"/>
        <scheme val="minor"/>
      </rPr>
      <t xml:space="preserve"> tab of the this workbook. </t>
    </r>
  </si>
  <si>
    <r>
      <t xml:space="preserve">Projects will be evaluated through a two-tier process (page 27-31 NOFO):
</t>
    </r>
    <r>
      <rPr>
        <b/>
        <i/>
        <sz val="11"/>
        <rFont val="Calibri"/>
        <family val="2"/>
        <scheme val="minor"/>
      </rPr>
      <t xml:space="preserve">1. State review: </t>
    </r>
    <r>
      <rPr>
        <sz val="11"/>
        <rFont val="Calibri"/>
        <family val="2"/>
        <scheme val="minor"/>
      </rPr>
      <t xml:space="preserve">
• Eligible projects will be scored in alignment with the federal Merit Review Process
• Priority will be given to projects supporting FIFA World Cup events
• All eligible projects will be submitted as a part of the Washington application
</t>
    </r>
    <r>
      <rPr>
        <b/>
        <i/>
        <sz val="11"/>
        <rFont val="Calibri"/>
        <family val="2"/>
        <scheme val="minor"/>
      </rPr>
      <t xml:space="preserve">2. Federal review: </t>
    </r>
    <r>
      <rPr>
        <sz val="11"/>
        <rFont val="Calibri"/>
        <family val="2"/>
        <scheme val="minor"/>
      </rPr>
      <t xml:space="preserve">
• DHS/FEMA, in coordination with FAA and DOJ, will assess applications for eligibility, feasibility, and grant program alignment
• Final funding decisions will be made by the Secretary of Homeland Security
EMD will notify applicants of award decisions once FEMA provides the final determinations. </t>
    </r>
  </si>
  <si>
    <r>
      <t xml:space="preserve">All projects must:
• Demonstrate a nexus to preventing, preparing for, protecting against, and responding to acts of terrorism (page 9 NOFO)
• Support the safety and security of the FIFA World Cup events 
</t>
    </r>
    <r>
      <rPr>
        <b/>
        <i/>
        <sz val="11"/>
        <rFont val="Calibri"/>
        <family val="2"/>
        <scheme val="minor"/>
      </rPr>
      <t xml:space="preserve">Use and certification requirement </t>
    </r>
    <r>
      <rPr>
        <sz val="11"/>
        <rFont val="Calibri"/>
        <family val="2"/>
        <scheme val="minor"/>
      </rPr>
      <t xml:space="preserve">- subrecipients must:
• Certify at project initiation and in ongoing programmatic progress reports, that all grant-funded equipment is actively deployed and used for its intended public safety or security purpose
• Maintain documentation of regular operational use and deployment
• Understand that unused or misused equipment may be subject to recall and return of funding
</t>
    </r>
    <r>
      <rPr>
        <b/>
        <i/>
        <sz val="11"/>
        <rFont val="Calibri"/>
        <family val="2"/>
        <scheme val="minor"/>
      </rPr>
      <t xml:space="preserve">Mitigation projects </t>
    </r>
    <r>
      <rPr>
        <sz val="11"/>
        <rFont val="Calibri"/>
        <family val="2"/>
        <scheme val="minor"/>
      </rPr>
      <t xml:space="preserve">– mitigation technologies (e.g., kinetic or non-kinetic systems used to disable, destroy, or control UAS) are restricted to law enforcement or correctional agencies. These agencies must:
• Have personnel trained at, or scheduled to be trained at, the FBI’s National Counter-UAS Training Center (FBI NCUTC). FEMA will verify registration with the FBI to ensure compliance with this requirement
• Provide proof of registration/certification with the application
• Ensure all mitigation operations comply with applicable laws and regulations
</t>
    </r>
    <r>
      <rPr>
        <b/>
        <i/>
        <sz val="11"/>
        <rFont val="Calibri"/>
        <family val="2"/>
        <scheme val="minor"/>
      </rPr>
      <t xml:space="preserve">Legal considerations </t>
    </r>
    <r>
      <rPr>
        <sz val="11"/>
        <rFont val="Calibri"/>
        <family val="2"/>
        <scheme val="minor"/>
      </rPr>
      <t>– before applying, applicants are strongly encouraged to consult legal counsel familiar with both federal and state criminal, surveillance, and communications laws. (page 23-25, 44 NOFO)</t>
    </r>
  </si>
  <si>
    <t>The following are not eligible for funding (page 13-14, 44-48 NOFO):
• Weapons or weapons accessories
• General-use expenditures not directly related to the project (e.g., facility maintenance; generators; vehicle maintenance, service contracts, or warranties – not related to the project; and software, computers, and related equipment (may be allowable under M&amp;A))
• Organizational/operating recurring costs (e.g., cell phone services)
• Personnel costs which are not directly related to the project
• Indirect costs
• Projects where a federal agency is the beneficiary, which enhances federal property, or duplicate capabilities being provided by the federal government
• Proof of concept initiatives
• Systems collecting UAS “payload data” (47 CFR § 88.5)</t>
  </si>
  <si>
    <r>
      <t xml:space="preserve">Allowable costs may fall under the POETE framework (page 21, 43-47 NOFO): 
1. PLANNING
2. ORGANIZATION
3. EQUIPMENT
4. TRAINING
5. EXERCISE
Management and Administration (M&amp;A) – up to three percent (3%) for necessary direct costs incurred in support of the federal award or as a consequence of it, such as travel, meeting-related expenses, and salaries of full/part-time staff (page 15 NOFO)
</t>
    </r>
    <r>
      <rPr>
        <b/>
        <i/>
        <sz val="11"/>
        <rFont val="Calibri"/>
        <family val="2"/>
        <scheme val="minor"/>
      </rPr>
      <t>NOTE</t>
    </r>
    <r>
      <rPr>
        <sz val="11"/>
        <rFont val="Calibri"/>
        <family val="2"/>
        <scheme val="minor"/>
      </rPr>
      <t>: 
• Detection, tracking and identification services may be contracted to third-parties as a service
• Proper training, maintenance and use of these technologies is required to ensure safe employment in the National Airspace and efficacy in protecting the public</t>
    </r>
  </si>
  <si>
    <r>
      <t xml:space="preserve">If your project is selected for funding, subrecipients </t>
    </r>
    <r>
      <rPr>
        <b/>
        <u/>
        <sz val="11"/>
        <color theme="3"/>
        <rFont val="Calibri"/>
        <family val="2"/>
      </rPr>
      <t>must</t>
    </r>
    <r>
      <rPr>
        <sz val="11"/>
        <color theme="1"/>
        <rFont val="Calibri"/>
        <family val="2"/>
      </rPr>
      <t>:
• Supply additional information to execute a grant agreement
• Comply with reporting requirements
• Submit for reimbursement eligible costs once obligated</t>
    </r>
  </si>
  <si>
    <t>Unique Entity Identifier #</t>
  </si>
  <si>
    <t>Amount Requested</t>
  </si>
  <si>
    <t>Start Date</t>
  </si>
  <si>
    <t>End Date</t>
  </si>
  <si>
    <t>FWC tie</t>
  </si>
  <si>
    <t>Project Title</t>
  </si>
  <si>
    <t>FY26 Counter-Unmanned Aerial Systems (C-UAS) APPLICATION TECHNICAL ASSISTANCE</t>
  </si>
  <si>
    <t>Application Webinar #1</t>
  </si>
  <si>
    <t>Application Webinar #2</t>
  </si>
  <si>
    <r>
      <rPr>
        <b/>
        <i/>
        <sz val="11"/>
        <color theme="1"/>
        <rFont val="Calibri"/>
        <family val="2"/>
      </rPr>
      <t>Date</t>
    </r>
    <r>
      <rPr>
        <sz val="11"/>
        <color theme="1"/>
        <rFont val="Calibri"/>
        <family val="2"/>
      </rPr>
      <t>: 11/14/2025</t>
    </r>
  </si>
  <si>
    <r>
      <rPr>
        <b/>
        <i/>
        <sz val="11"/>
        <color theme="1"/>
        <rFont val="Calibri"/>
        <family val="2"/>
      </rPr>
      <t>Date</t>
    </r>
    <r>
      <rPr>
        <sz val="11"/>
        <color theme="1"/>
        <rFont val="Calibri"/>
        <family val="2"/>
      </rPr>
      <t>: 11/19/2025</t>
    </r>
  </si>
  <si>
    <r>
      <rPr>
        <b/>
        <i/>
        <sz val="11"/>
        <color theme="1"/>
        <rFont val="Calibri"/>
        <family val="2"/>
      </rPr>
      <t>Time</t>
    </r>
    <r>
      <rPr>
        <sz val="11"/>
        <color theme="1"/>
        <rFont val="Calibri"/>
        <family val="2"/>
      </rPr>
      <t>: 2:00-3:30 pm</t>
    </r>
  </si>
  <si>
    <r>
      <rPr>
        <b/>
        <i/>
        <sz val="11"/>
        <color theme="1"/>
        <rFont val="Calibri"/>
        <family val="2"/>
      </rPr>
      <t>Time</t>
    </r>
    <r>
      <rPr>
        <sz val="11"/>
        <color theme="1"/>
        <rFont val="Calibri"/>
        <family val="2"/>
      </rPr>
      <t>: 10:00-11:30 am</t>
    </r>
  </si>
  <si>
    <t>Technical Assistance</t>
  </si>
  <si>
    <t>Technical assistance in applying is available:
• Email - send question(s) to contacts above
• Two application webinars - details below.  Content will include the grant program overview, eligibility, application format, timeline, allowable and ineligible costs, project selection, and requirements
• One on one meetings based on availability</t>
  </si>
  <si>
    <t>Contact</t>
  </si>
  <si>
    <r>
      <t xml:space="preserve">•  </t>
    </r>
    <r>
      <rPr>
        <b/>
        <sz val="11"/>
        <color rgb="FF70AD47"/>
        <rFont val="Calibri"/>
        <family val="2"/>
        <scheme val="minor"/>
      </rPr>
      <t>GREEN worksheet tabs</t>
    </r>
    <r>
      <rPr>
        <sz val="11"/>
        <color theme="1"/>
        <rFont val="Calibri"/>
        <family val="2"/>
      </rPr>
      <t xml:space="preserve"> are for reference.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</si>
</sst>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409]mmm\-yy;@"/>
    <numFmt numFmtId="165" formatCode="&quot;$&quot;#,##0"/>
    <numFmt numFmtId="166" formatCode="&quot;$&quot;#,##0.00"/>
    <numFmt numFmtId="167" formatCode="mm/dd/yy;@"/>
  </numFmts>
  <fonts count="65" x14ac:knownFonts="1">
    <font>
      <sz val="11"/>
      <color theme="1"/>
      <name val="Calibri"/>
      <family val="2"/>
    </font>
    <font>
      <sz val="11"/>
      <color theme="1"/>
      <name val="Calibri"/>
      <family val="2"/>
      <scheme val="minor"/>
    </font>
    <font>
      <sz val="11"/>
      <color rgb="FFFF0000"/>
      <name val="Calibri"/>
      <family val="2"/>
    </font>
    <font>
      <b/>
      <sz val="11"/>
      <color theme="1"/>
      <name val="Calibri"/>
      <family val="2"/>
    </font>
    <font>
      <u/>
      <sz val="11"/>
      <color theme="10"/>
      <name val="Calibri"/>
      <family val="2"/>
    </font>
    <font>
      <b/>
      <sz val="16"/>
      <name val="Calibri"/>
      <family val="2"/>
      <scheme val="minor"/>
    </font>
    <font>
      <i/>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b/>
      <sz val="10"/>
      <name val="Calibri"/>
      <family val="2"/>
      <scheme val="minor"/>
    </font>
    <font>
      <i/>
      <sz val="10"/>
      <color rgb="FFFF0000"/>
      <name val="Calibri"/>
      <family val="2"/>
      <scheme val="minor"/>
    </font>
    <font>
      <sz val="10"/>
      <name val="Calibri"/>
      <family val="2"/>
      <scheme val="minor"/>
    </font>
    <font>
      <b/>
      <i/>
      <sz val="11"/>
      <name val="Calibri"/>
      <family val="2"/>
      <scheme val="minor"/>
    </font>
    <font>
      <sz val="11"/>
      <color rgb="FFFF0000"/>
      <name val="Calibri"/>
      <family val="2"/>
      <scheme val="minor"/>
    </font>
    <font>
      <b/>
      <i/>
      <sz val="11"/>
      <color theme="1"/>
      <name val="Calibri"/>
      <family val="2"/>
      <scheme val="minor"/>
    </font>
    <font>
      <b/>
      <i/>
      <sz val="10"/>
      <color theme="3" tint="0.39997558519241921"/>
      <name val="Calibri"/>
      <family val="2"/>
      <scheme val="minor"/>
    </font>
    <font>
      <i/>
      <sz val="11"/>
      <color theme="1"/>
      <name val="Calibri"/>
      <family val="2"/>
      <scheme val="minor"/>
    </font>
    <font>
      <b/>
      <sz val="11"/>
      <color rgb="FFFF0000"/>
      <name val="Calibri"/>
      <family val="2"/>
    </font>
    <font>
      <b/>
      <sz val="14"/>
      <name val="Calibri"/>
      <family val="2"/>
      <scheme val="minor"/>
    </font>
    <font>
      <sz val="11"/>
      <name val="Calibri"/>
      <family val="2"/>
    </font>
    <font>
      <sz val="11"/>
      <color rgb="FF000000"/>
      <name val="Calibri"/>
      <family val="2"/>
    </font>
    <font>
      <b/>
      <sz val="11"/>
      <color rgb="FF000000"/>
      <name val="Calibri"/>
      <family val="2"/>
    </font>
    <font>
      <i/>
      <sz val="11"/>
      <color rgb="FF000000"/>
      <name val="Calibri"/>
      <family val="2"/>
    </font>
    <font>
      <sz val="11"/>
      <name val="Calibri"/>
      <family val="2"/>
      <scheme val="minor"/>
    </font>
    <font>
      <b/>
      <sz val="14"/>
      <color theme="0"/>
      <name val="Calibri"/>
      <family val="2"/>
      <scheme val="minor"/>
    </font>
    <font>
      <sz val="14"/>
      <color theme="1"/>
      <name val="Calibri"/>
      <family val="2"/>
      <scheme val="minor"/>
    </font>
    <font>
      <b/>
      <sz val="11"/>
      <color rgb="FF70AD47"/>
      <name val="Calibri"/>
      <family val="2"/>
      <scheme val="minor"/>
    </font>
    <font>
      <b/>
      <sz val="11"/>
      <color rgb="FF0070C0"/>
      <name val="Calibri"/>
      <family val="2"/>
      <scheme val="minor"/>
    </font>
    <font>
      <b/>
      <u/>
      <sz val="11"/>
      <name val="Calibri"/>
      <family val="2"/>
      <scheme val="minor"/>
    </font>
    <font>
      <b/>
      <i/>
      <sz val="11"/>
      <color theme="0"/>
      <name val="Calibri"/>
      <family val="2"/>
      <scheme val="minor"/>
    </font>
    <font>
      <b/>
      <u/>
      <sz val="14"/>
      <color theme="10"/>
      <name val="Calibri"/>
      <family val="2"/>
      <scheme val="minor"/>
    </font>
    <font>
      <b/>
      <i/>
      <sz val="11"/>
      <color rgb="FFFF0000"/>
      <name val="Calibri"/>
      <family val="2"/>
      <scheme val="minor"/>
    </font>
    <font>
      <sz val="8"/>
      <name val="Calibri"/>
      <family val="2"/>
    </font>
    <font>
      <strike/>
      <sz val="11"/>
      <color theme="1"/>
      <name val="Calibri"/>
      <family val="2"/>
      <scheme val="minor"/>
    </font>
    <font>
      <sz val="10"/>
      <color rgb="FF0070C0"/>
      <name val="Calibri"/>
      <family val="2"/>
      <scheme val="minor"/>
    </font>
    <font>
      <b/>
      <i/>
      <sz val="10"/>
      <color theme="1"/>
      <name val="Calibri"/>
      <family val="2"/>
      <scheme val="minor"/>
    </font>
    <font>
      <i/>
      <sz val="10"/>
      <name val="Calibri"/>
      <family val="2"/>
      <scheme val="minor"/>
    </font>
    <font>
      <i/>
      <sz val="10"/>
      <color rgb="FF000000"/>
      <name val="Calibri"/>
      <family val="2"/>
    </font>
    <font>
      <b/>
      <i/>
      <sz val="10"/>
      <color rgb="FF000000"/>
      <name val="Calibri"/>
      <family val="2"/>
    </font>
    <font>
      <b/>
      <i/>
      <sz val="11"/>
      <color theme="0" tint="-0.499984740745262"/>
      <name val="Calibri"/>
      <family val="2"/>
      <scheme val="minor"/>
    </font>
    <font>
      <b/>
      <i/>
      <sz val="10"/>
      <color rgb="FFFF0000"/>
      <name val="Calibri"/>
      <family val="2"/>
      <scheme val="minor"/>
    </font>
    <font>
      <b/>
      <sz val="11"/>
      <color rgb="FF00B0F0"/>
      <name val="Calibri"/>
      <family val="2"/>
    </font>
    <font>
      <sz val="11"/>
      <color theme="1"/>
      <name val="Calibri"/>
      <family val="2"/>
      <scheme val="minor"/>
    </font>
    <font>
      <sz val="11"/>
      <color theme="1"/>
      <name val="Calibri"/>
      <family val="2"/>
    </font>
    <font>
      <i/>
      <sz val="11"/>
      <color theme="1"/>
      <name val="Calibri"/>
      <family val="2"/>
    </font>
    <font>
      <i/>
      <sz val="11"/>
      <color rgb="FFFF0000"/>
      <name val="Calibri"/>
      <family val="2"/>
      <scheme val="minor"/>
    </font>
    <font>
      <i/>
      <sz val="10"/>
      <color theme="1"/>
      <name val="Calibri"/>
      <family val="2"/>
    </font>
    <font>
      <sz val="10"/>
      <color rgb="FFFF0000"/>
      <name val="Calibri"/>
      <family val="2"/>
      <scheme val="minor"/>
    </font>
    <font>
      <b/>
      <sz val="11"/>
      <color theme="3"/>
      <name val="Calibri"/>
      <family val="2"/>
    </font>
    <font>
      <b/>
      <sz val="11"/>
      <color theme="0"/>
      <name val="Calibri"/>
      <family val="2"/>
    </font>
    <font>
      <b/>
      <i/>
      <sz val="11"/>
      <color theme="1"/>
      <name val="Calibri"/>
      <family val="2"/>
    </font>
    <font>
      <u/>
      <sz val="11"/>
      <color theme="1"/>
      <name val="Calibri"/>
      <family val="2"/>
      <scheme val="minor"/>
    </font>
    <font>
      <b/>
      <sz val="10"/>
      <color theme="1"/>
      <name val="Calibri"/>
      <family val="2"/>
    </font>
    <font>
      <b/>
      <i/>
      <sz val="10"/>
      <color theme="1"/>
      <name val="Calibri"/>
      <family val="2"/>
    </font>
    <font>
      <sz val="10"/>
      <color theme="1"/>
      <name val="Calibri"/>
      <family val="2"/>
    </font>
    <font>
      <sz val="9"/>
      <color theme="1"/>
      <name val="Calibri"/>
      <family val="2"/>
    </font>
    <font>
      <b/>
      <i/>
      <sz val="14"/>
      <color theme="1"/>
      <name val="Calibri"/>
      <family val="2"/>
      <scheme val="minor"/>
    </font>
    <font>
      <i/>
      <sz val="11"/>
      <name val="Calibri"/>
      <family val="2"/>
      <scheme val="minor"/>
    </font>
    <font>
      <b/>
      <sz val="11"/>
      <name val="Calibri"/>
      <family val="2"/>
      <scheme val="minor"/>
    </font>
    <font>
      <b/>
      <u/>
      <sz val="11"/>
      <color theme="3"/>
      <name val="Calibri"/>
      <family val="2"/>
    </font>
    <font>
      <b/>
      <sz val="11"/>
      <color theme="3"/>
      <name val="Calibri"/>
      <family val="2"/>
      <scheme val="minor"/>
    </font>
    <font>
      <b/>
      <sz val="14"/>
      <color theme="4"/>
      <name val="Calibri"/>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DD"/>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rgb="FFE8FFA7"/>
        <bgColor indexed="64"/>
      </patternFill>
    </fill>
    <fill>
      <patternFill patternType="solid">
        <fgColor rgb="FFECF3FE"/>
        <bgColor indexed="64"/>
      </patternFill>
    </fill>
    <fill>
      <patternFill patternType="gray0625">
        <fgColor rgb="FF002060"/>
        <bgColor theme="5" tint="0.79998168889431442"/>
      </patternFill>
    </fill>
    <fill>
      <patternFill patternType="solid">
        <fgColor theme="7"/>
        <bgColor indexed="64"/>
      </patternFill>
    </fill>
    <fill>
      <patternFill patternType="solid">
        <fgColor theme="1" tint="0.499984740745262"/>
        <bgColor indexed="64"/>
      </patternFill>
    </fill>
  </fills>
  <borders count="55">
    <border>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ck">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double">
        <color theme="0" tint="-0.499984740745262"/>
      </top>
      <bottom style="thin">
        <color theme="0" tint="-0.24994659260841701"/>
      </bottom>
      <diagonal/>
    </border>
    <border>
      <left style="double">
        <color theme="0" tint="-0.24994659260841701"/>
      </left>
      <right style="thin">
        <color theme="0" tint="-0.24994659260841701"/>
      </right>
      <top style="double">
        <color theme="0" tint="-0.499984740745262"/>
      </top>
      <bottom style="thin">
        <color theme="0" tint="-0.24994659260841701"/>
      </bottom>
      <diagonal/>
    </border>
    <border>
      <left style="medium">
        <color rgb="FFCCFF33"/>
      </left>
      <right style="medium">
        <color rgb="FFCCFF33"/>
      </right>
      <top style="medium">
        <color rgb="FFCCFF33"/>
      </top>
      <bottom style="medium">
        <color rgb="FFCCFF33"/>
      </bottom>
      <diagonal/>
    </border>
    <border>
      <left/>
      <right style="double">
        <color theme="0" tint="-0.24994659260841701"/>
      </right>
      <top style="thin">
        <color theme="0" tint="-0.24994659260841701"/>
      </top>
      <bottom/>
      <diagonal/>
    </border>
    <border>
      <left/>
      <right/>
      <top/>
      <bottom style="double">
        <color theme="0" tint="-0.499984740745262"/>
      </bottom>
      <diagonal/>
    </border>
    <border>
      <left style="thin">
        <color theme="0" tint="-0.24994659260841701"/>
      </left>
      <right style="thin">
        <color theme="0" tint="-0.24994659260841701"/>
      </right>
      <top/>
      <bottom style="double">
        <color theme="0" tint="-0.499984740745262"/>
      </bottom>
      <diagonal/>
    </border>
    <border>
      <left style="medium">
        <color theme="6"/>
      </left>
      <right/>
      <top style="medium">
        <color theme="6"/>
      </top>
      <bottom style="medium">
        <color theme="6"/>
      </bottom>
      <diagonal/>
    </border>
    <border>
      <left style="thin">
        <color theme="0" tint="-0.24994659260841701"/>
      </left>
      <right style="thin">
        <color theme="0" tint="-0.24994659260841701"/>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right/>
      <top style="medium">
        <color rgb="FFCCFF33"/>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2" tint="-0.24994659260841701"/>
      </left>
      <right/>
      <top style="thick">
        <color theme="2" tint="-0.24994659260841701"/>
      </top>
      <bottom/>
      <diagonal/>
    </border>
    <border>
      <left style="thin">
        <color theme="0" tint="-0.24994659260841701"/>
      </left>
      <right/>
      <top style="thick">
        <color theme="2" tint="-0.24994659260841701"/>
      </top>
      <bottom style="thin">
        <color theme="0" tint="-0.24994659260841701"/>
      </bottom>
      <diagonal/>
    </border>
    <border>
      <left/>
      <right/>
      <top style="thick">
        <color theme="2" tint="-0.24994659260841701"/>
      </top>
      <bottom style="thin">
        <color theme="0" tint="-0.24994659260841701"/>
      </bottom>
      <diagonal/>
    </border>
    <border>
      <left/>
      <right style="thin">
        <color theme="0" tint="-0.24994659260841701"/>
      </right>
      <top style="thick">
        <color theme="2" tint="-0.24994659260841701"/>
      </top>
      <bottom style="thin">
        <color theme="0" tint="-0.24994659260841701"/>
      </bottom>
      <diagonal/>
    </border>
    <border>
      <left/>
      <right/>
      <top style="thick">
        <color theme="2" tint="-0.24994659260841701"/>
      </top>
      <bottom/>
      <diagonal/>
    </border>
    <border>
      <left/>
      <right style="thick">
        <color theme="2" tint="-0.24994659260841701"/>
      </right>
      <top style="thick">
        <color theme="2" tint="-0.24994659260841701"/>
      </top>
      <bottom/>
      <diagonal/>
    </border>
    <border>
      <left style="thick">
        <color theme="2" tint="-0.24994659260841701"/>
      </left>
      <right/>
      <top/>
      <bottom/>
      <diagonal/>
    </border>
    <border>
      <left style="medium">
        <color rgb="FFCCFF33"/>
      </left>
      <right style="thick">
        <color theme="2" tint="-0.24994659260841701"/>
      </right>
      <top style="medium">
        <color rgb="FFCCFF33"/>
      </top>
      <bottom/>
      <diagonal/>
    </border>
    <border>
      <left style="medium">
        <color rgb="FFCCFF33"/>
      </left>
      <right style="thick">
        <color theme="2" tint="-0.24994659260841701"/>
      </right>
      <top/>
      <bottom/>
      <diagonal/>
    </border>
    <border>
      <left style="medium">
        <color rgb="FFCCFF33"/>
      </left>
      <right style="thick">
        <color theme="2" tint="-0.24994659260841701"/>
      </right>
      <top/>
      <bottom style="medium">
        <color rgb="FFCCFF33"/>
      </bottom>
      <diagonal/>
    </border>
    <border>
      <left style="thick">
        <color theme="2" tint="-0.24994659260841701"/>
      </left>
      <right/>
      <top/>
      <bottom style="thick">
        <color theme="2" tint="-0.24994659260841701"/>
      </bottom>
      <diagonal/>
    </border>
    <border>
      <left/>
      <right/>
      <top/>
      <bottom style="thick">
        <color theme="2" tint="-0.24994659260841701"/>
      </bottom>
      <diagonal/>
    </border>
    <border>
      <left/>
      <right style="thick">
        <color theme="2" tint="-0.24994659260841701"/>
      </right>
      <top/>
      <bottom style="thick">
        <color theme="2" tint="-0.24994659260841701"/>
      </bottom>
      <diagonal/>
    </border>
    <border>
      <left/>
      <right style="double">
        <color theme="0" tint="-0.24994659260841701"/>
      </right>
      <top style="thin">
        <color theme="0" tint="-0.24994659260841701"/>
      </top>
      <bottom style="thin">
        <color theme="0" tint="-0.24994659260841701"/>
      </bottom>
      <diagonal/>
    </border>
  </borders>
  <cellStyleXfs count="3">
    <xf numFmtId="0" fontId="0" fillId="0" borderId="0"/>
    <xf numFmtId="0" fontId="4" fillId="0" borderId="0" applyNumberFormat="0" applyFill="0" applyBorder="0" applyAlignment="0" applyProtection="0"/>
    <xf numFmtId="44" fontId="46" fillId="0" borderId="0" applyFont="0" applyFill="0" applyBorder="0" applyAlignment="0" applyProtection="0"/>
  </cellStyleXfs>
  <cellXfs count="349">
    <xf numFmtId="0" fontId="0" fillId="0" borderId="0" xfId="0"/>
    <xf numFmtId="0" fontId="0" fillId="2" borderId="0" xfId="0" applyFill="1"/>
    <xf numFmtId="0" fontId="0" fillId="2" borderId="0" xfId="0" applyFill="1" applyAlignment="1">
      <alignment vertical="top"/>
    </xf>
    <xf numFmtId="0" fontId="6" fillId="2" borderId="0" xfId="0" applyFont="1" applyFill="1" applyAlignment="1">
      <alignment wrapText="1"/>
    </xf>
    <xf numFmtId="0" fontId="7" fillId="5" borderId="0" xfId="0" applyFont="1" applyFill="1"/>
    <xf numFmtId="0" fontId="0" fillId="0" borderId="0" xfId="0" applyAlignment="1">
      <alignment vertical="top"/>
    </xf>
    <xf numFmtId="0" fontId="0" fillId="6" borderId="0" xfId="0" applyFill="1"/>
    <xf numFmtId="0" fontId="0" fillId="0" borderId="0" xfId="0" applyAlignment="1">
      <alignment vertical="top" wrapText="1"/>
    </xf>
    <xf numFmtId="0" fontId="0" fillId="0" borderId="4" xfId="0" applyBorder="1" applyAlignment="1">
      <alignment vertical="center" wrapText="1"/>
    </xf>
    <xf numFmtId="0" fontId="11" fillId="0" borderId="0" xfId="0" applyFont="1"/>
    <xf numFmtId="0" fontId="9" fillId="6" borderId="4" xfId="0" applyFont="1" applyFill="1" applyBorder="1" applyAlignment="1">
      <alignment horizontal="right"/>
    </xf>
    <xf numFmtId="0" fontId="11" fillId="2" borderId="4" xfId="0" applyFont="1" applyFill="1" applyBorder="1" applyAlignment="1">
      <alignment horizontal="center"/>
    </xf>
    <xf numFmtId="0" fontId="12" fillId="6" borderId="5" xfId="0" applyFont="1" applyFill="1" applyBorder="1" applyAlignment="1">
      <alignment vertical="top" wrapText="1"/>
    </xf>
    <xf numFmtId="0" fontId="11" fillId="6" borderId="6" xfId="0" applyFont="1" applyFill="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7" xfId="0" applyFont="1" applyFill="1" applyBorder="1"/>
    <xf numFmtId="0" fontId="11" fillId="2" borderId="8" xfId="0" applyFont="1" applyFill="1" applyBorder="1"/>
    <xf numFmtId="0" fontId="0" fillId="0" borderId="0" xfId="0" applyAlignment="1">
      <alignment vertical="center"/>
    </xf>
    <xf numFmtId="0" fontId="11" fillId="2" borderId="1" xfId="0" applyFont="1" applyFill="1" applyBorder="1"/>
    <xf numFmtId="0" fontId="11" fillId="2" borderId="3" xfId="0" applyFont="1" applyFill="1" applyBorder="1"/>
    <xf numFmtId="0" fontId="4" fillId="0" borderId="0" xfId="1" applyAlignment="1">
      <alignment vertical="center"/>
    </xf>
    <xf numFmtId="0" fontId="9" fillId="6" borderId="9" xfId="0" applyFont="1" applyFill="1" applyBorder="1" applyAlignment="1">
      <alignment horizontal="right"/>
    </xf>
    <xf numFmtId="0" fontId="11" fillId="2" borderId="9" xfId="0" applyFont="1" applyFill="1" applyBorder="1" applyAlignment="1">
      <alignment vertical="center"/>
    </xf>
    <xf numFmtId="16" fontId="11" fillId="2" borderId="9" xfId="0" applyNumberFormat="1" applyFont="1" applyFill="1" applyBorder="1" applyAlignment="1">
      <alignment vertical="center"/>
    </xf>
    <xf numFmtId="0" fontId="11" fillId="2" borderId="4" xfId="0" applyFont="1" applyFill="1" applyBorder="1" applyAlignment="1">
      <alignment vertical="center"/>
    </xf>
    <xf numFmtId="0" fontId="13" fillId="0" borderId="0" xfId="0" applyFont="1" applyAlignment="1">
      <alignment vertical="center" wrapText="1"/>
    </xf>
    <xf numFmtId="0" fontId="11" fillId="6" borderId="0" xfId="0" applyFont="1" applyFill="1"/>
    <xf numFmtId="0" fontId="0" fillId="0" borderId="4"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2" xfId="0" applyBorder="1" applyAlignment="1" applyProtection="1">
      <alignment vertical="top" wrapText="1"/>
      <protection locked="0"/>
    </xf>
    <xf numFmtId="0" fontId="0" fillId="0" borderId="4" xfId="0" applyBorder="1" applyAlignment="1" applyProtection="1">
      <alignment vertical="top" wrapText="1"/>
      <protection locked="0"/>
    </xf>
    <xf numFmtId="0" fontId="14" fillId="0" borderId="0" xfId="0" quotePrefix="1" applyFont="1" applyAlignment="1" applyProtection="1">
      <alignment vertical="top" wrapText="1"/>
      <protection locked="0"/>
    </xf>
    <xf numFmtId="0" fontId="0" fillId="0" borderId="2" xfId="0" applyBorder="1" applyProtection="1">
      <protection locked="0"/>
    </xf>
    <xf numFmtId="0" fontId="9" fillId="6" borderId="4" xfId="0" applyFont="1" applyFill="1" applyBorder="1"/>
    <xf numFmtId="0" fontId="0" fillId="0" borderId="15" xfId="0" applyBorder="1" applyProtection="1">
      <protection locked="0"/>
    </xf>
    <xf numFmtId="0" fontId="4" fillId="0" borderId="15" xfId="1" applyFill="1" applyBorder="1" applyAlignment="1" applyProtection="1">
      <alignment horizontal="left" wrapText="1"/>
      <protection locked="0"/>
    </xf>
    <xf numFmtId="0" fontId="0" fillId="0" borderId="13" xfId="0" applyBorder="1" applyAlignment="1" applyProtection="1">
      <alignment horizontal="left" wrapText="1"/>
      <protection locked="0"/>
    </xf>
    <xf numFmtId="0" fontId="16" fillId="2" borderId="0" xfId="0" applyFont="1" applyFill="1"/>
    <xf numFmtId="0" fontId="0" fillId="9" borderId="0" xfId="0" applyFill="1"/>
    <xf numFmtId="0" fontId="0" fillId="11" borderId="17" xfId="0" applyFill="1" applyBorder="1" applyAlignment="1">
      <alignment horizontal="center"/>
    </xf>
    <xf numFmtId="0" fontId="0" fillId="11" borderId="0" xfId="0" applyFill="1" applyAlignment="1">
      <alignment horizontal="center"/>
    </xf>
    <xf numFmtId="0" fontId="0" fillId="2" borderId="4" xfId="0" applyFill="1" applyBorder="1" applyAlignment="1">
      <alignment vertical="center" wrapText="1"/>
    </xf>
    <xf numFmtId="0" fontId="0" fillId="2" borderId="10" xfId="0" applyFill="1" applyBorder="1"/>
    <xf numFmtId="0" fontId="0" fillId="2" borderId="9" xfId="0" applyFill="1" applyBorder="1" applyAlignment="1">
      <alignment vertical="center" wrapText="1"/>
    </xf>
    <xf numFmtId="0" fontId="0" fillId="2" borderId="4" xfId="0" applyFill="1" applyBorder="1"/>
    <xf numFmtId="49" fontId="0" fillId="0" borderId="4" xfId="0" applyNumberFormat="1" applyBorder="1" applyAlignment="1">
      <alignment horizontal="left" vertical="center" wrapText="1"/>
    </xf>
    <xf numFmtId="0" fontId="20" fillId="9" borderId="0" xfId="0" applyFont="1" applyFill="1" applyAlignment="1">
      <alignment horizontal="left" vertical="center"/>
    </xf>
    <xf numFmtId="0" fontId="0" fillId="2" borderId="0" xfId="0" applyFill="1" applyAlignment="1">
      <alignment vertical="center"/>
    </xf>
    <xf numFmtId="0" fontId="28" fillId="2" borderId="0" xfId="0" applyFont="1" applyFill="1"/>
    <xf numFmtId="0" fontId="28" fillId="2" borderId="0" xfId="0" applyFont="1" applyFill="1" applyAlignment="1">
      <alignment horizontal="center"/>
    </xf>
    <xf numFmtId="0" fontId="15" fillId="6" borderId="0" xfId="0" applyFont="1" applyFill="1" applyAlignment="1">
      <alignment horizontal="center"/>
    </xf>
    <xf numFmtId="0" fontId="32" fillId="2" borderId="0" xfId="0" applyFont="1" applyFill="1" applyAlignment="1">
      <alignment horizontal="left"/>
    </xf>
    <xf numFmtId="0" fontId="0" fillId="2" borderId="0" xfId="0" applyFill="1" applyAlignment="1">
      <alignment horizontal="left" vertical="center"/>
    </xf>
    <xf numFmtId="49" fontId="7" fillId="4" borderId="21" xfId="0" applyNumberFormat="1" applyFont="1" applyFill="1" applyBorder="1"/>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33" fillId="4" borderId="23" xfId="1" applyFont="1" applyFill="1" applyBorder="1" applyAlignment="1" applyProtection="1">
      <alignment vertical="center"/>
    </xf>
    <xf numFmtId="0" fontId="4" fillId="4" borderId="23" xfId="1" applyFill="1" applyBorder="1" applyAlignment="1" applyProtection="1">
      <alignment horizontal="center" vertical="center"/>
    </xf>
    <xf numFmtId="0" fontId="6" fillId="2" borderId="0" xfId="0" applyFont="1" applyFill="1" applyAlignment="1">
      <alignment horizontal="left" vertical="top"/>
    </xf>
    <xf numFmtId="0" fontId="12" fillId="6" borderId="0" xfId="0" applyFont="1" applyFill="1"/>
    <xf numFmtId="0" fontId="12" fillId="6" borderId="0" xfId="0" applyFont="1" applyFill="1" applyAlignment="1">
      <alignment horizontal="center"/>
    </xf>
    <xf numFmtId="0" fontId="12" fillId="6" borderId="0" xfId="0" applyFont="1" applyFill="1" applyAlignment="1">
      <alignment horizontal="left"/>
    </xf>
    <xf numFmtId="0" fontId="11" fillId="2" borderId="0" xfId="0" applyFont="1" applyFill="1"/>
    <xf numFmtId="0" fontId="16" fillId="2" borderId="0" xfId="1" applyFont="1" applyFill="1" applyAlignment="1">
      <alignment vertical="center" wrapText="1"/>
    </xf>
    <xf numFmtId="0" fontId="16" fillId="2" borderId="0" xfId="0" applyFont="1" applyFill="1" applyAlignment="1">
      <alignment vertical="center" wrapText="1"/>
    </xf>
    <xf numFmtId="0" fontId="34" fillId="2" borderId="0" xfId="0" applyFont="1" applyFill="1" applyAlignment="1">
      <alignment horizontal="right" vertical="center" indent="3"/>
    </xf>
    <xf numFmtId="49" fontId="26" fillId="2" borderId="21" xfId="0" applyNumberFormat="1" applyFont="1" applyFill="1" applyBorder="1" applyAlignment="1">
      <alignment horizontal="center"/>
    </xf>
    <xf numFmtId="0" fontId="4" fillId="4" borderId="23" xfId="1" applyFill="1" applyBorder="1" applyAlignment="1">
      <alignment horizontal="left" vertical="center"/>
    </xf>
    <xf numFmtId="0" fontId="4" fillId="4" borderId="0" xfId="1" applyFill="1" applyAlignment="1">
      <alignment horizontal="left" vertical="center"/>
    </xf>
    <xf numFmtId="49" fontId="0" fillId="2" borderId="21" xfId="0" applyNumberFormat="1" applyFill="1" applyBorder="1" applyAlignment="1">
      <alignment horizontal="center"/>
    </xf>
    <xf numFmtId="0" fontId="16" fillId="2" borderId="0" xfId="0" applyFont="1" applyFill="1" applyAlignment="1">
      <alignment vertical="top" wrapText="1"/>
    </xf>
    <xf numFmtId="0" fontId="11" fillId="2" borderId="0" xfId="0" applyFont="1" applyFill="1" applyAlignment="1">
      <alignment vertical="top" wrapText="1"/>
    </xf>
    <xf numFmtId="165" fontId="8" fillId="2" borderId="4" xfId="0" applyNumberFormat="1" applyFont="1" applyFill="1" applyBorder="1" applyAlignment="1">
      <alignment horizontal="left" vertical="center" indent="1"/>
    </xf>
    <xf numFmtId="0" fontId="8" fillId="5" borderId="0" xfId="0" applyFont="1" applyFill="1" applyAlignment="1">
      <alignment vertical="top"/>
    </xf>
    <xf numFmtId="0" fontId="0" fillId="5" borderId="0" xfId="0" applyFill="1"/>
    <xf numFmtId="0" fontId="37" fillId="2" borderId="0" xfId="0" applyFont="1" applyFill="1"/>
    <xf numFmtId="0" fontId="36" fillId="2" borderId="0" xfId="0" applyFont="1" applyFill="1"/>
    <xf numFmtId="0" fontId="11" fillId="3" borderId="0" xfId="0" applyFont="1" applyFill="1" applyAlignment="1">
      <alignment horizontal="center"/>
    </xf>
    <xf numFmtId="0" fontId="14" fillId="3" borderId="0" xfId="0" applyFont="1" applyFill="1"/>
    <xf numFmtId="0" fontId="36" fillId="3" borderId="0" xfId="0" applyFont="1" applyFill="1"/>
    <xf numFmtId="14" fontId="14" fillId="2" borderId="4" xfId="0" applyNumberFormat="1" applyFont="1" applyFill="1" applyBorder="1" applyAlignment="1">
      <alignment horizontal="center" vertical="center"/>
    </xf>
    <xf numFmtId="0" fontId="42" fillId="0" borderId="0" xfId="0" applyFont="1" applyAlignment="1">
      <alignment vertical="top"/>
    </xf>
    <xf numFmtId="0" fontId="11" fillId="2" borderId="0" xfId="0" applyFont="1" applyFill="1" applyAlignment="1">
      <alignment horizontal="center" vertical="center"/>
    </xf>
    <xf numFmtId="0" fontId="9" fillId="2" borderId="0" xfId="0" applyFont="1" applyFill="1" applyAlignment="1">
      <alignment horizontal="center" vertical="center"/>
    </xf>
    <xf numFmtId="0" fontId="11" fillId="2" borderId="0" xfId="0" applyFont="1" applyFill="1" applyAlignment="1">
      <alignment horizontal="right" vertical="center"/>
    </xf>
    <xf numFmtId="166" fontId="9" fillId="2" borderId="24" xfId="0" applyNumberFormat="1" applyFont="1" applyFill="1" applyBorder="1" applyAlignment="1">
      <alignment vertical="center"/>
    </xf>
    <xf numFmtId="166" fontId="11" fillId="8" borderId="10" xfId="0" applyNumberFormat="1" applyFont="1" applyFill="1" applyBorder="1" applyAlignment="1" applyProtection="1">
      <alignment vertical="center"/>
      <protection locked="0"/>
    </xf>
    <xf numFmtId="166" fontId="9" fillId="2" borderId="25" xfId="0" applyNumberFormat="1" applyFont="1" applyFill="1" applyBorder="1" applyAlignment="1">
      <alignment vertical="center"/>
    </xf>
    <xf numFmtId="0" fontId="19" fillId="6" borderId="26" xfId="0" applyFont="1" applyFill="1" applyBorder="1" applyAlignment="1">
      <alignment horizontal="right" vertical="center"/>
    </xf>
    <xf numFmtId="166" fontId="0" fillId="6" borderId="26" xfId="0" applyNumberFormat="1" applyFill="1" applyBorder="1" applyAlignment="1">
      <alignment vertical="center"/>
    </xf>
    <xf numFmtId="166" fontId="0" fillId="6" borderId="27" xfId="0" applyNumberFormat="1" applyFill="1" applyBorder="1" applyAlignment="1">
      <alignment vertical="center"/>
    </xf>
    <xf numFmtId="0" fontId="17" fillId="6" borderId="26" xfId="0" applyFont="1" applyFill="1" applyBorder="1" applyAlignment="1">
      <alignment horizontal="right" vertical="center"/>
    </xf>
    <xf numFmtId="166" fontId="8" fillId="6" borderId="26" xfId="0" applyNumberFormat="1" applyFont="1" applyFill="1" applyBorder="1" applyAlignment="1">
      <alignment vertical="center"/>
    </xf>
    <xf numFmtId="166" fontId="8" fillId="6" borderId="27" xfId="0" applyNumberFormat="1" applyFont="1" applyFill="1" applyBorder="1" applyAlignment="1">
      <alignment vertical="center"/>
    </xf>
    <xf numFmtId="164" fontId="11" fillId="2" borderId="9" xfId="0" applyNumberFormat="1" applyFont="1" applyFill="1" applyBorder="1" applyAlignment="1" applyProtection="1">
      <alignment horizontal="left" vertical="center" indent="1"/>
      <protection locked="0"/>
    </xf>
    <xf numFmtId="0" fontId="8" fillId="5" borderId="0" xfId="0" applyFont="1" applyFill="1" applyAlignment="1">
      <alignment horizontal="right" vertical="top"/>
    </xf>
    <xf numFmtId="0" fontId="8" fillId="5" borderId="0" xfId="0" applyFont="1" applyFill="1" applyAlignment="1">
      <alignment horizontal="right" vertical="center"/>
    </xf>
    <xf numFmtId="0" fontId="44" fillId="0" borderId="0" xfId="0" applyFont="1" applyAlignment="1">
      <alignment vertical="center"/>
    </xf>
    <xf numFmtId="0" fontId="0" fillId="2" borderId="4" xfId="0" applyFill="1" applyBorder="1" applyAlignment="1">
      <alignment vertical="top" wrapText="1"/>
    </xf>
    <xf numFmtId="0" fontId="2" fillId="0" borderId="0" xfId="0" applyFont="1"/>
    <xf numFmtId="164" fontId="11" fillId="2" borderId="4" xfId="0" applyNumberFormat="1" applyFont="1" applyFill="1" applyBorder="1" applyAlignment="1" applyProtection="1">
      <alignment horizontal="left" vertical="center" indent="1"/>
      <protection locked="0"/>
    </xf>
    <xf numFmtId="0" fontId="6" fillId="2" borderId="0" xfId="0" applyFont="1" applyFill="1" applyAlignment="1">
      <alignment horizontal="left" vertical="top" wrapText="1"/>
    </xf>
    <xf numFmtId="0" fontId="9" fillId="2" borderId="0" xfId="0" applyFont="1" applyFill="1" applyAlignment="1">
      <alignment wrapText="1"/>
    </xf>
    <xf numFmtId="0" fontId="9" fillId="2" borderId="0" xfId="0" applyFont="1" applyFill="1" applyAlignment="1">
      <alignment horizontal="center" wrapText="1"/>
    </xf>
    <xf numFmtId="0" fontId="26" fillId="2" borderId="0" xfId="1" applyFont="1" applyFill="1" applyAlignment="1">
      <alignment horizontal="left" vertical="center" wrapText="1"/>
    </xf>
    <xf numFmtId="165" fontId="0" fillId="2" borderId="4" xfId="2" applyNumberFormat="1" applyFont="1" applyFill="1" applyBorder="1" applyAlignment="1">
      <alignment vertical="top" wrapText="1"/>
    </xf>
    <xf numFmtId="165" fontId="0" fillId="2" borderId="4" xfId="2" applyNumberFormat="1" applyFont="1" applyFill="1" applyBorder="1" applyAlignment="1">
      <alignment horizontal="right" vertical="top" wrapText="1"/>
    </xf>
    <xf numFmtId="165" fontId="0" fillId="2" borderId="4" xfId="2" applyNumberFormat="1" applyFont="1" applyFill="1" applyBorder="1" applyAlignment="1">
      <alignment horizontal="right" vertical="center" wrapText="1"/>
    </xf>
    <xf numFmtId="0" fontId="26" fillId="2" borderId="0" xfId="0" applyFont="1" applyFill="1" applyAlignment="1">
      <alignment vertical="top"/>
    </xf>
    <xf numFmtId="0" fontId="26" fillId="0" borderId="0" xfId="0" applyFont="1" applyAlignment="1">
      <alignment vertical="top"/>
    </xf>
    <xf numFmtId="0" fontId="0" fillId="15" borderId="0" xfId="0" applyFill="1"/>
    <xf numFmtId="164" fontId="11" fillId="2" borderId="0" xfId="0" applyNumberFormat="1" applyFont="1" applyFill="1" applyAlignment="1" applyProtection="1">
      <alignment vertical="center"/>
      <protection locked="0"/>
    </xf>
    <xf numFmtId="0" fontId="6" fillId="2" borderId="0" xfId="0" applyFont="1" applyFill="1" applyAlignment="1">
      <alignment vertical="top" wrapText="1"/>
    </xf>
    <xf numFmtId="166" fontId="11" fillId="2" borderId="4" xfId="0" applyNumberFormat="1" applyFont="1" applyFill="1" applyBorder="1" applyAlignment="1" applyProtection="1">
      <alignment vertical="center"/>
      <protection locked="0"/>
    </xf>
    <xf numFmtId="0" fontId="49" fillId="2" borderId="0" xfId="0" applyFont="1" applyFill="1" applyAlignment="1">
      <alignment vertical="top"/>
    </xf>
    <xf numFmtId="166" fontId="11" fillId="2" borderId="24" xfId="0" applyNumberFormat="1" applyFont="1" applyFill="1" applyBorder="1" applyAlignment="1">
      <alignment vertical="center"/>
    </xf>
    <xf numFmtId="1" fontId="9" fillId="2" borderId="0" xfId="0" applyNumberFormat="1" applyFont="1" applyFill="1" applyAlignment="1" applyProtection="1">
      <alignment horizontal="center" vertical="center"/>
      <protection locked="0"/>
    </xf>
    <xf numFmtId="166" fontId="9" fillId="2" borderId="0" xfId="0" applyNumberFormat="1" applyFont="1" applyFill="1" applyAlignment="1" applyProtection="1">
      <alignment horizontal="right" vertical="center"/>
      <protection locked="0"/>
    </xf>
    <xf numFmtId="0" fontId="3" fillId="2" borderId="0" xfId="0" applyFont="1" applyFill="1"/>
    <xf numFmtId="0" fontId="0" fillId="2" borderId="0" xfId="0" applyFill="1" applyAlignment="1">
      <alignment vertical="top" wrapText="1"/>
    </xf>
    <xf numFmtId="1" fontId="11" fillId="2" borderId="4" xfId="0" applyNumberFormat="1" applyFont="1" applyFill="1" applyBorder="1" applyAlignment="1" applyProtection="1">
      <alignment horizontal="center" vertical="center"/>
      <protection locked="0"/>
    </xf>
    <xf numFmtId="0" fontId="0" fillId="16" borderId="28" xfId="0" applyFill="1" applyBorder="1" applyAlignment="1">
      <alignment vertical="center" wrapText="1"/>
    </xf>
    <xf numFmtId="2" fontId="9" fillId="2" borderId="0" xfId="0" applyNumberFormat="1" applyFont="1" applyFill="1" applyAlignment="1">
      <alignment horizontal="center" wrapText="1"/>
    </xf>
    <xf numFmtId="0" fontId="9" fillId="2" borderId="0" xfId="0" applyFont="1" applyFill="1" applyAlignment="1">
      <alignment horizontal="center"/>
    </xf>
    <xf numFmtId="0" fontId="9" fillId="2" borderId="0" xfId="0" applyFont="1" applyFill="1" applyAlignment="1">
      <alignment horizontal="left"/>
    </xf>
    <xf numFmtId="1" fontId="38" fillId="5" borderId="4" xfId="0" applyNumberFormat="1" applyFont="1" applyFill="1" applyBorder="1" applyAlignment="1" applyProtection="1">
      <alignment horizontal="center" vertical="center"/>
      <protection locked="0"/>
    </xf>
    <xf numFmtId="166" fontId="38" fillId="5" borderId="4" xfId="0" applyNumberFormat="1" applyFont="1" applyFill="1" applyBorder="1" applyAlignment="1" applyProtection="1">
      <alignment vertical="center"/>
      <protection locked="0"/>
    </xf>
    <xf numFmtId="166" fontId="38" fillId="5" borderId="24" xfId="0" applyNumberFormat="1" applyFont="1" applyFill="1" applyBorder="1" applyAlignment="1">
      <alignment vertical="center"/>
    </xf>
    <xf numFmtId="0" fontId="56" fillId="5" borderId="15" xfId="0" applyFont="1" applyFill="1" applyBorder="1"/>
    <xf numFmtId="0" fontId="56" fillId="5" borderId="17" xfId="0" applyFont="1" applyFill="1" applyBorder="1"/>
    <xf numFmtId="0" fontId="2" fillId="2" borderId="0" xfId="0" applyFont="1" applyFill="1"/>
    <xf numFmtId="0" fontId="56" fillId="5" borderId="16" xfId="0" applyFont="1" applyFill="1" applyBorder="1" applyAlignment="1">
      <alignment vertical="center"/>
    </xf>
    <xf numFmtId="0" fontId="56" fillId="5" borderId="8" xfId="0" applyFont="1" applyFill="1" applyBorder="1" applyAlignment="1">
      <alignment horizontal="right" vertical="center"/>
    </xf>
    <xf numFmtId="0" fontId="38" fillId="5" borderId="13" xfId="0" applyFont="1" applyFill="1" applyBorder="1" applyAlignment="1">
      <alignment horizontal="left" vertical="center"/>
    </xf>
    <xf numFmtId="0" fontId="47" fillId="5" borderId="29" xfId="0" applyFont="1" applyFill="1" applyBorder="1" applyAlignment="1">
      <alignment vertical="center"/>
    </xf>
    <xf numFmtId="0" fontId="56" fillId="5" borderId="0" xfId="0" applyFont="1" applyFill="1" applyAlignment="1">
      <alignment horizontal="right" vertical="center"/>
    </xf>
    <xf numFmtId="0" fontId="56" fillId="5" borderId="15" xfId="0" applyFont="1" applyFill="1" applyBorder="1" applyAlignment="1">
      <alignment vertical="center"/>
    </xf>
    <xf numFmtId="0" fontId="56" fillId="5" borderId="17" xfId="0" applyFont="1" applyFill="1" applyBorder="1" applyAlignment="1">
      <alignment vertical="center"/>
    </xf>
    <xf numFmtId="0" fontId="56" fillId="5" borderId="0" xfId="0" applyFont="1" applyFill="1" applyAlignment="1">
      <alignment vertical="center"/>
    </xf>
    <xf numFmtId="0" fontId="0" fillId="5" borderId="0" xfId="0" applyFill="1" applyAlignment="1">
      <alignment vertical="center"/>
    </xf>
    <xf numFmtId="166" fontId="11" fillId="2" borderId="10" xfId="0" applyNumberFormat="1" applyFont="1" applyFill="1" applyBorder="1" applyAlignment="1" applyProtection="1">
      <alignment vertical="center"/>
      <protection locked="0"/>
    </xf>
    <xf numFmtId="0" fontId="19" fillId="6" borderId="9" xfId="0" applyFont="1" applyFill="1" applyBorder="1" applyAlignment="1">
      <alignment horizontal="right" vertical="center"/>
    </xf>
    <xf numFmtId="166" fontId="0" fillId="6" borderId="9" xfId="0" applyNumberFormat="1" applyFill="1" applyBorder="1" applyAlignment="1">
      <alignment vertical="center"/>
    </xf>
    <xf numFmtId="0" fontId="0" fillId="17" borderId="0" xfId="0" applyFill="1"/>
    <xf numFmtId="0" fontId="9" fillId="17" borderId="0" xfId="0" applyFont="1" applyFill="1" applyAlignment="1">
      <alignment horizontal="left"/>
    </xf>
    <xf numFmtId="0" fontId="3" fillId="17" borderId="0" xfId="0" applyFont="1" applyFill="1"/>
    <xf numFmtId="0" fontId="9" fillId="17" borderId="0" xfId="0" applyFont="1" applyFill="1" applyAlignment="1">
      <alignment horizontal="center"/>
    </xf>
    <xf numFmtId="0" fontId="11" fillId="2" borderId="30" xfId="0" applyFont="1" applyFill="1" applyBorder="1" applyAlignment="1">
      <alignment horizontal="right" vertical="center"/>
    </xf>
    <xf numFmtId="166" fontId="11" fillId="2" borderId="31" xfId="0" applyNumberFormat="1" applyFont="1" applyFill="1" applyBorder="1" applyAlignment="1" applyProtection="1">
      <alignment vertical="center"/>
      <protection locked="0"/>
    </xf>
    <xf numFmtId="0" fontId="49" fillId="2" borderId="30" xfId="0" applyFont="1" applyFill="1" applyBorder="1" applyAlignment="1">
      <alignment vertical="top"/>
    </xf>
    <xf numFmtId="0" fontId="0" fillId="2" borderId="30" xfId="0" applyFill="1" applyBorder="1"/>
    <xf numFmtId="0" fontId="11" fillId="2" borderId="32" xfId="0" applyFont="1" applyFill="1" applyBorder="1" applyAlignment="1">
      <alignment horizontal="right" vertical="center"/>
    </xf>
    <xf numFmtId="166" fontId="11" fillId="2" borderId="33" xfId="0" applyNumberFormat="1" applyFont="1" applyFill="1" applyBorder="1" applyAlignment="1" applyProtection="1">
      <alignment vertical="center"/>
      <protection locked="0"/>
    </xf>
    <xf numFmtId="0" fontId="49" fillId="2" borderId="34" xfId="0" applyFont="1" applyFill="1" applyBorder="1" applyAlignment="1">
      <alignment vertical="top"/>
    </xf>
    <xf numFmtId="0" fontId="0" fillId="2" borderId="35" xfId="0" applyFill="1" applyBorder="1"/>
    <xf numFmtId="0" fontId="58" fillId="2" borderId="0" xfId="0" applyFont="1" applyFill="1"/>
    <xf numFmtId="166" fontId="11" fillId="18" borderId="4" xfId="0" applyNumberFormat="1" applyFont="1" applyFill="1" applyBorder="1" applyAlignment="1">
      <alignment vertical="center"/>
    </xf>
    <xf numFmtId="166" fontId="11" fillId="2" borderId="16" xfId="0" applyNumberFormat="1" applyFont="1" applyFill="1" applyBorder="1" applyAlignment="1" applyProtection="1">
      <alignment vertical="center"/>
      <protection locked="0"/>
    </xf>
    <xf numFmtId="166" fontId="11" fillId="2" borderId="5" xfId="0" applyNumberFormat="1" applyFont="1" applyFill="1" applyBorder="1" applyAlignment="1" applyProtection="1">
      <alignment vertical="center"/>
      <protection locked="0"/>
    </xf>
    <xf numFmtId="166" fontId="9" fillId="2" borderId="25" xfId="0" applyNumberFormat="1" applyFont="1" applyFill="1" applyBorder="1" applyAlignment="1">
      <alignment horizontal="right" vertical="center"/>
    </xf>
    <xf numFmtId="0" fontId="0" fillId="9" borderId="0" xfId="0" applyFill="1" applyAlignment="1">
      <alignment vertical="center"/>
    </xf>
    <xf numFmtId="0" fontId="22" fillId="0" borderId="0" xfId="0" applyFont="1"/>
    <xf numFmtId="0" fontId="59" fillId="2" borderId="0" xfId="0" applyFont="1" applyFill="1" applyAlignment="1">
      <alignment vertical="center"/>
    </xf>
    <xf numFmtId="0" fontId="0" fillId="2" borderId="0" xfId="0" applyFill="1" applyProtection="1">
      <protection locked="0"/>
    </xf>
    <xf numFmtId="0" fontId="0" fillId="2" borderId="0" xfId="0" applyFill="1" applyAlignment="1">
      <alignment horizontal="left" vertical="top" wrapText="1"/>
    </xf>
    <xf numFmtId="0" fontId="0" fillId="0" borderId="0" xfId="0" applyProtection="1">
      <protection locked="0"/>
    </xf>
    <xf numFmtId="0" fontId="26" fillId="2" borderId="0" xfId="1" applyFont="1" applyFill="1" applyAlignment="1">
      <alignment horizontal="left" vertical="top"/>
    </xf>
    <xf numFmtId="0" fontId="34" fillId="2" borderId="0" xfId="0" applyFont="1" applyFill="1" applyAlignment="1">
      <alignment horizontal="right" vertical="center"/>
    </xf>
    <xf numFmtId="0" fontId="61" fillId="2" borderId="0" xfId="1" applyFont="1" applyFill="1" applyAlignment="1">
      <alignment horizontal="left" vertical="center"/>
    </xf>
    <xf numFmtId="0" fontId="26" fillId="2" borderId="0" xfId="1" applyFont="1" applyFill="1" applyAlignment="1">
      <alignment horizontal="left" wrapText="1"/>
    </xf>
    <xf numFmtId="0" fontId="34" fillId="2" borderId="0" xfId="0" applyFont="1" applyFill="1" applyAlignment="1">
      <alignment horizontal="right" vertical="center" indent="7"/>
    </xf>
    <xf numFmtId="0" fontId="62" fillId="4" borderId="0" xfId="0" applyFont="1" applyFill="1" applyAlignment="1">
      <alignment vertical="center"/>
    </xf>
    <xf numFmtId="0" fontId="61" fillId="4" borderId="0" xfId="1" applyFont="1" applyFill="1" applyAlignment="1">
      <alignment horizontal="left" wrapText="1"/>
    </xf>
    <xf numFmtId="0" fontId="26" fillId="4" borderId="0" xfId="1" applyFont="1" applyFill="1" applyAlignment="1">
      <alignment horizontal="left" vertical="center" wrapText="1"/>
    </xf>
    <xf numFmtId="0" fontId="16" fillId="4" borderId="0" xfId="1" applyFont="1" applyFill="1" applyAlignment="1">
      <alignment vertical="center" wrapText="1"/>
    </xf>
    <xf numFmtId="0" fontId="16" fillId="4" borderId="0" xfId="0" applyFont="1" applyFill="1" applyAlignment="1">
      <alignment vertical="center" wrapText="1"/>
    </xf>
    <xf numFmtId="0" fontId="34" fillId="4" borderId="0" xfId="0" applyFont="1" applyFill="1" applyAlignment="1">
      <alignment horizontal="right" vertical="center" indent="3"/>
    </xf>
    <xf numFmtId="0" fontId="0" fillId="0" borderId="0" xfId="0" applyAlignment="1">
      <alignment horizontal="center"/>
    </xf>
    <xf numFmtId="0" fontId="0" fillId="2" borderId="38" xfId="0" applyFill="1" applyBorder="1" applyProtection="1">
      <protection locked="0"/>
    </xf>
    <xf numFmtId="0" fontId="0" fillId="0" borderId="38" xfId="0" applyBorder="1" applyProtection="1">
      <protection locked="0"/>
    </xf>
    <xf numFmtId="0" fontId="3" fillId="0" borderId="38" xfId="0" applyFont="1" applyBorder="1" applyAlignment="1">
      <alignment vertical="center" wrapText="1"/>
    </xf>
    <xf numFmtId="6" fontId="0" fillId="0" borderId="40" xfId="0" applyNumberFormat="1" applyBorder="1" applyAlignment="1">
      <alignment horizontal="right" vertical="center" wrapText="1"/>
    </xf>
    <xf numFmtId="0" fontId="0" fillId="2" borderId="39" xfId="0" applyFill="1" applyBorder="1" applyProtection="1">
      <protection locked="0"/>
    </xf>
    <xf numFmtId="0" fontId="55" fillId="0" borderId="0" xfId="0" applyFont="1" applyAlignment="1">
      <alignment horizontal="center" wrapText="1"/>
    </xf>
    <xf numFmtId="0" fontId="57" fillId="0" borderId="0" xfId="0" applyFont="1" applyAlignment="1">
      <alignment horizontal="left" vertical="top"/>
    </xf>
    <xf numFmtId="166" fontId="57" fillId="0" borderId="0" xfId="0" applyNumberFormat="1" applyFont="1" applyAlignment="1">
      <alignment vertical="top"/>
    </xf>
    <xf numFmtId="0" fontId="57" fillId="0" borderId="0" xfId="0" applyFont="1" applyAlignment="1">
      <alignment horizontal="left" vertical="top" wrapText="1"/>
    </xf>
    <xf numFmtId="14" fontId="57" fillId="0" borderId="0" xfId="0" applyNumberFormat="1" applyFont="1" applyAlignment="1">
      <alignment horizontal="center" vertical="top"/>
    </xf>
    <xf numFmtId="0" fontId="57" fillId="0" borderId="0" xfId="0" applyFont="1" applyAlignment="1">
      <alignment vertical="top" wrapText="1"/>
    </xf>
    <xf numFmtId="0" fontId="57" fillId="0" borderId="0" xfId="0" applyFont="1" applyAlignment="1">
      <alignment vertical="top"/>
    </xf>
    <xf numFmtId="0" fontId="55" fillId="0" borderId="0" xfId="0" applyFont="1" applyAlignment="1">
      <alignment horizontal="left" wrapText="1"/>
    </xf>
    <xf numFmtId="0" fontId="0" fillId="0" borderId="4" xfId="0" applyBorder="1" applyAlignment="1">
      <alignment horizontal="left" vertical="top"/>
    </xf>
    <xf numFmtId="0" fontId="0" fillId="2" borderId="7" xfId="0" applyFill="1" applyBorder="1"/>
    <xf numFmtId="0" fontId="4" fillId="2" borderId="0" xfId="1" applyFill="1" applyBorder="1" applyAlignment="1" applyProtection="1">
      <alignment vertical="top"/>
    </xf>
    <xf numFmtId="0" fontId="0" fillId="13" borderId="16" xfId="0" applyFill="1" applyBorder="1" applyAlignment="1">
      <alignment horizontal="left" vertical="top"/>
    </xf>
    <xf numFmtId="0" fontId="0" fillId="13" borderId="15" xfId="0" applyFill="1" applyBorder="1" applyAlignment="1">
      <alignment horizontal="left" vertical="top"/>
    </xf>
    <xf numFmtId="0" fontId="4" fillId="13" borderId="15" xfId="1" applyFill="1" applyBorder="1" applyAlignment="1" applyProtection="1">
      <alignment horizontal="left" vertical="top"/>
    </xf>
    <xf numFmtId="0" fontId="4" fillId="13" borderId="17" xfId="1" applyFill="1" applyBorder="1" applyAlignment="1" applyProtection="1">
      <alignment horizontal="left" vertical="top"/>
    </xf>
    <xf numFmtId="0" fontId="0" fillId="2" borderId="13" xfId="0" applyFill="1" applyBorder="1" applyAlignment="1">
      <alignment vertical="top" wrapText="1"/>
    </xf>
    <xf numFmtId="0" fontId="0" fillId="2" borderId="0" xfId="0" applyFill="1" applyAlignment="1">
      <alignment horizontal="left" vertical="top"/>
    </xf>
    <xf numFmtId="0" fontId="64" fillId="2" borderId="0" xfId="0" applyFont="1" applyFill="1" applyAlignment="1">
      <alignment horizontal="left" vertical="top"/>
    </xf>
    <xf numFmtId="0" fontId="0" fillId="0" borderId="17" xfId="0" applyBorder="1" applyAlignment="1">
      <alignment horizontal="left" vertical="top"/>
    </xf>
    <xf numFmtId="0" fontId="0" fillId="2" borderId="17" xfId="0" applyFill="1" applyBorder="1"/>
    <xf numFmtId="0" fontId="11" fillId="2" borderId="4" xfId="0" applyFont="1" applyFill="1" applyBorder="1"/>
    <xf numFmtId="0" fontId="0" fillId="2" borderId="16" xfId="0" applyFill="1" applyBorder="1"/>
    <xf numFmtId="0" fontId="12" fillId="6" borderId="17" xfId="0" applyFont="1" applyFill="1" applyBorder="1"/>
    <xf numFmtId="0" fontId="12" fillId="6" borderId="4" xfId="0" applyFont="1" applyFill="1" applyBorder="1" applyAlignment="1">
      <alignment horizontal="center"/>
    </xf>
    <xf numFmtId="0" fontId="12" fillId="6" borderId="4" xfId="0" applyFont="1" applyFill="1" applyBorder="1" applyAlignment="1">
      <alignment horizontal="left"/>
    </xf>
    <xf numFmtId="0" fontId="12" fillId="6" borderId="16" xfId="0" applyFont="1" applyFill="1" applyBorder="1" applyAlignment="1">
      <alignment horizontal="center"/>
    </xf>
    <xf numFmtId="164" fontId="11" fillId="17" borderId="45" xfId="0" applyNumberFormat="1" applyFont="1" applyFill="1" applyBorder="1" applyAlignment="1" applyProtection="1">
      <alignment vertical="center"/>
      <protection locked="0"/>
    </xf>
    <xf numFmtId="0" fontId="6" fillId="17" borderId="45" xfId="0" applyFont="1" applyFill="1" applyBorder="1" applyAlignment="1">
      <alignment vertical="top" wrapText="1"/>
    </xf>
    <xf numFmtId="0" fontId="0" fillId="17" borderId="45" xfId="0" applyFill="1" applyBorder="1"/>
    <xf numFmtId="0" fontId="0" fillId="17" borderId="46" xfId="0" applyFill="1" applyBorder="1" applyAlignment="1">
      <alignment vertical="top" wrapText="1"/>
    </xf>
    <xf numFmtId="0" fontId="0" fillId="17" borderId="52" xfId="0" applyFill="1" applyBorder="1"/>
    <xf numFmtId="0" fontId="0" fillId="17" borderId="53" xfId="0" applyFill="1" applyBorder="1"/>
    <xf numFmtId="0" fontId="8" fillId="5" borderId="45" xfId="0" applyFont="1" applyFill="1" applyBorder="1" applyAlignment="1">
      <alignment vertical="top"/>
    </xf>
    <xf numFmtId="0" fontId="0" fillId="17" borderId="41" xfId="0" applyFill="1" applyBorder="1"/>
    <xf numFmtId="0" fontId="0" fillId="17" borderId="47" xfId="0" applyFill="1" applyBorder="1"/>
    <xf numFmtId="0" fontId="56" fillId="5" borderId="47" xfId="0" applyFont="1" applyFill="1" applyBorder="1" applyAlignment="1">
      <alignment horizontal="right" vertical="center"/>
    </xf>
    <xf numFmtId="0" fontId="0" fillId="17" borderId="51" xfId="0" applyFill="1" applyBorder="1"/>
    <xf numFmtId="1" fontId="9" fillId="17" borderId="52" xfId="0" applyNumberFormat="1" applyFont="1" applyFill="1" applyBorder="1" applyAlignment="1" applyProtection="1">
      <alignment horizontal="center" vertical="center"/>
      <protection locked="0"/>
    </xf>
    <xf numFmtId="166" fontId="9" fillId="17" borderId="52" xfId="0" applyNumberFormat="1" applyFont="1" applyFill="1" applyBorder="1" applyAlignment="1" applyProtection="1">
      <alignment horizontal="right" vertical="center"/>
      <protection locked="0"/>
    </xf>
    <xf numFmtId="0" fontId="4" fillId="0" borderId="4" xfId="1" applyBorder="1" applyAlignment="1" applyProtection="1">
      <alignment horizontal="left" vertical="top"/>
    </xf>
    <xf numFmtId="0" fontId="4" fillId="0" borderId="16" xfId="1" applyBorder="1" applyAlignment="1" applyProtection="1">
      <alignment horizontal="left" vertical="top"/>
    </xf>
    <xf numFmtId="0" fontId="15" fillId="6" borderId="0" xfId="0" applyFont="1" applyFill="1" applyAlignment="1">
      <alignment horizontal="left"/>
    </xf>
    <xf numFmtId="0" fontId="5" fillId="10" borderId="0" xfId="0" applyFont="1" applyFill="1" applyAlignment="1">
      <alignment horizontal="center"/>
    </xf>
    <xf numFmtId="0" fontId="0" fillId="2" borderId="0" xfId="0" applyFill="1"/>
    <xf numFmtId="49" fontId="21" fillId="6" borderId="0" xfId="0" applyNumberFormat="1" applyFont="1" applyFill="1" applyAlignment="1">
      <alignment horizontal="center"/>
    </xf>
    <xf numFmtId="0" fontId="22" fillId="4" borderId="0" xfId="0" applyFont="1" applyFill="1" applyAlignment="1">
      <alignment horizontal="center" vertical="center" wrapText="1"/>
    </xf>
    <xf numFmtId="0" fontId="26" fillId="4" borderId="0" xfId="0" applyFont="1" applyFill="1" applyAlignment="1">
      <alignment horizontal="center" vertical="center" wrapText="1"/>
    </xf>
    <xf numFmtId="0" fontId="0" fillId="12" borderId="0" xfId="0" applyFill="1"/>
    <xf numFmtId="0" fontId="27" fillId="20" borderId="0" xfId="0" applyFont="1" applyFill="1" applyAlignment="1">
      <alignment horizontal="center"/>
    </xf>
    <xf numFmtId="0" fontId="0" fillId="2" borderId="0" xfId="0" applyFill="1" applyAlignment="1">
      <alignment horizontal="left" vertical="center" wrapText="1"/>
    </xf>
    <xf numFmtId="0" fontId="26" fillId="2" borderId="0" xfId="1" applyFont="1" applyFill="1" applyAlignment="1">
      <alignment horizontal="left" vertical="center" wrapText="1"/>
    </xf>
    <xf numFmtId="0" fontId="0" fillId="14" borderId="0" xfId="0" applyFill="1"/>
    <xf numFmtId="0" fontId="28" fillId="3" borderId="0" xfId="0" applyFont="1" applyFill="1" applyAlignment="1">
      <alignment horizontal="center"/>
    </xf>
    <xf numFmtId="0" fontId="6" fillId="2" borderId="0" xfId="0" applyFont="1" applyFill="1" applyAlignment="1">
      <alignment horizontal="left" vertical="top"/>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center" vertical="top"/>
    </xf>
    <xf numFmtId="0" fontId="0" fillId="0" borderId="17" xfId="0"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center" wrapText="1" indent="1"/>
    </xf>
    <xf numFmtId="0" fontId="0" fillId="14" borderId="0" xfId="0" applyFill="1" applyAlignment="1">
      <alignment horizontal="center"/>
    </xf>
    <xf numFmtId="0" fontId="0" fillId="2" borderId="0" xfId="0" applyFill="1" applyAlignment="1">
      <alignment horizontal="left" vertical="top" wrapText="1"/>
    </xf>
    <xf numFmtId="0" fontId="26" fillId="2" borderId="0" xfId="0" applyFont="1" applyFill="1" applyAlignment="1">
      <alignment horizontal="left" vertical="top" wrapText="1"/>
    </xf>
    <xf numFmtId="0" fontId="45" fillId="2" borderId="0" xfId="0" applyFont="1" applyFill="1" applyAlignment="1">
      <alignment horizontal="left" vertical="top" wrapText="1"/>
    </xf>
    <xf numFmtId="0" fontId="3" fillId="0" borderId="38" xfId="0" applyFont="1" applyBorder="1" applyAlignment="1">
      <alignment horizontal="center" vertical="center" wrapText="1"/>
    </xf>
    <xf numFmtId="0" fontId="7" fillId="2" borderId="0" xfId="0" applyFont="1" applyFill="1" applyAlignment="1">
      <alignment horizontal="center"/>
    </xf>
    <xf numFmtId="0" fontId="4" fillId="0" borderId="4" xfId="1" applyBorder="1" applyAlignment="1" applyProtection="1">
      <alignment horizontal="left" vertical="top" indent="1"/>
    </xf>
    <xf numFmtId="0" fontId="0" fillId="0" borderId="4" xfId="0" applyBorder="1" applyAlignment="1">
      <alignment horizontal="left" vertical="top" indent="1"/>
    </xf>
    <xf numFmtId="0" fontId="0" fillId="2" borderId="0" xfId="0" applyFill="1" applyAlignment="1">
      <alignment horizontal="center" vertical="top"/>
    </xf>
    <xf numFmtId="0" fontId="12" fillId="6" borderId="2" xfId="0" applyFont="1" applyFill="1" applyBorder="1" applyAlignment="1">
      <alignment horizontal="left"/>
    </xf>
    <xf numFmtId="0" fontId="4" fillId="0" borderId="10" xfId="1" applyBorder="1" applyAlignment="1" applyProtection="1">
      <alignment horizontal="left" vertical="top" indent="1"/>
    </xf>
    <xf numFmtId="0" fontId="0" fillId="0" borderId="10" xfId="0" applyBorder="1" applyAlignment="1">
      <alignment horizontal="left" vertical="top" indent="1"/>
    </xf>
    <xf numFmtId="0" fontId="19" fillId="6" borderId="0" xfId="0" applyFont="1" applyFill="1" applyAlignment="1">
      <alignment horizontal="left" vertical="top" wrapText="1" indent="1"/>
    </xf>
    <xf numFmtId="0" fontId="0" fillId="11" borderId="16" xfId="0" applyFill="1" applyBorder="1" applyAlignment="1">
      <alignment horizontal="center"/>
    </xf>
    <xf numFmtId="0" fontId="0" fillId="11" borderId="15" xfId="0" applyFill="1" applyBorder="1" applyAlignment="1">
      <alignment horizontal="center"/>
    </xf>
    <xf numFmtId="0" fontId="0" fillId="11" borderId="17" xfId="0" applyFill="1" applyBorder="1" applyAlignment="1">
      <alignment horizontal="center"/>
    </xf>
    <xf numFmtId="0" fontId="8" fillId="0" borderId="0" xfId="0" applyFont="1" applyAlignment="1">
      <alignment horizontal="right"/>
    </xf>
    <xf numFmtId="0" fontId="9" fillId="6" borderId="0" xfId="0" applyFont="1" applyFill="1" applyAlignment="1">
      <alignment horizontal="left" vertical="center" wrapText="1"/>
    </xf>
    <xf numFmtId="0" fontId="8" fillId="0" borderId="0" xfId="0" applyFont="1" applyAlignment="1">
      <alignment horizontal="right" vertical="top"/>
    </xf>
    <xf numFmtId="0" fontId="9" fillId="6" borderId="4" xfId="0" applyFont="1" applyFill="1" applyBorder="1" applyAlignment="1">
      <alignment horizontal="right" vertical="center"/>
    </xf>
    <xf numFmtId="0" fontId="11" fillId="2" borderId="4" xfId="0" applyFont="1" applyFill="1" applyBorder="1" applyAlignment="1">
      <alignment horizontal="center" vertical="center"/>
    </xf>
    <xf numFmtId="0" fontId="8" fillId="0" borderId="0" xfId="0" applyFont="1" applyAlignment="1">
      <alignment horizontal="right" vertical="center"/>
    </xf>
    <xf numFmtId="0" fontId="0" fillId="5" borderId="18" xfId="0" applyFill="1" applyBorder="1" applyAlignment="1">
      <alignment horizontal="center"/>
    </xf>
    <xf numFmtId="0" fontId="0" fillId="5" borderId="19" xfId="0" applyFill="1" applyBorder="1" applyAlignment="1">
      <alignment horizontal="center"/>
    </xf>
    <xf numFmtId="0" fontId="0" fillId="5" borderId="20" xfId="0" applyFill="1" applyBorder="1" applyAlignment="1">
      <alignment horizontal="center"/>
    </xf>
    <xf numFmtId="0" fontId="0" fillId="0" borderId="0" xfId="0" quotePrefix="1" applyAlignment="1">
      <alignment horizontal="center" vertical="center"/>
    </xf>
    <xf numFmtId="0" fontId="0" fillId="0" borderId="0" xfId="0" applyAlignment="1">
      <alignment horizontal="right" vertical="center"/>
    </xf>
    <xf numFmtId="0" fontId="8" fillId="0" borderId="0" xfId="0" applyFont="1" applyAlignment="1">
      <alignment horizontal="right" vertical="center" wrapText="1"/>
    </xf>
    <xf numFmtId="0" fontId="0" fillId="0" borderId="0" xfId="0" applyAlignment="1">
      <alignment horizontal="right" vertical="top"/>
    </xf>
    <xf numFmtId="0" fontId="0" fillId="7" borderId="0" xfId="0" quotePrefix="1" applyFill="1" applyAlignment="1">
      <alignment horizontal="center" vertical="center" wrapText="1"/>
    </xf>
    <xf numFmtId="0" fontId="0" fillId="5" borderId="16" xfId="0" applyFill="1" applyBorder="1" applyAlignment="1">
      <alignment horizontal="center"/>
    </xf>
    <xf numFmtId="0" fontId="0" fillId="5" borderId="15" xfId="0" applyFill="1" applyBorder="1" applyAlignment="1">
      <alignment horizontal="center"/>
    </xf>
    <xf numFmtId="0" fontId="0" fillId="5" borderId="17" xfId="0" applyFill="1" applyBorder="1" applyAlignment="1">
      <alignment horizontal="center"/>
    </xf>
    <xf numFmtId="0" fontId="9" fillId="6" borderId="10"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9" xfId="0" applyFont="1" applyFill="1" applyBorder="1" applyAlignment="1">
      <alignment horizontal="left" vertical="center" wrapText="1"/>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4" fillId="0" borderId="13" xfId="0" quotePrefix="1" applyFont="1" applyBorder="1" applyAlignment="1" applyProtection="1">
      <alignment horizontal="left" vertical="top" wrapText="1"/>
      <protection locked="0"/>
    </xf>
    <xf numFmtId="0" fontId="14" fillId="0" borderId="0" xfId="0" quotePrefix="1" applyFont="1" applyAlignment="1" applyProtection="1">
      <alignment horizontal="left" vertical="top" wrapText="1"/>
      <protection locked="0"/>
    </xf>
    <xf numFmtId="0" fontId="0" fillId="7" borderId="0" xfId="0" quotePrefix="1" applyFill="1" applyAlignment="1">
      <alignment horizontal="center" vertical="center"/>
    </xf>
    <xf numFmtId="0" fontId="8" fillId="0" borderId="0" xfId="0" applyFont="1" applyAlignment="1">
      <alignment horizontal="right" vertical="top" wrapText="1"/>
    </xf>
    <xf numFmtId="0" fontId="15" fillId="3" borderId="0" xfId="0" applyFont="1" applyFill="1" applyAlignment="1">
      <alignment horizontal="center"/>
    </xf>
    <xf numFmtId="0" fontId="0" fillId="0" borderId="0" xfId="0" applyAlignment="1">
      <alignment horizontal="right"/>
    </xf>
    <xf numFmtId="0" fontId="8" fillId="0" borderId="11" xfId="0" applyFont="1" applyBorder="1" applyAlignment="1">
      <alignment horizontal="right"/>
    </xf>
    <xf numFmtId="0" fontId="0" fillId="16" borderId="36" xfId="0" applyFill="1" applyBorder="1" applyAlignment="1">
      <alignment horizontal="left" vertical="center" wrapText="1"/>
    </xf>
    <xf numFmtId="0" fontId="0" fillId="16" borderId="0" xfId="0" applyFill="1" applyAlignment="1">
      <alignment horizontal="left" vertical="center" wrapText="1"/>
    </xf>
    <xf numFmtId="0" fontId="17" fillId="6" borderId="0" xfId="0" applyFont="1" applyFill="1" applyAlignment="1">
      <alignment horizontal="left" vertical="top" wrapText="1"/>
    </xf>
    <xf numFmtId="0" fontId="0" fillId="2" borderId="16"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17" fillId="9" borderId="16" xfId="0" applyFont="1" applyFill="1" applyBorder="1" applyAlignment="1" applyProtection="1">
      <alignment horizontal="left" vertical="top"/>
      <protection locked="0"/>
    </xf>
    <xf numFmtId="0" fontId="17" fillId="9" borderId="15" xfId="0" applyFont="1" applyFill="1" applyBorder="1" applyAlignment="1" applyProtection="1">
      <alignment horizontal="left" vertical="top"/>
      <protection locked="0"/>
    </xf>
    <xf numFmtId="0" fontId="17" fillId="9" borderId="17" xfId="0" applyFont="1" applyFill="1" applyBorder="1" applyAlignment="1" applyProtection="1">
      <alignment horizontal="left" vertical="top"/>
      <protection locked="0"/>
    </xf>
    <xf numFmtId="0" fontId="6" fillId="6" borderId="0" xfId="0" applyFont="1" applyFill="1" applyAlignment="1">
      <alignment horizontal="left" vertical="center" wrapText="1"/>
    </xf>
    <xf numFmtId="0" fontId="6" fillId="6" borderId="5" xfId="0" applyFont="1" applyFill="1" applyBorder="1" applyAlignment="1">
      <alignment horizontal="left" vertical="top" wrapText="1"/>
    </xf>
    <xf numFmtId="0" fontId="6" fillId="6" borderId="13" xfId="0" applyFont="1" applyFill="1" applyBorder="1" applyAlignment="1">
      <alignment horizontal="left" vertical="top" wrapText="1"/>
    </xf>
    <xf numFmtId="0" fontId="14" fillId="2" borderId="4" xfId="0" applyFont="1" applyFill="1" applyBorder="1" applyAlignment="1">
      <alignment horizontal="left" vertical="top" wrapText="1"/>
    </xf>
    <xf numFmtId="0" fontId="11" fillId="2" borderId="5" xfId="0" applyFont="1" applyFill="1" applyBorder="1" applyAlignment="1" applyProtection="1">
      <alignment horizontal="left" vertical="top" wrapText="1"/>
      <protection locked="0"/>
    </xf>
    <xf numFmtId="0" fontId="11" fillId="2" borderId="13"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6" fillId="6" borderId="2" xfId="0" applyFont="1" applyFill="1" applyBorder="1" applyAlignment="1">
      <alignment horizontal="left" vertical="top" wrapText="1"/>
    </xf>
    <xf numFmtId="0" fontId="6" fillId="6" borderId="0" xfId="0" applyFont="1" applyFill="1" applyAlignment="1">
      <alignment horizontal="left" vertical="top" wrapText="1"/>
    </xf>
    <xf numFmtId="0" fontId="47" fillId="2" borderId="16" xfId="0" applyFont="1" applyFill="1" applyBorder="1" applyAlignment="1">
      <alignment horizontal="left" vertical="top" wrapText="1"/>
    </xf>
    <xf numFmtId="0" fontId="47" fillId="2" borderId="15" xfId="0" applyFont="1" applyFill="1" applyBorder="1" applyAlignment="1">
      <alignment horizontal="left" vertical="top" wrapText="1"/>
    </xf>
    <xf numFmtId="0" fontId="47" fillId="2" borderId="17" xfId="0" applyFont="1" applyFill="1" applyBorder="1" applyAlignment="1">
      <alignment horizontal="left" vertical="top" wrapText="1"/>
    </xf>
    <xf numFmtId="0" fontId="47" fillId="2" borderId="16" xfId="0" applyFont="1" applyFill="1" applyBorder="1" applyAlignment="1">
      <alignment horizontal="left" vertical="top"/>
    </xf>
    <xf numFmtId="0" fontId="47" fillId="2" borderId="15" xfId="0" applyFont="1" applyFill="1" applyBorder="1" applyAlignment="1">
      <alignment horizontal="left" vertical="top"/>
    </xf>
    <xf numFmtId="0" fontId="47" fillId="2" borderId="17" xfId="0" applyFont="1" applyFill="1" applyBorder="1" applyAlignment="1">
      <alignment horizontal="left" vertical="top"/>
    </xf>
    <xf numFmtId="0" fontId="40" fillId="6" borderId="0" xfId="0" applyFont="1" applyFill="1" applyAlignment="1">
      <alignment horizontal="left" vertical="top" wrapText="1"/>
    </xf>
    <xf numFmtId="0" fontId="57" fillId="2" borderId="16" xfId="0" applyFont="1" applyFill="1" applyBorder="1" applyAlignment="1">
      <alignment horizontal="left" vertical="top" wrapText="1"/>
    </xf>
    <xf numFmtId="0" fontId="57" fillId="2" borderId="15" xfId="0" applyFont="1" applyFill="1" applyBorder="1" applyAlignment="1">
      <alignment horizontal="left" vertical="top" wrapText="1"/>
    </xf>
    <xf numFmtId="0" fontId="57" fillId="2" borderId="17" xfId="0" applyFont="1" applyFill="1" applyBorder="1" applyAlignment="1">
      <alignment horizontal="left" vertical="top" wrapText="1"/>
    </xf>
    <xf numFmtId="0" fontId="56" fillId="5" borderId="16" xfId="0" applyFont="1" applyFill="1" applyBorder="1" applyAlignment="1">
      <alignment horizontal="left" vertical="center"/>
    </xf>
    <xf numFmtId="0" fontId="56" fillId="5" borderId="17" xfId="0" applyFont="1" applyFill="1" applyBorder="1" applyAlignment="1">
      <alignment horizontal="left" vertical="center"/>
    </xf>
    <xf numFmtId="14" fontId="38" fillId="5" borderId="15" xfId="0" applyNumberFormat="1" applyFont="1" applyFill="1" applyBorder="1" applyAlignment="1">
      <alignment horizontal="center" vertical="center"/>
    </xf>
    <xf numFmtId="0" fontId="38" fillId="5" borderId="15" xfId="0" applyFont="1" applyFill="1" applyBorder="1" applyAlignment="1">
      <alignment horizontal="center" vertical="center"/>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167" fontId="0" fillId="2" borderId="16" xfId="0" applyNumberFormat="1" applyFill="1" applyBorder="1" applyAlignment="1">
      <alignment horizontal="center" vertical="center"/>
    </xf>
    <xf numFmtId="167" fontId="0" fillId="2" borderId="17" xfId="0" applyNumberFormat="1" applyFill="1" applyBorder="1" applyAlignment="1">
      <alignment horizontal="center" vertical="center"/>
    </xf>
    <xf numFmtId="164" fontId="11" fillId="2" borderId="16" xfId="0" applyNumberFormat="1" applyFont="1" applyFill="1" applyBorder="1" applyAlignment="1" applyProtection="1">
      <alignment horizontal="left" vertical="center" indent="1"/>
      <protection locked="0"/>
    </xf>
    <xf numFmtId="164" fontId="11" fillId="2" borderId="15" xfId="0" applyNumberFormat="1" applyFont="1" applyFill="1" applyBorder="1" applyAlignment="1" applyProtection="1">
      <alignment horizontal="left" vertical="center" indent="1"/>
      <protection locked="0"/>
    </xf>
    <xf numFmtId="164" fontId="11" fillId="2" borderId="17" xfId="0" applyNumberFormat="1" applyFont="1" applyFill="1" applyBorder="1" applyAlignment="1" applyProtection="1">
      <alignment horizontal="left" vertical="center" indent="1"/>
      <protection locked="0"/>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9" fillId="2" borderId="15" xfId="0" applyFont="1" applyFill="1" applyBorder="1" applyAlignment="1">
      <alignment horizont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16" borderId="48" xfId="0" applyFill="1" applyBorder="1" applyAlignment="1">
      <alignment horizontal="left" vertical="center" wrapText="1"/>
    </xf>
    <xf numFmtId="0" fontId="0" fillId="16" borderId="49" xfId="0" applyFill="1" applyBorder="1" applyAlignment="1">
      <alignment horizontal="left" vertical="center" wrapText="1"/>
    </xf>
    <xf numFmtId="0" fontId="0" fillId="16" borderId="50" xfId="0" applyFill="1" applyBorder="1" applyAlignment="1">
      <alignment horizontal="left" vertical="center" wrapText="1"/>
    </xf>
    <xf numFmtId="0" fontId="0" fillId="2" borderId="54" xfId="0" applyFill="1" applyBorder="1" applyAlignment="1">
      <alignment horizontal="left" vertical="center"/>
    </xf>
    <xf numFmtId="0" fontId="56" fillId="5" borderId="15" xfId="0" applyFont="1" applyFill="1" applyBorder="1" applyAlignment="1">
      <alignment horizontal="left" vertical="center"/>
    </xf>
    <xf numFmtId="164" fontId="11" fillId="2" borderId="42" xfId="0" applyNumberFormat="1" applyFont="1" applyFill="1" applyBorder="1" applyAlignment="1" applyProtection="1">
      <alignment horizontal="left" vertical="center" indent="1"/>
      <protection locked="0"/>
    </xf>
    <xf numFmtId="164" fontId="11" fillId="2" borderId="43" xfId="0" applyNumberFormat="1" applyFont="1" applyFill="1" applyBorder="1" applyAlignment="1" applyProtection="1">
      <alignment horizontal="left" vertical="center" indent="1"/>
      <protection locked="0"/>
    </xf>
    <xf numFmtId="164" fontId="11" fillId="2" borderId="44" xfId="0" applyNumberFormat="1" applyFont="1" applyFill="1" applyBorder="1" applyAlignment="1" applyProtection="1">
      <alignment horizontal="left" vertical="center" indent="1"/>
      <protection locked="0"/>
    </xf>
    <xf numFmtId="0" fontId="52" fillId="19" borderId="0" xfId="0" applyFont="1" applyFill="1" applyAlignment="1">
      <alignment horizontal="center" vertical="top"/>
    </xf>
  </cellXfs>
  <cellStyles count="3">
    <cellStyle name="Currency" xfId="2" builtinId="4"/>
    <cellStyle name="Hyperlink" xfId="1" builtinId="8"/>
    <cellStyle name="Normal" xfId="0" builtinId="0"/>
  </cellStyles>
  <dxfs count="144">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ont>
        <color rgb="FFFF0000"/>
      </font>
    </dxf>
    <dxf>
      <fill>
        <patternFill>
          <bgColor rgb="FFFFFFDD"/>
        </patternFill>
      </fill>
    </dxf>
    <dxf>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ill>
        <patternFill>
          <bgColor rgb="FFFFFFDD"/>
        </patternFill>
      </fill>
    </dxf>
    <dxf>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ont>
        <b/>
        <i/>
      </font>
      <fill>
        <patternFill>
          <bgColor rgb="FFFFFFDD"/>
        </patternFill>
      </fill>
    </dxf>
    <dxf>
      <fill>
        <patternFill>
          <bgColor rgb="FFFFFFDD"/>
        </patternFill>
      </fill>
    </dxf>
    <dxf>
      <font>
        <b/>
        <i val="0"/>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font>
      <fill>
        <patternFill>
          <bgColor rgb="FFFFFFDD"/>
        </patternFill>
      </fill>
    </dxf>
    <dxf>
      <fill>
        <patternFill>
          <bgColor theme="7" tint="0.79998168889431442"/>
        </patternFill>
      </fill>
    </dxf>
    <dxf>
      <fill>
        <patternFill>
          <bgColor rgb="FFFFFFDD"/>
        </patternFill>
      </fill>
    </dxf>
    <dxf>
      <font>
        <b/>
        <i/>
      </font>
      <fill>
        <patternFill>
          <bgColor rgb="FFFFFFDD"/>
        </patternFill>
      </fill>
    </dxf>
    <dxf>
      <fill>
        <patternFill>
          <bgColor theme="0" tint="-4.9989318521683403E-2"/>
        </patternFill>
      </fill>
    </dxf>
    <dxf>
      <font>
        <b/>
        <i/>
      </font>
      <fill>
        <patternFill>
          <bgColor rgb="FFFFFFDD"/>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ont>
        <b/>
        <i/>
      </font>
      <fill>
        <patternFill>
          <bgColor rgb="FFFFFFDD"/>
        </patternFill>
      </fill>
    </dxf>
    <dxf>
      <fill>
        <patternFill>
          <bgColor theme="0" tint="-4.9989318521683403E-2"/>
        </patternFill>
      </fill>
    </dxf>
    <dxf>
      <font>
        <b/>
        <i/>
      </font>
      <fill>
        <patternFill>
          <bgColor rgb="FFFFFFDD"/>
        </patternFill>
      </fill>
    </dxf>
    <dxf>
      <fill>
        <patternFill>
          <bgColor theme="0" tint="-4.9989318521683403E-2"/>
        </patternFill>
      </fill>
    </dxf>
    <dxf>
      <font>
        <b/>
        <i/>
      </font>
      <fill>
        <patternFill>
          <bgColor rgb="FFFFFFDD"/>
        </patternFill>
      </fill>
    </dxf>
    <dxf>
      <font>
        <b/>
        <i/>
      </font>
      <fill>
        <patternFill>
          <bgColor rgb="FFFFFFDD"/>
        </patternFill>
      </fill>
    </dxf>
    <dxf>
      <fill>
        <patternFill>
          <bgColor theme="0" tint="-4.9989318521683403E-2"/>
        </patternFill>
      </fill>
    </dxf>
    <dxf>
      <fill>
        <patternFill>
          <bgColor theme="2"/>
        </patternFill>
      </fill>
    </dxf>
    <dxf>
      <fill>
        <patternFill>
          <bgColor theme="7" tint="0.79998168889431442"/>
        </patternFill>
      </fill>
    </dxf>
    <dxf>
      <fill>
        <patternFill>
          <bgColor rgb="FFFFFFDD"/>
        </patternFill>
      </fill>
    </dxf>
    <dxf>
      <fill>
        <patternFill>
          <bgColor rgb="FFFFFFDD"/>
        </patternFill>
      </fill>
    </dxf>
    <dxf>
      <fill>
        <patternFill>
          <bgColor rgb="FFFFFFDD"/>
        </patternFill>
      </fill>
    </dxf>
  </dxfs>
  <tableStyles count="0" defaultTableStyle="TableStyleMedium2" defaultPivotStyle="PivotStyleLight16"/>
  <colors>
    <mruColors>
      <color rgb="FFECF3FE"/>
      <color rgb="FFFFFFDD"/>
      <color rgb="FFCCFF33"/>
      <color rgb="FFE8FFA7"/>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gcc02.safelinks.protection.outlook.com/ap/t-59584e83/?url=https%3A%2F%2Fteams.microsoft.com%2Fl%2Fmeetup-join%2F19%253ameeting_MzQzMTFhZjQtNDAwMi00Y2FlLWIxNTctODA0OTE4ZTFiNjIx%2540thread.v2%2F0%3Fcontext%3D%257b%2522Tid%2522%253a%252211d0e217-264e-400a-8ba0-57dcc127d72d%2522%252c%2522Oid%2522%253a%2522a6865577-5fc6-4a6f-a112-d946e98d244a%2522%257d&amp;data=05%7C02%7CMelissa.Morris%40mil.wa.gov%7Cc5ab67ab25a54d05ad9f08de207b06df%7C11d0e217264e400a8ba057dcc127d72d%7C0%7C0%7C638983909940185016%7CUnknown%7CTWFpbGZsb3d8eyJFbXB0eU1hcGkiOnRydWUsIlYiOiIwLjAuMDAwMCIsIlAiOiJXaW4zMiIsIkFOIjoiTWFpbCIsIldUIjoyfQ%3D%3D%7C0%7C%7C%7C&amp;sdata=N0qVuBQTGbY66uQqAqMvQ7Z%2Fvw%2BoXqKpC0Hx%2BwG7cRQ%3D&amp;reserved=0" TargetMode="External"/><Relationship Id="rId1" Type="http://schemas.openxmlformats.org/officeDocument/2006/relationships/hyperlink" Target="https://gcc02.safelinks.protection.outlook.com/ap/t-59584e83/?url=https%3A%2F%2Fteams.microsoft.com%2Fl%2Fmeetup-join%2F19%253ameeting_MzhjMTI4N2QtNzY5MS00OTUyLTkyOTQtYzQ2MDQwYWFkYzgy%2540thread.v2%2F0%3Fcontext%3D%257b%2522Tid%2522%253a%252211d0e217-264e-400a-8ba0-57dcc127d72d%2522%252c%2522Oid%2522%253a%2522a6865577-5fc6-4a6f-a112-d946e98d244a%2522%257d&amp;data=05%7C02%7CMelissa.Morris%40mil.wa.gov%7Cc49a57b6f99b4a3bb36508de207b10fa%7C11d0e217264e400a8ba057dcc127d72d%7C0%7C0%7C638983910099881472%7CUnknown%7CTWFpbGZsb3d8eyJFbXB0eU1hcGkiOnRydWUsIlYiOiIwLjAuMDAwMCIsIlAiOiJXaW4zMiIsIkFOIjoiTWFpbCIsIldUIjoyfQ%3D%3D%7C0%7C%7C%7C&amp;sdata=ThqPoFhuycTcNp%2BDZtEFecar7lVQqkYRrXWCdRygphU%3D&amp;reserved=0" TargetMode="External"/></Relationships>
</file>

<file path=xl/drawings/drawing1.xml><?xml version="1.0" encoding="utf-8"?>
<xdr:wsDr xmlns:xdr="http://schemas.openxmlformats.org/drawingml/2006/spreadsheetDrawing" xmlns:a="http://schemas.openxmlformats.org/drawingml/2006/main">
  <xdr:twoCellAnchor>
    <xdr:from>
      <xdr:col>1</xdr:col>
      <xdr:colOff>38100</xdr:colOff>
      <xdr:row>18</xdr:row>
      <xdr:rowOff>28575</xdr:rowOff>
    </xdr:from>
    <xdr:to>
      <xdr:col>11</xdr:col>
      <xdr:colOff>619125</xdr:colOff>
      <xdr:row>18</xdr:row>
      <xdr:rowOff>2381250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E7EC87-1394-C593-F6BF-412CE8233D39}"/>
            </a:ext>
          </a:extLst>
        </xdr:cNvPr>
        <xdr:cNvSpPr txBox="1"/>
      </xdr:nvSpPr>
      <xdr:spPr>
        <a:xfrm>
          <a:off x="685800" y="6753225"/>
          <a:ext cx="7058025" cy="2352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________________________________________________________________________________</a:t>
          </a:r>
        </a:p>
        <a:p>
          <a:pPr fontAlgn="base"/>
          <a:r>
            <a:rPr lang="en-US" sz="1100" b="1" i="0">
              <a:solidFill>
                <a:schemeClr val="dk1"/>
              </a:solidFill>
              <a:effectLst/>
              <a:latin typeface="+mn-lt"/>
              <a:ea typeface="+mn-ea"/>
              <a:cs typeface="+mn-cs"/>
            </a:rPr>
            <a:t>Microsoft Teams</a:t>
          </a:r>
          <a:r>
            <a:rPr lang="en-US" sz="1100" b="0" i="0">
              <a:solidFill>
                <a:schemeClr val="dk1"/>
              </a:solidFill>
              <a:effectLst/>
              <a:latin typeface="+mn-lt"/>
              <a:ea typeface="+mn-ea"/>
              <a:cs typeface="+mn-cs"/>
            </a:rPr>
            <a:t> </a:t>
          </a:r>
        </a:p>
        <a:p>
          <a:pPr fontAlgn="base"/>
          <a:r>
            <a:rPr lang="en-US" sz="1100" b="1" i="0" u="sng">
              <a:solidFill>
                <a:schemeClr val="dk1"/>
              </a:solidFill>
              <a:effectLst/>
              <a:latin typeface="+mn-lt"/>
              <a:ea typeface="+mn-ea"/>
              <a:cs typeface="+mn-cs"/>
              <a:hlinkClick xmlns:r="http://schemas.openxmlformats.org/officeDocument/2006/relationships" r:id=""/>
            </a:rPr>
            <a:t>Join the meeting now</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Meeting ID: 234 778 223 110 73</a:t>
          </a:r>
        </a:p>
        <a:p>
          <a:pPr fontAlgn="base"/>
          <a:r>
            <a:rPr lang="en-US" sz="1100" b="0" i="0">
              <a:solidFill>
                <a:schemeClr val="dk1"/>
              </a:solidFill>
              <a:effectLst/>
              <a:latin typeface="+mn-lt"/>
              <a:ea typeface="+mn-ea"/>
              <a:cs typeface="+mn-cs"/>
            </a:rPr>
            <a:t>Passcode: 3Pq2as3v</a:t>
          </a:r>
        </a:p>
        <a:p>
          <a:pPr fontAlgn="base"/>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pPr fontAlgn="base"/>
          <a:r>
            <a:rPr lang="en-US" sz="1100" b="1" i="0">
              <a:solidFill>
                <a:schemeClr val="dk1"/>
              </a:solidFill>
              <a:effectLst/>
              <a:latin typeface="+mn-lt"/>
              <a:ea typeface="+mn-ea"/>
              <a:cs typeface="+mn-cs"/>
            </a:rPr>
            <a:t>Dial in by phone</a:t>
          </a:r>
          <a:endParaRPr lang="en-US" sz="1100" b="0" i="0">
            <a:solidFill>
              <a:schemeClr val="dk1"/>
            </a:solidFill>
            <a:effectLst/>
            <a:latin typeface="+mn-lt"/>
            <a:ea typeface="+mn-ea"/>
            <a:cs typeface="+mn-cs"/>
          </a:endParaRPr>
        </a:p>
        <a:p>
          <a:pPr fontAlgn="base"/>
          <a:r>
            <a:rPr lang="en-US" sz="1100" b="0" i="0" u="sng">
              <a:solidFill>
                <a:schemeClr val="dk1"/>
              </a:solidFill>
              <a:effectLst/>
              <a:latin typeface="+mn-lt"/>
              <a:ea typeface="+mn-ea"/>
              <a:cs typeface="+mn-cs"/>
              <a:hlinkClick xmlns:r="http://schemas.openxmlformats.org/officeDocument/2006/relationships" r:id=""/>
            </a:rPr>
            <a:t>+1 253-372-2181,,846434962#</a:t>
          </a:r>
          <a:r>
            <a:rPr lang="en-US" sz="1100" b="0" i="0">
              <a:solidFill>
                <a:schemeClr val="dk1"/>
              </a:solidFill>
              <a:effectLst/>
              <a:latin typeface="+mn-lt"/>
              <a:ea typeface="+mn-ea"/>
              <a:cs typeface="+mn-cs"/>
            </a:rPr>
            <a:t> United States, Kent</a:t>
          </a:r>
        </a:p>
        <a:p>
          <a:pPr fontAlgn="base"/>
          <a:r>
            <a:rPr lang="en-US" sz="1100" b="0" i="0" u="sng">
              <a:solidFill>
                <a:schemeClr val="dk1"/>
              </a:solidFill>
              <a:effectLst/>
              <a:latin typeface="+mn-lt"/>
              <a:ea typeface="+mn-ea"/>
              <a:cs typeface="+mn-cs"/>
              <a:hlinkClick xmlns:r="http://schemas.openxmlformats.org/officeDocument/2006/relationships" r:id=""/>
            </a:rPr>
            <a:t>Find a local number</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Phone conference ID: 846 434 962#</a:t>
          </a:r>
        </a:p>
        <a:p>
          <a:pPr fontAlgn="base"/>
          <a:r>
            <a:rPr lang="en-US" sz="1100" b="0" i="0">
              <a:solidFill>
                <a:schemeClr val="dk1"/>
              </a:solidFill>
              <a:effectLst/>
              <a:latin typeface="+mn-lt"/>
              <a:ea typeface="+mn-ea"/>
              <a:cs typeface="+mn-cs"/>
            </a:rPr>
            <a:t>For organizers: </a:t>
          </a:r>
          <a:r>
            <a:rPr lang="en-US" sz="1100" b="0" i="0" u="sng">
              <a:solidFill>
                <a:schemeClr val="dk1"/>
              </a:solidFill>
              <a:effectLst/>
              <a:latin typeface="+mn-lt"/>
              <a:ea typeface="+mn-ea"/>
              <a:cs typeface="+mn-cs"/>
              <a:hlinkClick xmlns:r="http://schemas.openxmlformats.org/officeDocument/2006/relationships" r:id=""/>
            </a:rPr>
            <a:t>Meeting options</a:t>
          </a:r>
          <a:r>
            <a:rPr lang="en-US" sz="1100" b="0" i="0">
              <a:solidFill>
                <a:schemeClr val="dk1"/>
              </a:solidFill>
              <a:effectLst/>
              <a:latin typeface="+mn-lt"/>
              <a:ea typeface="+mn-ea"/>
              <a:cs typeface="+mn-cs"/>
            </a:rPr>
            <a:t> | </a:t>
          </a:r>
          <a:r>
            <a:rPr lang="en-US" sz="1100" b="0" i="0" u="sng">
              <a:solidFill>
                <a:schemeClr val="dk1"/>
              </a:solidFill>
              <a:effectLst/>
              <a:latin typeface="+mn-lt"/>
              <a:ea typeface="+mn-ea"/>
              <a:cs typeface="+mn-cs"/>
              <a:hlinkClick xmlns:r="http://schemas.openxmlformats.org/officeDocument/2006/relationships" r:id=""/>
            </a:rPr>
            <a:t>Reset dial-in PIN</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________________________________________________________________________________</a:t>
          </a:r>
        </a:p>
        <a:p>
          <a:endParaRPr lang="en-US" sz="1100"/>
        </a:p>
      </xdr:txBody>
    </xdr:sp>
    <xdr:clientData/>
  </xdr:twoCellAnchor>
  <xdr:twoCellAnchor>
    <xdr:from>
      <xdr:col>1</xdr:col>
      <xdr:colOff>38100</xdr:colOff>
      <xdr:row>14</xdr:row>
      <xdr:rowOff>38100</xdr:rowOff>
    </xdr:from>
    <xdr:to>
      <xdr:col>11</xdr:col>
      <xdr:colOff>628650</xdr:colOff>
      <xdr:row>14</xdr:row>
      <xdr:rowOff>2362200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79981E0-BF22-7C98-0F14-81DEE45654C9}"/>
            </a:ext>
          </a:extLst>
        </xdr:cNvPr>
        <xdr:cNvSpPr txBox="1"/>
      </xdr:nvSpPr>
      <xdr:spPr>
        <a:xfrm>
          <a:off x="685800" y="3657600"/>
          <a:ext cx="706755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b="0" i="0">
              <a:solidFill>
                <a:schemeClr val="dk1"/>
              </a:solidFill>
              <a:effectLst/>
              <a:latin typeface="+mn-lt"/>
              <a:ea typeface="+mn-ea"/>
              <a:cs typeface="+mn-cs"/>
            </a:rPr>
            <a:t>________________________________________________________________________________</a:t>
          </a:r>
        </a:p>
        <a:p>
          <a:pPr fontAlgn="base"/>
          <a:r>
            <a:rPr lang="en-US" sz="1100" b="1" i="0">
              <a:solidFill>
                <a:schemeClr val="dk1"/>
              </a:solidFill>
              <a:effectLst/>
              <a:latin typeface="+mn-lt"/>
              <a:ea typeface="+mn-ea"/>
              <a:cs typeface="+mn-cs"/>
            </a:rPr>
            <a:t>Microsoft Teams</a:t>
          </a:r>
          <a:endParaRPr lang="en-US" sz="1100" b="0" i="0">
            <a:solidFill>
              <a:schemeClr val="dk1"/>
            </a:solidFill>
            <a:effectLst/>
            <a:latin typeface="+mn-lt"/>
            <a:ea typeface="+mn-ea"/>
            <a:cs typeface="+mn-cs"/>
          </a:endParaRPr>
        </a:p>
        <a:p>
          <a:pPr fontAlgn="base"/>
          <a:r>
            <a:rPr lang="en-US" sz="1100" b="1" i="0" u="sng">
              <a:solidFill>
                <a:schemeClr val="dk1"/>
              </a:solidFill>
              <a:effectLst/>
              <a:latin typeface="+mn-lt"/>
              <a:ea typeface="+mn-ea"/>
              <a:cs typeface="+mn-cs"/>
              <a:hlinkClick xmlns:r="http://schemas.openxmlformats.org/officeDocument/2006/relationships" r:id=""/>
            </a:rPr>
            <a:t>Join the meeting now</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Meeting ID: 270 371 034 785 2</a:t>
          </a:r>
        </a:p>
        <a:p>
          <a:pPr fontAlgn="base"/>
          <a:r>
            <a:rPr lang="en-US" sz="1100" b="0" i="0">
              <a:solidFill>
                <a:schemeClr val="dk1"/>
              </a:solidFill>
              <a:effectLst/>
              <a:latin typeface="+mn-lt"/>
              <a:ea typeface="+mn-ea"/>
              <a:cs typeface="+mn-cs"/>
            </a:rPr>
            <a:t>Passcode: Vm6CQ2Pp</a:t>
          </a:r>
        </a:p>
        <a:p>
          <a:pPr fontAlgn="base"/>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pPr fontAlgn="base"/>
          <a:r>
            <a:rPr lang="en-US" sz="1100" b="1" i="0">
              <a:solidFill>
                <a:schemeClr val="dk1"/>
              </a:solidFill>
              <a:effectLst/>
              <a:latin typeface="+mn-lt"/>
              <a:ea typeface="+mn-ea"/>
              <a:cs typeface="+mn-cs"/>
            </a:rPr>
            <a:t>Dial in by phone</a:t>
          </a:r>
          <a:endParaRPr lang="en-US" sz="1100" b="0" i="0">
            <a:solidFill>
              <a:schemeClr val="dk1"/>
            </a:solidFill>
            <a:effectLst/>
            <a:latin typeface="+mn-lt"/>
            <a:ea typeface="+mn-ea"/>
            <a:cs typeface="+mn-cs"/>
          </a:endParaRPr>
        </a:p>
        <a:p>
          <a:pPr fontAlgn="base"/>
          <a:r>
            <a:rPr lang="en-US" sz="1100" b="0" i="0" u="sng">
              <a:solidFill>
                <a:schemeClr val="dk1"/>
              </a:solidFill>
              <a:effectLst/>
              <a:latin typeface="+mn-lt"/>
              <a:ea typeface="+mn-ea"/>
              <a:cs typeface="+mn-cs"/>
              <a:hlinkClick xmlns:r="http://schemas.openxmlformats.org/officeDocument/2006/relationships" r:id=""/>
            </a:rPr>
            <a:t>+1 253-372-2181,,810757866#</a:t>
          </a:r>
          <a:r>
            <a:rPr lang="en-US" sz="1100" b="0" i="0">
              <a:solidFill>
                <a:schemeClr val="dk1"/>
              </a:solidFill>
              <a:effectLst/>
              <a:latin typeface="+mn-lt"/>
              <a:ea typeface="+mn-ea"/>
              <a:cs typeface="+mn-cs"/>
            </a:rPr>
            <a:t> United States, Kent</a:t>
          </a:r>
        </a:p>
        <a:p>
          <a:pPr fontAlgn="base"/>
          <a:r>
            <a:rPr lang="en-US" sz="1100" b="0" i="0" u="sng">
              <a:solidFill>
                <a:schemeClr val="dk1"/>
              </a:solidFill>
              <a:effectLst/>
              <a:latin typeface="+mn-lt"/>
              <a:ea typeface="+mn-ea"/>
              <a:cs typeface="+mn-cs"/>
              <a:hlinkClick xmlns:r="http://schemas.openxmlformats.org/officeDocument/2006/relationships" r:id=""/>
            </a:rPr>
            <a:t>Find a local number</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Phone conference ID: 810 757 866#</a:t>
          </a:r>
        </a:p>
        <a:p>
          <a:pPr fontAlgn="base"/>
          <a:r>
            <a:rPr lang="en-US" sz="1100" b="0" i="0">
              <a:solidFill>
                <a:schemeClr val="dk1"/>
              </a:solidFill>
              <a:effectLst/>
              <a:latin typeface="+mn-lt"/>
              <a:ea typeface="+mn-ea"/>
              <a:cs typeface="+mn-cs"/>
            </a:rPr>
            <a:t>For organizers: </a:t>
          </a:r>
          <a:r>
            <a:rPr lang="en-US" sz="1100" b="0" i="0" u="sng">
              <a:solidFill>
                <a:schemeClr val="dk1"/>
              </a:solidFill>
              <a:effectLst/>
              <a:latin typeface="+mn-lt"/>
              <a:ea typeface="+mn-ea"/>
              <a:cs typeface="+mn-cs"/>
              <a:hlinkClick xmlns:r="http://schemas.openxmlformats.org/officeDocument/2006/relationships" r:id=""/>
            </a:rPr>
            <a:t>Meeting options</a:t>
          </a:r>
          <a:r>
            <a:rPr lang="en-US" sz="1100" b="0" i="0">
              <a:solidFill>
                <a:schemeClr val="dk1"/>
              </a:solidFill>
              <a:effectLst/>
              <a:latin typeface="+mn-lt"/>
              <a:ea typeface="+mn-ea"/>
              <a:cs typeface="+mn-cs"/>
            </a:rPr>
            <a:t> | </a:t>
          </a:r>
          <a:r>
            <a:rPr lang="en-US" sz="1100" b="0" i="0" u="sng">
              <a:solidFill>
                <a:schemeClr val="dk1"/>
              </a:solidFill>
              <a:effectLst/>
              <a:latin typeface="+mn-lt"/>
              <a:ea typeface="+mn-ea"/>
              <a:cs typeface="+mn-cs"/>
              <a:hlinkClick xmlns:r="http://schemas.openxmlformats.org/officeDocument/2006/relationships" r:id=""/>
            </a:rPr>
            <a:t>Reset dial-in PIN</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________________________________________________________________________________</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171450</xdr:colOff>
      <xdr:row>15</xdr:row>
      <xdr:rowOff>38100</xdr:rowOff>
    </xdr:from>
    <xdr:to>
      <xdr:col>11</xdr:col>
      <xdr:colOff>137160</xdr:colOff>
      <xdr:row>34</xdr:row>
      <xdr:rowOff>133351</xdr:rowOff>
    </xdr:to>
    <xdr:grpSp>
      <xdr:nvGrpSpPr>
        <xdr:cNvPr id="4" name="Group 3">
          <a:extLst>
            <a:ext uri="{FF2B5EF4-FFF2-40B4-BE49-F238E27FC236}">
              <a16:creationId xmlns:a16="http://schemas.microsoft.com/office/drawing/2014/main" id="{2D6EDF55-B9EE-DE60-F2E6-620E21CAD9A7}"/>
            </a:ext>
          </a:extLst>
        </xdr:cNvPr>
        <xdr:cNvGrpSpPr/>
      </xdr:nvGrpSpPr>
      <xdr:grpSpPr>
        <a:xfrm>
          <a:off x="8067675" y="3790950"/>
          <a:ext cx="4871085" cy="4010026"/>
          <a:chOff x="8153400" y="866775"/>
          <a:chExt cx="4886325" cy="4067175"/>
        </a:xfrm>
      </xdr:grpSpPr>
      <xdr:sp macro="" textlink="">
        <xdr:nvSpPr>
          <xdr:cNvPr id="2" name="Frame 1">
            <a:extLst>
              <a:ext uri="{FF2B5EF4-FFF2-40B4-BE49-F238E27FC236}">
                <a16:creationId xmlns:a16="http://schemas.microsoft.com/office/drawing/2014/main" id="{2D130651-CBAB-FCF3-C20F-C5465CAB3A4C}"/>
              </a:ext>
            </a:extLst>
          </xdr:cNvPr>
          <xdr:cNvSpPr/>
        </xdr:nvSpPr>
        <xdr:spPr>
          <a:xfrm>
            <a:off x="8153400" y="866775"/>
            <a:ext cx="4886325" cy="4067175"/>
          </a:xfrm>
          <a:prstGeom prst="fram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3" name="TextBox 2">
            <a:extLst>
              <a:ext uri="{FF2B5EF4-FFF2-40B4-BE49-F238E27FC236}">
                <a16:creationId xmlns:a16="http://schemas.microsoft.com/office/drawing/2014/main" id="{F5BB91B0-B0AD-C9E7-3A1A-3986F70CFBFD}"/>
              </a:ext>
            </a:extLst>
          </xdr:cNvPr>
          <xdr:cNvSpPr txBox="1"/>
        </xdr:nvSpPr>
        <xdr:spPr>
          <a:xfrm>
            <a:off x="8453437" y="1157287"/>
            <a:ext cx="4286251" cy="342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Examples of allowable PLANNING activities</a:t>
            </a:r>
          </a:p>
          <a:p>
            <a:r>
              <a:rPr lang="en-US" sz="1100">
                <a:solidFill>
                  <a:schemeClr val="dk1"/>
                </a:solidFill>
                <a:effectLst/>
                <a:latin typeface="+mn-lt"/>
                <a:ea typeface="+mn-ea"/>
                <a:cs typeface="+mn-cs"/>
              </a:rPr>
              <a:t>• Implementation Plans, Standard Operating Procedures</a:t>
            </a:r>
          </a:p>
          <a:p>
            <a:r>
              <a:rPr lang="en-US" sz="1100">
                <a:solidFill>
                  <a:schemeClr val="dk1"/>
                </a:solidFill>
                <a:effectLst/>
                <a:latin typeface="+mn-lt"/>
                <a:ea typeface="+mn-ea"/>
                <a:cs typeface="+mn-cs"/>
              </a:rPr>
              <a:t>• Developing or updating UAS-specific Response Plans that integrate detection systems into existing Emergency Operations Plans (EOPs) or incident command systems</a:t>
            </a:r>
          </a:p>
          <a:p>
            <a:r>
              <a:rPr lang="en-US" sz="1100">
                <a:solidFill>
                  <a:schemeClr val="dk1"/>
                </a:solidFill>
                <a:effectLst/>
                <a:latin typeface="+mn-lt"/>
                <a:ea typeface="+mn-ea"/>
                <a:cs typeface="+mn-cs"/>
              </a:rPr>
              <a:t>• Conducting risk assessments to identify high-priority areas for UAS detection, such as critical infrastructure, public events, or disaster-prone areas</a:t>
            </a:r>
          </a:p>
          <a:p>
            <a:r>
              <a:rPr lang="en-US" sz="1100">
                <a:solidFill>
                  <a:schemeClr val="dk1"/>
                </a:solidFill>
                <a:effectLst/>
                <a:latin typeface="+mn-lt"/>
                <a:ea typeface="+mn-ea"/>
                <a:cs typeface="+mn-cs"/>
              </a:rPr>
              <a:t>• Developing standard operating procedures (SOPs) for responding to unauthorized or malicious UAS activity</a:t>
            </a:r>
          </a:p>
          <a:p>
            <a:r>
              <a:rPr lang="en-US" sz="1100">
                <a:solidFill>
                  <a:schemeClr val="dk1"/>
                </a:solidFill>
                <a:effectLst/>
                <a:latin typeface="+mn-lt"/>
                <a:ea typeface="+mn-ea"/>
                <a:cs typeface="+mn-cs"/>
              </a:rPr>
              <a:t>• Coordinating with federal agencies (e.g., FAA, DHS) to ensure compliance with federal laws and regulations governing UAS detection and mitigation</a:t>
            </a:r>
          </a:p>
          <a:p>
            <a:r>
              <a:rPr lang="en-US" sz="1100">
                <a:solidFill>
                  <a:schemeClr val="dk1"/>
                </a:solidFill>
                <a:effectLst/>
                <a:latin typeface="+mn-lt"/>
                <a:ea typeface="+mn-ea"/>
                <a:cs typeface="+mn-cs"/>
              </a:rPr>
              <a:t>• Establishing information-sharing protocols with fusion centers, law enforcement, and other stakeholders to disseminate UAS-related threat intelligence</a:t>
            </a:r>
          </a:p>
          <a:p>
            <a:r>
              <a:rPr lang="en-US" sz="1100">
                <a:solidFill>
                  <a:schemeClr val="dk1"/>
                </a:solidFill>
                <a:effectLst/>
                <a:latin typeface="+mn-lt"/>
                <a:ea typeface="+mn-ea"/>
                <a:cs typeface="+mn-cs"/>
              </a:rPr>
              <a:t>• Planning for the integration of UAS detection systems with existing public safety technologies, such as Geospatial Information Systems</a:t>
            </a:r>
            <a:r>
              <a:rPr lang="en-US" sz="1100" baseline="0">
                <a:solidFill>
                  <a:schemeClr val="dk1"/>
                </a:solidFill>
                <a:effectLst/>
                <a:latin typeface="+mn-lt"/>
                <a:ea typeface="+mn-ea"/>
                <a:cs typeface="+mn-cs"/>
              </a:rPr>
              <a:t> (GIS) platforms or computer-aided dispatch (CAD) systems</a:t>
            </a:r>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180975</xdr:colOff>
      <xdr:row>15</xdr:row>
      <xdr:rowOff>28575</xdr:rowOff>
    </xdr:from>
    <xdr:to>
      <xdr:col>11</xdr:col>
      <xdr:colOff>38100</xdr:colOff>
      <xdr:row>24</xdr:row>
      <xdr:rowOff>123825</xdr:rowOff>
    </xdr:to>
    <xdr:grpSp>
      <xdr:nvGrpSpPr>
        <xdr:cNvPr id="2" name="Group 1">
          <a:extLst>
            <a:ext uri="{FF2B5EF4-FFF2-40B4-BE49-F238E27FC236}">
              <a16:creationId xmlns:a16="http://schemas.microsoft.com/office/drawing/2014/main" id="{0972910B-D3E3-439F-A016-9B7D9C78FB25}"/>
            </a:ext>
          </a:extLst>
        </xdr:cNvPr>
        <xdr:cNvGrpSpPr/>
      </xdr:nvGrpSpPr>
      <xdr:grpSpPr>
        <a:xfrm>
          <a:off x="8010525" y="3743325"/>
          <a:ext cx="4257675" cy="2114550"/>
          <a:chOff x="8153400" y="866775"/>
          <a:chExt cx="4886325" cy="4067175"/>
        </a:xfrm>
      </xdr:grpSpPr>
      <xdr:sp macro="" textlink="">
        <xdr:nvSpPr>
          <xdr:cNvPr id="3" name="Frame 2">
            <a:extLst>
              <a:ext uri="{FF2B5EF4-FFF2-40B4-BE49-F238E27FC236}">
                <a16:creationId xmlns:a16="http://schemas.microsoft.com/office/drawing/2014/main" id="{7317E921-E2EF-369A-1B20-D5263BE63442}"/>
              </a:ext>
            </a:extLst>
          </xdr:cNvPr>
          <xdr:cNvSpPr/>
        </xdr:nvSpPr>
        <xdr:spPr>
          <a:xfrm>
            <a:off x="8153400" y="866775"/>
            <a:ext cx="4886325" cy="4067175"/>
          </a:xfrm>
          <a:prstGeom prst="fram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 name="TextBox 3">
            <a:extLst>
              <a:ext uri="{FF2B5EF4-FFF2-40B4-BE49-F238E27FC236}">
                <a16:creationId xmlns:a16="http://schemas.microsoft.com/office/drawing/2014/main" id="{6A51BD5F-BF35-2957-30F8-82F95278A2A3}"/>
              </a:ext>
            </a:extLst>
          </xdr:cNvPr>
          <xdr:cNvSpPr txBox="1"/>
        </xdr:nvSpPr>
        <xdr:spPr>
          <a:xfrm>
            <a:off x="8353019" y="1157290"/>
            <a:ext cx="4513124" cy="3417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Examples of allowable ORGANIZATION activities</a:t>
            </a:r>
          </a:p>
          <a:p>
            <a:r>
              <a:rPr lang="en-US" sz="1100">
                <a:solidFill>
                  <a:schemeClr val="dk1"/>
                </a:solidFill>
                <a:effectLst/>
                <a:latin typeface="+mn-lt"/>
                <a:ea typeface="+mn-ea"/>
                <a:cs typeface="+mn-cs"/>
              </a:rPr>
              <a:t>• Program Plan</a:t>
            </a:r>
          </a:p>
          <a:p>
            <a:r>
              <a:rPr lang="en-US" sz="1100">
                <a:solidFill>
                  <a:schemeClr val="dk1"/>
                </a:solidFill>
                <a:effectLst/>
                <a:latin typeface="+mn-lt"/>
                <a:ea typeface="+mn-ea"/>
                <a:cs typeface="+mn-cs"/>
              </a:rPr>
              <a:t>• Operational</a:t>
            </a:r>
            <a:r>
              <a:rPr lang="en-US" sz="1100" baseline="0">
                <a:solidFill>
                  <a:schemeClr val="dk1"/>
                </a:solidFill>
                <a:effectLst/>
                <a:latin typeface="+mn-lt"/>
                <a:ea typeface="+mn-ea"/>
                <a:cs typeface="+mn-cs"/>
              </a:rPr>
              <a:t> Overtime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0" i="0" u="none" strike="noStrike" baseline="0">
                <a:solidFill>
                  <a:schemeClr val="dk1"/>
                </a:solidFill>
                <a:latin typeface="+mn-lt"/>
                <a:ea typeface="+mn-ea"/>
                <a:cs typeface="+mn-cs"/>
              </a:rPr>
              <a:t>Salaries for personnel supporting C-UAS operations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0" i="0" u="none" strike="noStrike" baseline="0">
                <a:solidFill>
                  <a:schemeClr val="dk1"/>
                </a:solidFill>
                <a:latin typeface="+mn-lt"/>
                <a:ea typeface="+mn-ea"/>
                <a:cs typeface="+mn-cs"/>
              </a:rPr>
              <a:t>Developing or updating UAS-specific response plans that integrate detection systems into existing EOPs or incident command systems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Conducting risk assessments to identify high-priority areas for UAS detection, such as critical infrastructure, public events, or disaster-prone areas</a:t>
            </a:r>
          </a:p>
          <a:p>
            <a:r>
              <a:rPr lang="en-US" sz="1100">
                <a:solidFill>
                  <a:schemeClr val="dk1"/>
                </a:solidFill>
                <a:effectLst/>
                <a:latin typeface="+mn-lt"/>
                <a:ea typeface="+mn-ea"/>
                <a:cs typeface="+mn-cs"/>
              </a:rPr>
              <a:t>• </a:t>
            </a:r>
            <a:r>
              <a:rPr lang="en-US" sz="1100" b="0" i="0" u="none" strike="noStrike" baseline="0">
                <a:solidFill>
                  <a:schemeClr val="dk1"/>
                </a:solidFill>
                <a:latin typeface="+mn-lt"/>
                <a:ea typeface="+mn-ea"/>
                <a:cs typeface="+mn-cs"/>
              </a:rPr>
              <a:t>Developing SOPs for responding to unauthorized or malicious UAS activity</a:t>
            </a:r>
            <a:endParaRPr 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123825</xdr:colOff>
      <xdr:row>14</xdr:row>
      <xdr:rowOff>28576</xdr:rowOff>
    </xdr:from>
    <xdr:to>
      <xdr:col>11</xdr:col>
      <xdr:colOff>542925</xdr:colOff>
      <xdr:row>36</xdr:row>
      <xdr:rowOff>76200</xdr:rowOff>
    </xdr:to>
    <xdr:grpSp>
      <xdr:nvGrpSpPr>
        <xdr:cNvPr id="2" name="Group 1">
          <a:extLst>
            <a:ext uri="{FF2B5EF4-FFF2-40B4-BE49-F238E27FC236}">
              <a16:creationId xmlns:a16="http://schemas.microsoft.com/office/drawing/2014/main" id="{3ABB9DE7-36F6-4691-A9FE-9F05C5003739}"/>
            </a:ext>
          </a:extLst>
        </xdr:cNvPr>
        <xdr:cNvGrpSpPr/>
      </xdr:nvGrpSpPr>
      <xdr:grpSpPr>
        <a:xfrm>
          <a:off x="8667750" y="3533776"/>
          <a:ext cx="5105400" cy="6391274"/>
          <a:chOff x="8153400" y="866776"/>
          <a:chExt cx="4886325" cy="3800960"/>
        </a:xfrm>
      </xdr:grpSpPr>
      <xdr:sp macro="" textlink="">
        <xdr:nvSpPr>
          <xdr:cNvPr id="3" name="Frame 2">
            <a:extLst>
              <a:ext uri="{FF2B5EF4-FFF2-40B4-BE49-F238E27FC236}">
                <a16:creationId xmlns:a16="http://schemas.microsoft.com/office/drawing/2014/main" id="{615854D6-D0CF-2FCC-A5F1-003917706F50}"/>
              </a:ext>
            </a:extLst>
          </xdr:cNvPr>
          <xdr:cNvSpPr/>
        </xdr:nvSpPr>
        <xdr:spPr>
          <a:xfrm>
            <a:off x="8153400" y="866776"/>
            <a:ext cx="4886325" cy="3800960"/>
          </a:xfrm>
          <a:prstGeom prst="fram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 name="TextBox 3">
            <a:extLst>
              <a:ext uri="{FF2B5EF4-FFF2-40B4-BE49-F238E27FC236}">
                <a16:creationId xmlns:a16="http://schemas.microsoft.com/office/drawing/2014/main" id="{A2F8B9F0-469B-B45D-1796-44A70FC6E919}"/>
              </a:ext>
            </a:extLst>
          </xdr:cNvPr>
          <xdr:cNvSpPr txBox="1"/>
        </xdr:nvSpPr>
        <xdr:spPr>
          <a:xfrm>
            <a:off x="8453437" y="1029109"/>
            <a:ext cx="4286251" cy="3446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Examples of allowable PLANNING activities</a:t>
            </a:r>
          </a:p>
          <a:p>
            <a:r>
              <a:rPr lang="en-US" sz="1100" b="1">
                <a:solidFill>
                  <a:schemeClr val="bg2">
                    <a:lumMod val="75000"/>
                  </a:schemeClr>
                </a:solidFill>
                <a:effectLst/>
                <a:latin typeface="+mn-lt"/>
                <a:ea typeface="+mn-ea"/>
                <a:cs typeface="+mn-cs"/>
              </a:rPr>
              <a:t>For detection, tracking, and identification:</a:t>
            </a:r>
          </a:p>
          <a:p>
            <a:r>
              <a:rPr lang="en-US" sz="1100">
                <a:solidFill>
                  <a:schemeClr val="dk1"/>
                </a:solidFill>
                <a:effectLst/>
                <a:latin typeface="+mn-lt"/>
                <a:ea typeface="+mn-ea"/>
                <a:cs typeface="+mn-cs"/>
              </a:rPr>
              <a:t>• Radar (active and passive)</a:t>
            </a:r>
          </a:p>
          <a:p>
            <a:r>
              <a:rPr lang="en-US" sz="1100">
                <a:solidFill>
                  <a:schemeClr val="dk1"/>
                </a:solidFill>
                <a:effectLst/>
                <a:latin typeface="+mn-lt"/>
                <a:ea typeface="+mn-ea"/>
                <a:cs typeface="+mn-cs"/>
              </a:rPr>
              <a:t>• Electro Optical and Infrared Cameras</a:t>
            </a:r>
          </a:p>
          <a:p>
            <a:r>
              <a:rPr lang="en-US" sz="1100">
                <a:solidFill>
                  <a:schemeClr val="dk1"/>
                </a:solidFill>
                <a:effectLst/>
                <a:latin typeface="+mn-lt"/>
                <a:ea typeface="+mn-ea"/>
                <a:cs typeface="+mn-cs"/>
              </a:rPr>
              <a:t>• Radio Frequency Detection Systems</a:t>
            </a:r>
          </a:p>
          <a:p>
            <a:r>
              <a:rPr lang="en-US" sz="1100">
                <a:solidFill>
                  <a:schemeClr val="dk1"/>
                </a:solidFill>
                <a:effectLst/>
                <a:latin typeface="+mn-lt"/>
                <a:ea typeface="+mn-ea"/>
                <a:cs typeface="+mn-cs"/>
              </a:rPr>
              <a:t>• Acoustic Systems</a:t>
            </a:r>
          </a:p>
          <a:p>
            <a:r>
              <a:rPr lang="en-US" sz="1100">
                <a:solidFill>
                  <a:schemeClr val="dk1"/>
                </a:solidFill>
                <a:effectLst/>
                <a:latin typeface="+mn-lt"/>
                <a:ea typeface="+mn-ea"/>
                <a:cs typeface="+mn-cs"/>
              </a:rPr>
              <a:t>• Remote ID and similar broadcast beacon receivers</a:t>
            </a:r>
          </a:p>
          <a:p>
            <a:r>
              <a:rPr lang="en-US" sz="1100">
                <a:solidFill>
                  <a:schemeClr val="dk1"/>
                </a:solidFill>
                <a:effectLst/>
                <a:latin typeface="+mn-lt"/>
                <a:ea typeface="+mn-ea"/>
                <a:cs typeface="+mn-cs"/>
              </a:rPr>
              <a:t>• Integrated multi-sensor systems</a:t>
            </a:r>
          </a:p>
          <a:p>
            <a:r>
              <a:rPr lang="en-US" sz="1100">
                <a:solidFill>
                  <a:schemeClr val="dk1"/>
                </a:solidFill>
                <a:effectLst/>
                <a:latin typeface="+mn-lt"/>
                <a:ea typeface="+mn-ea"/>
                <a:cs typeface="+mn-cs"/>
              </a:rPr>
              <a:t>• Senior fusion software and hardware</a:t>
            </a:r>
          </a:p>
          <a:p>
            <a:r>
              <a:rPr lang="en-US" sz="1100">
                <a:solidFill>
                  <a:schemeClr val="dk1"/>
                </a:solidFill>
                <a:effectLst/>
                <a:latin typeface="+mn-lt"/>
                <a:ea typeface="+mn-ea"/>
                <a:cs typeface="+mn-cs"/>
              </a:rPr>
              <a:t>• Networking communications</a:t>
            </a:r>
          </a:p>
          <a:p>
            <a:r>
              <a:rPr lang="en-US" sz="1100">
                <a:solidFill>
                  <a:schemeClr val="dk1"/>
                </a:solidFill>
                <a:effectLst/>
                <a:latin typeface="+mn-lt"/>
                <a:ea typeface="+mn-ea"/>
                <a:cs typeface="+mn-cs"/>
              </a:rPr>
              <a:t> </a:t>
            </a:r>
          </a:p>
          <a:p>
            <a:r>
              <a:rPr lang="en-US" sz="1100" b="1">
                <a:solidFill>
                  <a:schemeClr val="bg2">
                    <a:lumMod val="75000"/>
                  </a:schemeClr>
                </a:solidFill>
                <a:effectLst/>
                <a:latin typeface="+mn-lt"/>
                <a:ea typeface="+mn-ea"/>
                <a:cs typeface="+mn-cs"/>
              </a:rPr>
              <a:t>For UAS Mitigation:</a:t>
            </a:r>
          </a:p>
          <a:p>
            <a:r>
              <a:rPr lang="en-US" sz="1100">
                <a:solidFill>
                  <a:schemeClr val="dk1"/>
                </a:solidFill>
                <a:effectLst/>
                <a:latin typeface="+mn-lt"/>
                <a:ea typeface="+mn-ea"/>
                <a:cs typeface="+mn-cs"/>
              </a:rPr>
              <a:t>• Physical barrier such as Security Netting (</a:t>
            </a:r>
            <a:r>
              <a:rPr lang="en-US" sz="1100" u="sng">
                <a:solidFill>
                  <a:schemeClr val="dk1"/>
                </a:solidFill>
                <a:effectLst/>
                <a:latin typeface="+mn-lt"/>
                <a:ea typeface="+mn-ea"/>
                <a:cs typeface="+mn-cs"/>
              </a:rPr>
              <a:t>authorized for all entities</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r>
              <a:rPr lang="en-US" sz="1100" i="1">
                <a:solidFill>
                  <a:srgbClr val="FF0000"/>
                </a:solidFill>
                <a:effectLst/>
                <a:latin typeface="+mn-lt"/>
                <a:ea typeface="+mn-ea"/>
                <a:cs typeface="+mn-cs"/>
              </a:rPr>
              <a:t>Only available for jurisdictions trained at the FBI NCUTC </a:t>
            </a:r>
            <a:r>
              <a:rPr lang="en-US" sz="1100">
                <a:solidFill>
                  <a:schemeClr val="dk1"/>
                </a:solidFill>
                <a:effectLst/>
                <a:latin typeface="+mn-lt"/>
                <a:ea typeface="+mn-ea"/>
                <a:cs typeface="+mn-cs"/>
              </a:rPr>
              <a:t>– specific systems are subject to approval by NCUTC:</a:t>
            </a:r>
          </a:p>
          <a:p>
            <a:r>
              <a:rPr lang="en-US" sz="1100">
                <a:solidFill>
                  <a:schemeClr val="dk1"/>
                </a:solidFill>
                <a:effectLst/>
                <a:latin typeface="+mn-lt"/>
                <a:ea typeface="+mn-ea"/>
                <a:cs typeface="+mn-cs"/>
              </a:rPr>
              <a:t>         • Radio frequency cyber take-over</a:t>
            </a:r>
          </a:p>
          <a:p>
            <a:r>
              <a:rPr lang="en-US" sz="1100">
                <a:solidFill>
                  <a:schemeClr val="dk1"/>
                </a:solidFill>
                <a:effectLst/>
                <a:latin typeface="+mn-lt"/>
                <a:ea typeface="+mn-ea"/>
                <a:cs typeface="+mn-cs"/>
              </a:rPr>
              <a:t>         • Radio frequency jamming</a:t>
            </a:r>
          </a:p>
          <a:p>
            <a:r>
              <a:rPr lang="en-US" sz="1100">
                <a:solidFill>
                  <a:schemeClr val="dk1"/>
                </a:solidFill>
                <a:effectLst/>
                <a:latin typeface="+mn-lt"/>
                <a:ea typeface="+mn-ea"/>
                <a:cs typeface="+mn-cs"/>
              </a:rPr>
              <a:t>         • Drone interception (those not considered “weaponized aircraft”)</a:t>
            </a:r>
          </a:p>
          <a:p>
            <a:r>
              <a:rPr lang="en-US" sz="1100">
                <a:solidFill>
                  <a:schemeClr val="dk1"/>
                </a:solidFill>
                <a:effectLst/>
                <a:latin typeface="+mn-lt"/>
                <a:ea typeface="+mn-ea"/>
                <a:cs typeface="+mn-cs"/>
              </a:rPr>
              <a:t>         • Integrated systems which combine some or all the above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Third Party Data Service Providers</a:t>
            </a:r>
          </a:p>
          <a:p>
            <a:r>
              <a:rPr lang="en-US" sz="1100">
                <a:solidFill>
                  <a:schemeClr val="dk1"/>
                </a:solidFill>
                <a:effectLst/>
                <a:latin typeface="+mn-lt"/>
                <a:ea typeface="+mn-ea"/>
                <a:cs typeface="+mn-cs"/>
              </a:rPr>
              <a:t>• Acquiring sensor fusion software to integrate data from multiple detection systems into a common operational picture (COP)</a:t>
            </a:r>
          </a:p>
          <a:p>
            <a:r>
              <a:rPr lang="en-US" sz="1100">
                <a:solidFill>
                  <a:schemeClr val="dk1"/>
                </a:solidFill>
                <a:effectLst/>
                <a:latin typeface="+mn-lt"/>
                <a:ea typeface="+mn-ea"/>
                <a:cs typeface="+mn-cs"/>
              </a:rPr>
              <a:t>• Procuring portable/mobile UAS detection systems for use during temporary events or in remote areas</a:t>
            </a:r>
          </a:p>
          <a:p>
            <a:r>
              <a:rPr lang="en-US" sz="1100">
                <a:solidFill>
                  <a:schemeClr val="dk1"/>
                </a:solidFill>
                <a:effectLst/>
                <a:latin typeface="+mn-lt"/>
                <a:ea typeface="+mn-ea"/>
                <a:cs typeface="+mn-cs"/>
              </a:rPr>
              <a:t>• Investing in UAS software-as-a-service (SaaS) subscription models to access cutting edge technology without the need for large upfront investments, including but not limited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surveillance as a service and data as a service</a:t>
            </a:r>
          </a:p>
          <a:p>
            <a:r>
              <a:rPr lang="en-US" sz="1100">
                <a:solidFill>
                  <a:schemeClr val="dk1"/>
                </a:solidFill>
                <a:effectLst/>
                <a:latin typeface="+mn-lt"/>
                <a:ea typeface="+mn-ea"/>
                <a:cs typeface="+mn-cs"/>
              </a:rPr>
              <a:t>• Purchasing mounts, masts, power supplies, and networking equipment to support the deployment of UAS detection systems</a:t>
            </a:r>
          </a:p>
          <a:p>
            <a:r>
              <a:rPr lang="en-US" sz="1100">
                <a:solidFill>
                  <a:schemeClr val="dk1"/>
                </a:solidFill>
                <a:effectLst/>
                <a:latin typeface="+mn-lt"/>
                <a:ea typeface="+mn-ea"/>
                <a:cs typeface="+mn-cs"/>
              </a:rPr>
              <a:t>• Procuring calibration tools and spares to ensure the ongoing functionality of detection equipment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xdr:colOff>
      <xdr:row>15</xdr:row>
      <xdr:rowOff>38099</xdr:rowOff>
    </xdr:from>
    <xdr:to>
      <xdr:col>11</xdr:col>
      <xdr:colOff>438150</xdr:colOff>
      <xdr:row>29</xdr:row>
      <xdr:rowOff>114300</xdr:rowOff>
    </xdr:to>
    <xdr:grpSp>
      <xdr:nvGrpSpPr>
        <xdr:cNvPr id="2" name="Group 1">
          <a:extLst>
            <a:ext uri="{FF2B5EF4-FFF2-40B4-BE49-F238E27FC236}">
              <a16:creationId xmlns:a16="http://schemas.microsoft.com/office/drawing/2014/main" id="{EE4EE971-15DF-4C40-81C1-7F81C172320E}"/>
            </a:ext>
          </a:extLst>
        </xdr:cNvPr>
        <xdr:cNvGrpSpPr/>
      </xdr:nvGrpSpPr>
      <xdr:grpSpPr>
        <a:xfrm>
          <a:off x="8067675" y="3771899"/>
          <a:ext cx="4848225" cy="3067051"/>
          <a:chOff x="8153400" y="866775"/>
          <a:chExt cx="4886325" cy="4067175"/>
        </a:xfrm>
      </xdr:grpSpPr>
      <xdr:sp macro="" textlink="">
        <xdr:nvSpPr>
          <xdr:cNvPr id="3" name="Frame 2">
            <a:extLst>
              <a:ext uri="{FF2B5EF4-FFF2-40B4-BE49-F238E27FC236}">
                <a16:creationId xmlns:a16="http://schemas.microsoft.com/office/drawing/2014/main" id="{9043029F-BF44-8959-8CD4-AC4E0D484C29}"/>
              </a:ext>
            </a:extLst>
          </xdr:cNvPr>
          <xdr:cNvSpPr/>
        </xdr:nvSpPr>
        <xdr:spPr>
          <a:xfrm>
            <a:off x="8153400" y="866775"/>
            <a:ext cx="4886325" cy="4067175"/>
          </a:xfrm>
          <a:prstGeom prst="fram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 name="TextBox 3">
            <a:extLst>
              <a:ext uri="{FF2B5EF4-FFF2-40B4-BE49-F238E27FC236}">
                <a16:creationId xmlns:a16="http://schemas.microsoft.com/office/drawing/2014/main" id="{1963B65D-1888-0F25-16B6-9AA41F6843D9}"/>
              </a:ext>
            </a:extLst>
          </xdr:cNvPr>
          <xdr:cNvSpPr txBox="1"/>
        </xdr:nvSpPr>
        <xdr:spPr>
          <a:xfrm>
            <a:off x="8453437" y="1270657"/>
            <a:ext cx="4286251" cy="3252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Examples of allowable TRAINING activities</a:t>
            </a:r>
          </a:p>
          <a:p>
            <a:r>
              <a:rPr lang="en-US" sz="1100" b="0" i="0" u="none" strike="noStrike" baseline="0">
                <a:solidFill>
                  <a:schemeClr val="dk1"/>
                </a:solidFill>
                <a:latin typeface="+mn-lt"/>
                <a:ea typeface="+mn-ea"/>
                <a:cs typeface="+mn-cs"/>
              </a:rPr>
              <a:t>• Training programs for C-UAS systems</a:t>
            </a:r>
          </a:p>
          <a:p>
            <a:r>
              <a:rPr lang="en-US" sz="1100" b="0" i="0" u="none" strike="noStrike" baseline="0">
                <a:solidFill>
                  <a:schemeClr val="dk1"/>
                </a:solidFill>
                <a:latin typeface="+mn-lt"/>
                <a:ea typeface="+mn-ea"/>
                <a:cs typeface="+mn-cs"/>
              </a:rPr>
              <a:t>• Attendance at FBI National Counter Unmanned Aircraft Systems Training Center (NCUTC)</a:t>
            </a:r>
          </a:p>
          <a:p>
            <a:r>
              <a:rPr lang="en-US" sz="1100" b="0" i="0" u="none" strike="noStrike" baseline="0">
                <a:solidFill>
                  <a:schemeClr val="dk1"/>
                </a:solidFill>
                <a:latin typeface="+mn-lt"/>
                <a:ea typeface="+mn-ea"/>
                <a:cs typeface="+mn-cs"/>
              </a:rPr>
              <a:t>• Necessary related travel costs for C-UAS personnel </a:t>
            </a:r>
          </a:p>
          <a:p>
            <a:r>
              <a:rPr lang="en-US" sz="1100" b="0" i="0" u="none" strike="noStrike" baseline="0">
                <a:solidFill>
                  <a:schemeClr val="dk1"/>
                </a:solidFill>
                <a:latin typeface="+mn-lt"/>
                <a:ea typeface="+mn-ea"/>
                <a:cs typeface="+mn-cs"/>
              </a:rPr>
              <a:t>• Providing hands-on training for first responders on the operation of UAS detection systems</a:t>
            </a:r>
          </a:p>
          <a:p>
            <a:r>
              <a:rPr lang="en-US" sz="1100" b="0" i="0" u="none" strike="noStrike" baseline="0">
                <a:solidFill>
                  <a:schemeClr val="dk1"/>
                </a:solidFill>
                <a:latin typeface="+mn-lt"/>
                <a:ea typeface="+mn-ea"/>
                <a:cs typeface="+mn-cs"/>
              </a:rPr>
              <a:t>• Conducting train-the-trainer programs to build local capacity for ongoing training efforts</a:t>
            </a:r>
          </a:p>
          <a:p>
            <a:r>
              <a:rPr lang="en-US" sz="1100" b="0" i="0" u="none" strike="noStrike" baseline="0">
                <a:solidFill>
                  <a:schemeClr val="dk1"/>
                </a:solidFill>
                <a:latin typeface="+mn-lt"/>
                <a:ea typeface="+mn-ea"/>
                <a:cs typeface="+mn-cs"/>
              </a:rPr>
              <a:t>• Providing scenario-based training to prepare responders for real-world UAS threats, such as swarming drones or UAS equipped with payloads</a:t>
            </a:r>
          </a:p>
          <a:p>
            <a:r>
              <a:rPr lang="en-US" sz="1100" b="0" i="0" u="none" strike="noStrike" baseline="0">
                <a:solidFill>
                  <a:schemeClr val="dk1"/>
                </a:solidFill>
                <a:latin typeface="+mn-lt"/>
                <a:ea typeface="+mn-ea"/>
                <a:cs typeface="+mn-cs"/>
              </a:rPr>
              <a:t>• Training personnel on the interpretation of UAS detection data and the integration of this data into decision-making processes</a:t>
            </a:r>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19050</xdr:colOff>
      <xdr:row>15</xdr:row>
      <xdr:rowOff>47624</xdr:rowOff>
    </xdr:from>
    <xdr:to>
      <xdr:col>11</xdr:col>
      <xdr:colOff>438150</xdr:colOff>
      <xdr:row>32</xdr:row>
      <xdr:rowOff>19050</xdr:rowOff>
    </xdr:to>
    <xdr:grpSp>
      <xdr:nvGrpSpPr>
        <xdr:cNvPr id="2" name="Group 1">
          <a:extLst>
            <a:ext uri="{FF2B5EF4-FFF2-40B4-BE49-F238E27FC236}">
              <a16:creationId xmlns:a16="http://schemas.microsoft.com/office/drawing/2014/main" id="{022BBF9D-80D5-4D47-897C-EB73F2D01749}"/>
            </a:ext>
          </a:extLst>
        </xdr:cNvPr>
        <xdr:cNvGrpSpPr/>
      </xdr:nvGrpSpPr>
      <xdr:grpSpPr>
        <a:xfrm>
          <a:off x="8067675" y="3743324"/>
          <a:ext cx="4905375" cy="3514726"/>
          <a:chOff x="8153400" y="866775"/>
          <a:chExt cx="4886325" cy="4067175"/>
        </a:xfrm>
      </xdr:grpSpPr>
      <xdr:sp macro="" textlink="">
        <xdr:nvSpPr>
          <xdr:cNvPr id="3" name="Frame 2">
            <a:extLst>
              <a:ext uri="{FF2B5EF4-FFF2-40B4-BE49-F238E27FC236}">
                <a16:creationId xmlns:a16="http://schemas.microsoft.com/office/drawing/2014/main" id="{5AC96C26-3D6B-F0A1-DE39-D7A82FD6E720}"/>
              </a:ext>
            </a:extLst>
          </xdr:cNvPr>
          <xdr:cNvSpPr/>
        </xdr:nvSpPr>
        <xdr:spPr>
          <a:xfrm>
            <a:off x="8153400" y="866775"/>
            <a:ext cx="4886325" cy="4067175"/>
          </a:xfrm>
          <a:prstGeom prst="fram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 name="TextBox 3">
            <a:extLst>
              <a:ext uri="{FF2B5EF4-FFF2-40B4-BE49-F238E27FC236}">
                <a16:creationId xmlns:a16="http://schemas.microsoft.com/office/drawing/2014/main" id="{FDF63881-0FBE-1CEB-684B-3F82BCDD702A}"/>
              </a:ext>
            </a:extLst>
          </xdr:cNvPr>
          <xdr:cNvSpPr txBox="1"/>
        </xdr:nvSpPr>
        <xdr:spPr>
          <a:xfrm>
            <a:off x="8453437" y="1157287"/>
            <a:ext cx="4286251" cy="348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Examples of allowable EXERCISE activities</a:t>
            </a:r>
          </a:p>
          <a:p>
            <a:r>
              <a:rPr lang="en-US" sz="1100" b="0" i="0" u="none" strike="noStrike" baseline="0">
                <a:solidFill>
                  <a:schemeClr val="dk1"/>
                </a:solidFill>
                <a:latin typeface="+mn-lt"/>
                <a:ea typeface="+mn-ea"/>
                <a:cs typeface="+mn-cs"/>
              </a:rPr>
              <a:t>• Seminar, Workshop, Tabletop Exercise, Drill, Functional Exercise, Full-Scale Exercise</a:t>
            </a:r>
          </a:p>
          <a:p>
            <a:r>
              <a:rPr lang="en-US" sz="1100" b="0" i="0" u="none" strike="noStrike" baseline="0">
                <a:solidFill>
                  <a:schemeClr val="dk1"/>
                </a:solidFill>
                <a:latin typeface="+mn-lt"/>
                <a:ea typeface="+mn-ea"/>
                <a:cs typeface="+mn-cs"/>
              </a:rPr>
              <a:t>• Conducting tabletop exercises (TTXs) to simulate UAS-related incidents and test response plans, SOPs, and coordination protocols</a:t>
            </a:r>
          </a:p>
          <a:p>
            <a:r>
              <a:rPr lang="en-US" sz="1100" b="0" i="0" u="none" strike="noStrike" baseline="0">
                <a:solidFill>
                  <a:schemeClr val="dk1"/>
                </a:solidFill>
                <a:latin typeface="+mn-lt"/>
                <a:ea typeface="+mn-ea"/>
                <a:cs typeface="+mn-cs"/>
              </a:rPr>
              <a:t>• Organizing functional exercises (FXs) to test the operation of UAS detection systems and the integration of these systems with other public safety technologies</a:t>
            </a:r>
          </a:p>
          <a:p>
            <a:r>
              <a:rPr lang="en-US" sz="1100" b="0" i="0" u="none" strike="noStrike" baseline="0">
                <a:solidFill>
                  <a:schemeClr val="dk1"/>
                </a:solidFill>
                <a:latin typeface="+mn-lt"/>
                <a:ea typeface="+mn-ea"/>
                <a:cs typeface="+mn-cs"/>
              </a:rPr>
              <a:t>• Running full-scale exercises (FSEs) to simulate large-scale UAS threats, such as unauthorized UAS activity at a public event or near critical infrastructure.</a:t>
            </a:r>
          </a:p>
          <a:p>
            <a:r>
              <a:rPr lang="en-US" sz="1100" b="0" i="0" u="none" strike="noStrike" baseline="0">
                <a:solidFill>
                  <a:schemeClr val="dk1"/>
                </a:solidFill>
                <a:latin typeface="+mn-lt"/>
                <a:ea typeface="+mn-ea"/>
                <a:cs typeface="+mn-cs"/>
              </a:rPr>
              <a:t>• Multi-jurisdictional exercises to test coordination between state, local, tribal, and federal agencies, as well as private sector partners</a:t>
            </a:r>
          </a:p>
          <a:p>
            <a:r>
              <a:rPr lang="en-US" sz="1100" b="0" i="0" u="none" strike="noStrike" baseline="0">
                <a:solidFill>
                  <a:schemeClr val="dk1"/>
                </a:solidFill>
                <a:latin typeface="+mn-lt"/>
                <a:ea typeface="+mn-ea"/>
                <a:cs typeface="+mn-cs"/>
              </a:rPr>
              <a:t>• Conducting after-action reviews (AARs) to identify lessons learned and areas for improvement following exercises</a:t>
            </a:r>
          </a:p>
          <a:p>
            <a:r>
              <a:rPr lang="en-US" sz="1100" b="0" i="0" u="none" strike="noStrike" baseline="0">
                <a:solidFill>
                  <a:schemeClr val="dk1"/>
                </a:solidFill>
                <a:latin typeface="+mn-lt"/>
                <a:ea typeface="+mn-ea"/>
                <a:cs typeface="+mn-cs"/>
              </a:rPr>
              <a:t>• Incorporating UAS detection scenarios into broader homeland security exercises, such as those focused on terrorism or disaster response</a:t>
            </a:r>
            <a:endParaRPr lang="en-US" sz="1100"/>
          </a:p>
        </xdr:txBody>
      </xdr:sp>
    </xdr:grp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paredness.grants@mil.wa.gov" TargetMode="External"/><Relationship Id="rId3" Type="http://schemas.openxmlformats.org/officeDocument/2006/relationships/hyperlink" Target="mailto:jocelyn.overby@mil.wa.gov" TargetMode="External"/><Relationship Id="rId7" Type="http://schemas.openxmlformats.org/officeDocument/2006/relationships/hyperlink" Target="mailto:preparedness.grants@mil.wa.gov" TargetMode="External"/><Relationship Id="rId2" Type="http://schemas.openxmlformats.org/officeDocument/2006/relationships/hyperlink" Target="mailto:jeffrey.brink@mil.wa.gov" TargetMode="External"/><Relationship Id="rId1" Type="http://schemas.openxmlformats.org/officeDocument/2006/relationships/hyperlink" Target="mailto:deborah.henderson@mil.wa.gov" TargetMode="External"/><Relationship Id="rId6" Type="http://schemas.openxmlformats.org/officeDocument/2006/relationships/hyperlink" Target="mailto:sierra.wardell@mil.wa.gov" TargetMode="External"/><Relationship Id="rId5" Type="http://schemas.openxmlformats.org/officeDocument/2006/relationships/hyperlink" Target="mailto:stacey.mcclain@mil.wa.gov" TargetMode="External"/><Relationship Id="rId4" Type="http://schemas.openxmlformats.org/officeDocument/2006/relationships/hyperlink" Target="mailto:benjamin.olson@mil.wa.gov"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3" Type="http://schemas.openxmlformats.org/officeDocument/2006/relationships/hyperlink" Target="mailto:preparedness.grants@mil.wa.gov" TargetMode="External"/><Relationship Id="rId2" Type="http://schemas.openxmlformats.org/officeDocument/2006/relationships/hyperlink" Target="mailto:sierra.wardell@mil.wa.gov" TargetMode="External"/><Relationship Id="rId1" Type="http://schemas.openxmlformats.org/officeDocument/2006/relationships/hyperlink" Target="mailto:stacey.mcclain@mil.wa.go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www.sam.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F860A-77AF-4662-AF0E-A4F25989EFF9}">
  <sheetPr>
    <tabColor rgb="FFE8FFA7"/>
  </sheetPr>
  <dimension ref="A1:K181"/>
  <sheetViews>
    <sheetView tabSelected="1" workbookViewId="0">
      <selection activeCell="K3" sqref="K3"/>
    </sheetView>
  </sheetViews>
  <sheetFormatPr defaultRowHeight="15" x14ac:dyDescent="0.25"/>
  <cols>
    <col min="1" max="1" width="3.7109375" customWidth="1"/>
    <col min="2" max="2" width="24.28515625" customWidth="1"/>
    <col min="3" max="3" width="38.28515625" customWidth="1"/>
    <col min="4" max="4" width="6.42578125" customWidth="1"/>
    <col min="5" max="5" width="15.85546875" customWidth="1"/>
    <col min="6" max="6" width="10.7109375" customWidth="1"/>
    <col min="7" max="7" width="15.42578125" customWidth="1"/>
    <col min="9" max="9" width="16.28515625" customWidth="1"/>
    <col min="10" max="10" width="3.7109375" customWidth="1"/>
  </cols>
  <sheetData>
    <row r="1" spans="1:11" ht="21" x14ac:dyDescent="0.35">
      <c r="A1" s="1"/>
      <c r="B1" s="226" t="s">
        <v>66</v>
      </c>
      <c r="C1" s="226"/>
      <c r="D1" s="226"/>
      <c r="E1" s="226"/>
      <c r="F1" s="226"/>
      <c r="G1" s="226"/>
      <c r="H1" s="226"/>
      <c r="I1" s="226"/>
      <c r="J1" s="1"/>
    </row>
    <row r="2" spans="1:11" ht="12" customHeight="1" x14ac:dyDescent="0.25">
      <c r="A2" s="1"/>
      <c r="B2" s="227"/>
      <c r="C2" s="227"/>
      <c r="D2" s="227"/>
      <c r="E2" s="227"/>
      <c r="F2" s="227"/>
      <c r="G2" s="227"/>
      <c r="H2" s="227"/>
      <c r="I2" s="227"/>
      <c r="J2" s="1"/>
    </row>
    <row r="3" spans="1:11" ht="18.75" x14ac:dyDescent="0.3">
      <c r="A3" s="1"/>
      <c r="B3" s="228" t="s">
        <v>67</v>
      </c>
      <c r="C3" s="228"/>
      <c r="D3" s="228"/>
      <c r="E3" s="228"/>
      <c r="F3" s="228"/>
      <c r="G3" s="228"/>
      <c r="H3" s="228"/>
      <c r="I3" s="228"/>
      <c r="J3" s="1"/>
    </row>
    <row r="4" spans="1:11" x14ac:dyDescent="0.25">
      <c r="A4" s="48"/>
      <c r="B4" s="229" t="s">
        <v>36</v>
      </c>
      <c r="C4" s="230"/>
      <c r="D4" s="230"/>
      <c r="E4" s="230"/>
      <c r="F4" s="230"/>
      <c r="G4" s="230"/>
      <c r="H4" s="230"/>
      <c r="I4" s="230"/>
      <c r="J4" s="48"/>
    </row>
    <row r="5" spans="1:11" x14ac:dyDescent="0.25">
      <c r="A5" s="1"/>
      <c r="B5" s="1"/>
      <c r="C5" s="1"/>
      <c r="D5" s="1"/>
      <c r="E5" s="1"/>
      <c r="F5" s="1"/>
      <c r="G5" s="1"/>
      <c r="H5" s="1"/>
      <c r="I5" s="1"/>
      <c r="J5" s="1"/>
    </row>
    <row r="6" spans="1:11" ht="4.5" customHeight="1" x14ac:dyDescent="0.25">
      <c r="A6" s="1"/>
      <c r="B6" s="231"/>
      <c r="C6" s="231"/>
      <c r="D6" s="231"/>
      <c r="E6" s="231"/>
      <c r="F6" s="231"/>
      <c r="G6" s="231"/>
      <c r="H6" s="231"/>
      <c r="I6" s="231"/>
      <c r="J6" s="1"/>
    </row>
    <row r="7" spans="1:11" ht="18.75" x14ac:dyDescent="0.3">
      <c r="A7" s="1"/>
      <c r="B7" s="232" t="s">
        <v>37</v>
      </c>
      <c r="C7" s="232"/>
      <c r="D7" s="232"/>
      <c r="E7" s="232"/>
      <c r="F7" s="232"/>
      <c r="G7" s="232"/>
      <c r="H7" s="232"/>
      <c r="I7" s="232"/>
      <c r="J7" s="49"/>
    </row>
    <row r="8" spans="1:11" ht="19.5" customHeight="1" x14ac:dyDescent="0.25">
      <c r="A8" s="48"/>
      <c r="B8" s="170" t="s">
        <v>246</v>
      </c>
      <c r="C8" s="105"/>
      <c r="D8" s="105"/>
      <c r="E8" s="64"/>
      <c r="F8" s="65"/>
      <c r="G8" s="65"/>
      <c r="H8" s="66"/>
      <c r="I8" s="66"/>
      <c r="J8" s="1"/>
    </row>
    <row r="9" spans="1:11" ht="17.45" customHeight="1" x14ac:dyDescent="0.25">
      <c r="A9" s="48"/>
      <c r="B9" s="233" t="s">
        <v>291</v>
      </c>
      <c r="C9" s="233"/>
      <c r="D9" s="233"/>
      <c r="E9" s="233"/>
      <c r="F9" s="233"/>
      <c r="G9" s="233"/>
      <c r="H9" s="233"/>
      <c r="I9" s="233"/>
      <c r="J9" s="48"/>
      <c r="K9" s="162"/>
    </row>
    <row r="10" spans="1:11" ht="17.45" customHeight="1" x14ac:dyDescent="0.25">
      <c r="A10" s="48"/>
      <c r="B10" s="233" t="s">
        <v>38</v>
      </c>
      <c r="C10" s="233"/>
      <c r="D10" s="233"/>
      <c r="E10" s="233"/>
      <c r="F10" s="233"/>
      <c r="G10" s="233"/>
      <c r="H10" s="233"/>
      <c r="I10" s="233"/>
      <c r="J10" s="48"/>
    </row>
    <row r="11" spans="1:11" ht="17.45" customHeight="1" x14ac:dyDescent="0.25">
      <c r="A11" s="48"/>
      <c r="B11" s="161" t="s">
        <v>79</v>
      </c>
      <c r="C11" s="161"/>
      <c r="D11" s="161"/>
      <c r="E11" s="48"/>
      <c r="F11" s="48"/>
      <c r="G11" s="48"/>
      <c r="H11" s="48"/>
      <c r="I11" s="48"/>
      <c r="J11" s="48"/>
    </row>
    <row r="12" spans="1:11" ht="17.45" customHeight="1" x14ac:dyDescent="0.25">
      <c r="A12" s="48"/>
      <c r="B12" s="234" t="s">
        <v>39</v>
      </c>
      <c r="C12" s="234"/>
      <c r="D12" s="234"/>
      <c r="E12" s="64"/>
      <c r="F12" s="65"/>
      <c r="G12" s="65"/>
      <c r="H12" s="66"/>
      <c r="I12" s="171" t="s">
        <v>40</v>
      </c>
      <c r="J12" s="1"/>
    </row>
    <row r="13" spans="1:11" ht="19.5" customHeight="1" x14ac:dyDescent="0.25">
      <c r="A13" s="48"/>
      <c r="B13" s="105"/>
      <c r="C13" s="105"/>
      <c r="D13" s="105"/>
      <c r="E13" s="64"/>
      <c r="F13" s="65"/>
      <c r="G13" s="65"/>
      <c r="H13" s="66"/>
      <c r="I13" s="66"/>
      <c r="J13" s="1"/>
    </row>
    <row r="14" spans="1:11" x14ac:dyDescent="0.25">
      <c r="A14" s="48"/>
      <c r="B14" s="173" t="s">
        <v>247</v>
      </c>
      <c r="C14" s="174"/>
      <c r="D14" s="174"/>
      <c r="E14" s="175"/>
      <c r="F14" s="176"/>
      <c r="G14" s="176"/>
      <c r="H14" s="177"/>
      <c r="I14" s="177"/>
      <c r="J14" s="1"/>
    </row>
    <row r="15" spans="1:11" ht="19.5" customHeight="1" x14ac:dyDescent="0.25">
      <c r="A15" s="48"/>
      <c r="B15" s="167" t="s">
        <v>251</v>
      </c>
      <c r="C15" s="105"/>
      <c r="D15" s="105"/>
      <c r="E15" s="64"/>
      <c r="F15" s="65"/>
      <c r="G15" s="65"/>
      <c r="H15" s="66"/>
      <c r="I15" s="66"/>
      <c r="J15" s="1"/>
    </row>
    <row r="16" spans="1:11" x14ac:dyDescent="0.25">
      <c r="A16" s="48"/>
      <c r="B16" s="169" t="s">
        <v>249</v>
      </c>
      <c r="C16" s="105"/>
      <c r="D16" s="105"/>
      <c r="E16" s="64"/>
      <c r="F16" s="65"/>
      <c r="G16" s="65"/>
      <c r="H16" s="168"/>
      <c r="I16" s="168"/>
      <c r="J16" s="1"/>
    </row>
    <row r="17" spans="1:10" x14ac:dyDescent="0.25">
      <c r="A17" s="48"/>
      <c r="B17" s="169" t="s">
        <v>248</v>
      </c>
      <c r="C17" s="105"/>
      <c r="D17" s="105"/>
      <c r="E17" s="64"/>
      <c r="F17" s="65"/>
      <c r="G17" s="65"/>
      <c r="H17" s="168"/>
      <c r="I17" s="168"/>
      <c r="J17" s="1"/>
    </row>
    <row r="18" spans="1:10" x14ac:dyDescent="0.25">
      <c r="A18" s="48"/>
      <c r="B18" s="234" t="s">
        <v>250</v>
      </c>
      <c r="C18" s="234"/>
      <c r="D18" s="234"/>
      <c r="E18" s="234"/>
      <c r="F18" s="234"/>
      <c r="G18" s="234"/>
      <c r="H18" s="234"/>
      <c r="I18" s="234"/>
      <c r="J18" s="1"/>
    </row>
    <row r="19" spans="1:10" x14ac:dyDescent="0.25">
      <c r="A19" s="48"/>
      <c r="B19" s="234"/>
      <c r="C19" s="234"/>
      <c r="D19" s="234"/>
      <c r="E19" s="234"/>
      <c r="F19" s="234"/>
      <c r="G19" s="234"/>
      <c r="H19" s="234"/>
      <c r="I19" s="234"/>
      <c r="J19" s="1"/>
    </row>
    <row r="20" spans="1:10" x14ac:dyDescent="0.25">
      <c r="A20" s="1"/>
      <c r="B20" s="1"/>
      <c r="C20" s="1"/>
      <c r="D20" s="1"/>
      <c r="E20" s="1"/>
      <c r="F20" s="1"/>
      <c r="G20" s="1"/>
      <c r="H20" s="1"/>
      <c r="I20" s="1"/>
      <c r="J20" s="1"/>
    </row>
    <row r="21" spans="1:10" ht="3.75" customHeight="1" x14ac:dyDescent="0.25">
      <c r="A21" s="1"/>
      <c r="B21" s="235"/>
      <c r="C21" s="235"/>
      <c r="D21" s="235"/>
      <c r="E21" s="235"/>
      <c r="F21" s="235"/>
      <c r="G21" s="235"/>
      <c r="H21" s="235"/>
      <c r="I21" s="235"/>
      <c r="J21" s="1"/>
    </row>
    <row r="22" spans="1:10" ht="18.75" x14ac:dyDescent="0.3">
      <c r="A22" s="1"/>
      <c r="B22" s="236" t="s">
        <v>77</v>
      </c>
      <c r="C22" s="236"/>
      <c r="D22" s="236"/>
      <c r="E22" s="236"/>
      <c r="F22" s="236"/>
      <c r="G22" s="236"/>
      <c r="H22" s="236"/>
      <c r="I22" s="236"/>
      <c r="J22" s="50"/>
    </row>
    <row r="23" spans="1:10" x14ac:dyDescent="0.25">
      <c r="A23" s="1"/>
      <c r="B23" s="51" t="s">
        <v>41</v>
      </c>
      <c r="C23" s="225" t="s">
        <v>42</v>
      </c>
      <c r="D23" s="225"/>
      <c r="E23" s="225"/>
      <c r="F23" s="225"/>
      <c r="G23" s="225"/>
      <c r="H23" s="225"/>
      <c r="I23" s="225"/>
      <c r="J23" s="52"/>
    </row>
    <row r="24" spans="1:10" x14ac:dyDescent="0.25">
      <c r="A24" s="1"/>
      <c r="B24" s="67" t="s">
        <v>235</v>
      </c>
      <c r="C24" s="238" t="s">
        <v>68</v>
      </c>
      <c r="D24" s="239"/>
      <c r="E24" s="239"/>
      <c r="F24" s="239"/>
      <c r="G24" s="239"/>
      <c r="H24" s="239"/>
      <c r="I24" s="239"/>
      <c r="J24" s="53"/>
    </row>
    <row r="25" spans="1:10" x14ac:dyDescent="0.25">
      <c r="A25" s="1"/>
      <c r="B25" s="67" t="s">
        <v>236</v>
      </c>
      <c r="C25" s="238" t="s">
        <v>78</v>
      </c>
      <c r="D25" s="239"/>
      <c r="E25" s="239"/>
      <c r="F25" s="239"/>
      <c r="G25" s="239"/>
      <c r="H25" s="239"/>
      <c r="I25" s="239"/>
      <c r="J25" s="53"/>
    </row>
    <row r="26" spans="1:10" x14ac:dyDescent="0.25">
      <c r="A26" s="1"/>
      <c r="B26" s="67" t="s">
        <v>239</v>
      </c>
      <c r="C26" s="238" t="s">
        <v>69</v>
      </c>
      <c r="D26" s="239"/>
      <c r="E26" s="239"/>
      <c r="F26" s="239"/>
      <c r="G26" s="239"/>
      <c r="H26" s="239"/>
      <c r="I26" s="239"/>
      <c r="J26" s="53"/>
    </row>
    <row r="27" spans="1:10" x14ac:dyDescent="0.25">
      <c r="A27" s="1"/>
      <c r="B27" s="67" t="s">
        <v>238</v>
      </c>
      <c r="C27" s="238" t="s">
        <v>69</v>
      </c>
      <c r="D27" s="239"/>
      <c r="E27" s="239"/>
      <c r="F27" s="239"/>
      <c r="G27" s="239"/>
      <c r="H27" s="239"/>
      <c r="I27" s="239"/>
      <c r="J27" s="53"/>
    </row>
    <row r="28" spans="1:10" ht="18.75" x14ac:dyDescent="0.3">
      <c r="A28" s="49"/>
      <c r="B28" s="54" t="s">
        <v>70</v>
      </c>
      <c r="C28" s="55" t="s">
        <v>43</v>
      </c>
      <c r="D28" s="56"/>
      <c r="E28" s="57"/>
      <c r="F28" s="172" t="s">
        <v>44</v>
      </c>
      <c r="G28" s="58"/>
      <c r="H28" s="68"/>
      <c r="I28" s="69"/>
      <c r="J28" s="49"/>
    </row>
    <row r="29" spans="1:10" x14ac:dyDescent="0.25">
      <c r="A29" s="1"/>
      <c r="B29" s="70" t="s">
        <v>237</v>
      </c>
      <c r="C29" s="238" t="s">
        <v>71</v>
      </c>
      <c r="D29" s="239"/>
      <c r="E29" s="239"/>
      <c r="F29" s="239"/>
      <c r="G29" s="239"/>
      <c r="H29" s="239"/>
      <c r="I29" s="239"/>
      <c r="J29" s="53"/>
    </row>
    <row r="30" spans="1:10" x14ac:dyDescent="0.25">
      <c r="A30" s="1"/>
      <c r="B30" s="70" t="s">
        <v>73</v>
      </c>
      <c r="C30" s="238" t="s">
        <v>72</v>
      </c>
      <c r="D30" s="239"/>
      <c r="E30" s="239"/>
      <c r="F30" s="239"/>
      <c r="G30" s="239"/>
      <c r="H30" s="239"/>
      <c r="I30" s="239"/>
      <c r="J30" s="53"/>
    </row>
    <row r="31" spans="1:10" x14ac:dyDescent="0.25">
      <c r="A31" s="1"/>
      <c r="B31" s="70" t="s">
        <v>76</v>
      </c>
      <c r="C31" s="238" t="s">
        <v>74</v>
      </c>
      <c r="D31" s="239"/>
      <c r="E31" s="239"/>
      <c r="F31" s="239"/>
      <c r="G31" s="239"/>
      <c r="H31" s="239"/>
      <c r="I31" s="239"/>
      <c r="J31" s="53"/>
    </row>
    <row r="32" spans="1:10" x14ac:dyDescent="0.25">
      <c r="A32" s="1"/>
      <c r="B32" s="70" t="s">
        <v>75</v>
      </c>
      <c r="C32" s="238" t="s">
        <v>45</v>
      </c>
      <c r="D32" s="239"/>
      <c r="E32" s="239"/>
      <c r="F32" s="239"/>
      <c r="G32" s="239"/>
      <c r="H32" s="239"/>
      <c r="I32" s="239"/>
      <c r="J32" s="53"/>
    </row>
    <row r="33" spans="1:10" ht="13.5" customHeight="1" x14ac:dyDescent="0.25">
      <c r="A33" s="1"/>
      <c r="B33" s="1"/>
      <c r="C33" s="1"/>
      <c r="D33" s="1"/>
      <c r="E33" s="1"/>
      <c r="F33" s="1"/>
      <c r="G33" s="1"/>
      <c r="H33" s="1"/>
      <c r="I33" s="1"/>
      <c r="J33" s="1"/>
    </row>
    <row r="34" spans="1:10" ht="3.75" customHeight="1" x14ac:dyDescent="0.25">
      <c r="A34" s="1"/>
      <c r="B34" s="235"/>
      <c r="C34" s="235"/>
      <c r="D34" s="235"/>
      <c r="E34" s="235"/>
      <c r="F34" s="235"/>
      <c r="G34" s="235"/>
      <c r="H34" s="235"/>
      <c r="I34" s="235"/>
      <c r="J34" s="1"/>
    </row>
    <row r="35" spans="1:10" ht="18.75" x14ac:dyDescent="0.3">
      <c r="A35" s="2"/>
      <c r="B35" s="236" t="s">
        <v>46</v>
      </c>
      <c r="C35" s="236"/>
      <c r="D35" s="236"/>
      <c r="E35" s="236"/>
      <c r="F35" s="236"/>
      <c r="G35" s="236"/>
      <c r="H35" s="236"/>
      <c r="I35" s="236"/>
      <c r="J35" s="2"/>
    </row>
    <row r="36" spans="1:10" hidden="1" x14ac:dyDescent="0.25">
      <c r="A36" s="2"/>
      <c r="B36" s="237" t="s">
        <v>47</v>
      </c>
      <c r="C36" s="237"/>
      <c r="D36" s="237"/>
      <c r="E36" s="237"/>
      <c r="F36" s="237"/>
      <c r="G36" s="237"/>
      <c r="H36" s="237"/>
      <c r="I36" s="237"/>
      <c r="J36" s="2"/>
    </row>
    <row r="37" spans="1:10" ht="21.75" customHeight="1" x14ac:dyDescent="0.25">
      <c r="A37" s="2"/>
      <c r="B37" s="60" t="s">
        <v>240</v>
      </c>
      <c r="C37" s="62" t="s">
        <v>48</v>
      </c>
      <c r="D37" s="62" t="s">
        <v>7</v>
      </c>
      <c r="E37" s="62"/>
      <c r="F37" s="62"/>
      <c r="G37" s="61"/>
      <c r="H37" s="61"/>
      <c r="I37" s="61"/>
      <c r="J37" s="2"/>
    </row>
    <row r="38" spans="1:10" ht="16.149999999999999" customHeight="1" x14ac:dyDescent="0.25">
      <c r="A38" s="1"/>
      <c r="B38" s="202" t="s">
        <v>49</v>
      </c>
      <c r="C38" s="192" t="s">
        <v>50</v>
      </c>
      <c r="D38" s="223" t="s">
        <v>51</v>
      </c>
      <c r="E38" s="223"/>
      <c r="F38" s="223"/>
      <c r="G38" s="223"/>
      <c r="H38" s="223"/>
      <c r="I38" s="224"/>
      <c r="J38" s="1"/>
    </row>
    <row r="39" spans="1:10" ht="16.149999999999999" hidden="1" customHeight="1" x14ac:dyDescent="0.25">
      <c r="A39" s="1"/>
      <c r="B39" s="203"/>
      <c r="C39" s="45"/>
      <c r="D39" s="204"/>
      <c r="E39" s="45"/>
      <c r="F39" s="204"/>
      <c r="G39" s="45"/>
      <c r="H39" s="45"/>
      <c r="I39" s="205"/>
      <c r="J39" s="1"/>
    </row>
    <row r="40" spans="1:10" ht="16.149999999999999" hidden="1" customHeight="1" x14ac:dyDescent="0.25">
      <c r="A40" s="1"/>
      <c r="B40" s="206" t="s">
        <v>52</v>
      </c>
      <c r="C40" s="207" t="s">
        <v>48</v>
      </c>
      <c r="D40" s="207"/>
      <c r="E40" s="207"/>
      <c r="F40" s="208" t="s">
        <v>7</v>
      </c>
      <c r="G40" s="207"/>
      <c r="H40" s="207"/>
      <c r="I40" s="209"/>
      <c r="J40" s="1"/>
    </row>
    <row r="41" spans="1:10" ht="16.149999999999999" hidden="1" customHeight="1" x14ac:dyDescent="0.25">
      <c r="A41" s="1"/>
      <c r="B41" s="202" t="s">
        <v>53</v>
      </c>
      <c r="C41" s="192" t="s">
        <v>54</v>
      </c>
      <c r="D41" s="240"/>
      <c r="E41" s="240"/>
      <c r="F41" s="223" t="s">
        <v>55</v>
      </c>
      <c r="G41" s="223"/>
      <c r="H41" s="223"/>
      <c r="I41" s="224"/>
      <c r="J41" s="1"/>
    </row>
    <row r="42" spans="1:10" ht="16.149999999999999" hidden="1" customHeight="1" x14ac:dyDescent="0.25">
      <c r="A42" s="1"/>
      <c r="B42" s="202" t="s">
        <v>56</v>
      </c>
      <c r="C42" s="192" t="s">
        <v>54</v>
      </c>
      <c r="D42" s="240"/>
      <c r="E42" s="240"/>
      <c r="F42" s="223" t="s">
        <v>57</v>
      </c>
      <c r="G42" s="223"/>
      <c r="H42" s="223"/>
      <c r="I42" s="224"/>
      <c r="J42" s="1"/>
    </row>
    <row r="43" spans="1:10" ht="16.149999999999999" hidden="1" customHeight="1" x14ac:dyDescent="0.25">
      <c r="A43" s="1"/>
      <c r="B43" s="202" t="s">
        <v>58</v>
      </c>
      <c r="C43" s="192" t="s">
        <v>54</v>
      </c>
      <c r="D43" s="240"/>
      <c r="E43" s="240"/>
      <c r="F43" s="223" t="s">
        <v>59</v>
      </c>
      <c r="G43" s="223"/>
      <c r="H43" s="223"/>
      <c r="I43" s="224"/>
      <c r="J43" s="1"/>
    </row>
    <row r="44" spans="1:10" ht="16.149999999999999" hidden="1" customHeight="1" x14ac:dyDescent="0.25">
      <c r="A44" s="1"/>
      <c r="B44" s="202" t="s">
        <v>60</v>
      </c>
      <c r="C44" s="192" t="s">
        <v>54</v>
      </c>
      <c r="D44" s="240"/>
      <c r="E44" s="240"/>
      <c r="F44" s="223" t="s">
        <v>61</v>
      </c>
      <c r="G44" s="223"/>
      <c r="H44" s="223"/>
      <c r="I44" s="224"/>
      <c r="J44" s="1"/>
    </row>
    <row r="45" spans="1:10" ht="16.149999999999999" hidden="1" customHeight="1" x14ac:dyDescent="0.25">
      <c r="A45" s="1"/>
      <c r="B45" s="202" t="s">
        <v>62</v>
      </c>
      <c r="C45" s="192" t="s">
        <v>54</v>
      </c>
      <c r="D45" s="240"/>
      <c r="E45" s="240"/>
      <c r="F45" s="223" t="s">
        <v>63</v>
      </c>
      <c r="G45" s="223"/>
      <c r="H45" s="223"/>
      <c r="I45" s="224"/>
      <c r="J45" s="1"/>
    </row>
    <row r="46" spans="1:10" ht="16.149999999999999" customHeight="1" x14ac:dyDescent="0.25">
      <c r="A46" s="1"/>
      <c r="B46" s="202" t="s">
        <v>232</v>
      </c>
      <c r="C46" s="192" t="s">
        <v>233</v>
      </c>
      <c r="D46" s="223" t="s">
        <v>234</v>
      </c>
      <c r="E46" s="223"/>
      <c r="F46" s="223"/>
      <c r="G46" s="223"/>
      <c r="H46" s="223"/>
      <c r="I46" s="224"/>
      <c r="J46" s="1"/>
    </row>
    <row r="47" spans="1:10" ht="6" customHeight="1" x14ac:dyDescent="0.25">
      <c r="A47" s="1"/>
      <c r="B47" s="195"/>
      <c r="C47" s="196"/>
      <c r="D47" s="196"/>
      <c r="E47" s="196"/>
      <c r="F47" s="197"/>
      <c r="G47" s="197"/>
      <c r="H47" s="197"/>
      <c r="I47" s="198"/>
      <c r="J47" s="1"/>
    </row>
    <row r="48" spans="1:10" ht="16.149999999999999" customHeight="1" x14ac:dyDescent="0.25">
      <c r="A48" s="1"/>
      <c r="B48" s="241" t="s">
        <v>64</v>
      </c>
      <c r="C48" s="242"/>
      <c r="D48" s="223" t="s">
        <v>65</v>
      </c>
      <c r="E48" s="223"/>
      <c r="F48" s="223"/>
      <c r="G48" s="223"/>
      <c r="H48" s="223"/>
      <c r="I48" s="224"/>
      <c r="J48" s="1"/>
    </row>
    <row r="49" spans="1:10" x14ac:dyDescent="0.25">
      <c r="A49" s="1"/>
      <c r="B49" s="1"/>
      <c r="C49" s="1"/>
      <c r="D49" s="63"/>
      <c r="E49" s="1"/>
      <c r="F49" s="63"/>
      <c r="G49" s="1"/>
      <c r="H49" s="1"/>
      <c r="I49" s="1"/>
      <c r="J49" s="1"/>
    </row>
    <row r="50" spans="1:10" x14ac:dyDescent="0.25">
      <c r="A50" s="1"/>
      <c r="D50" s="9"/>
      <c r="F50" s="9"/>
      <c r="J50" s="1"/>
    </row>
    <row r="51" spans="1:10" x14ac:dyDescent="0.25">
      <c r="A51" s="1"/>
      <c r="D51" s="9"/>
      <c r="F51" s="9"/>
      <c r="J51" s="1"/>
    </row>
    <row r="52" spans="1:10" x14ac:dyDescent="0.25">
      <c r="A52" s="1"/>
      <c r="D52" s="9"/>
      <c r="F52" s="9"/>
      <c r="J52" s="1"/>
    </row>
    <row r="53" spans="1:10" x14ac:dyDescent="0.25">
      <c r="A53" s="1"/>
      <c r="D53" s="9"/>
      <c r="F53" s="9"/>
      <c r="J53" s="1"/>
    </row>
    <row r="54" spans="1:10" x14ac:dyDescent="0.25">
      <c r="A54" s="1"/>
      <c r="D54" s="9"/>
      <c r="F54" s="9"/>
      <c r="J54" s="1"/>
    </row>
    <row r="55" spans="1:10" x14ac:dyDescent="0.25">
      <c r="A55" s="1"/>
      <c r="D55" s="9"/>
      <c r="F55" s="9"/>
      <c r="J55" s="1"/>
    </row>
    <row r="56" spans="1:10" x14ac:dyDescent="0.25">
      <c r="A56" s="1"/>
      <c r="D56" s="9"/>
      <c r="F56" s="9"/>
      <c r="J56" s="1"/>
    </row>
    <row r="57" spans="1:10" x14ac:dyDescent="0.25">
      <c r="A57" s="1"/>
      <c r="D57" s="9"/>
      <c r="F57" s="9"/>
      <c r="J57" s="1"/>
    </row>
    <row r="58" spans="1:10" x14ac:dyDescent="0.25">
      <c r="A58" s="1"/>
      <c r="D58" s="9"/>
      <c r="F58" s="9"/>
      <c r="J58" s="1"/>
    </row>
    <row r="59" spans="1:10" x14ac:dyDescent="0.25">
      <c r="A59" s="1"/>
      <c r="D59" s="9"/>
      <c r="F59" s="9"/>
      <c r="J59" s="1"/>
    </row>
    <row r="60" spans="1:10" x14ac:dyDescent="0.25">
      <c r="A60" s="1"/>
      <c r="D60" s="9"/>
      <c r="F60" s="9"/>
      <c r="J60" s="1"/>
    </row>
    <row r="61" spans="1:10" x14ac:dyDescent="0.25">
      <c r="A61" s="1"/>
      <c r="D61" s="9"/>
      <c r="F61" s="9"/>
      <c r="J61" s="1"/>
    </row>
    <row r="62" spans="1:10" x14ac:dyDescent="0.25">
      <c r="A62" s="1"/>
      <c r="D62" s="9"/>
      <c r="F62" s="9"/>
      <c r="J62" s="1"/>
    </row>
    <row r="63" spans="1:10" x14ac:dyDescent="0.25">
      <c r="A63" s="1"/>
      <c r="D63" s="9"/>
      <c r="F63" s="9"/>
      <c r="J63" s="1"/>
    </row>
    <row r="64" spans="1:10" x14ac:dyDescent="0.25">
      <c r="A64" s="1"/>
      <c r="D64" s="9"/>
      <c r="F64" s="9"/>
      <c r="J64" s="1"/>
    </row>
    <row r="65" spans="1:10" x14ac:dyDescent="0.25">
      <c r="A65" s="1"/>
      <c r="D65" s="9"/>
      <c r="F65" s="9"/>
      <c r="J65" s="1"/>
    </row>
    <row r="66" spans="1:10" x14ac:dyDescent="0.25">
      <c r="A66" s="1"/>
      <c r="D66" s="9"/>
      <c r="F66" s="9"/>
      <c r="J66" s="1"/>
    </row>
    <row r="67" spans="1:10" x14ac:dyDescent="0.25">
      <c r="A67" s="1"/>
      <c r="D67" s="9"/>
      <c r="F67" s="9"/>
      <c r="J67" s="1"/>
    </row>
    <row r="68" spans="1:10" x14ac:dyDescent="0.25">
      <c r="A68" s="1"/>
      <c r="D68" s="9"/>
      <c r="F68" s="9"/>
      <c r="J68" s="1"/>
    </row>
    <row r="69" spans="1:10" x14ac:dyDescent="0.25">
      <c r="A69" s="1"/>
      <c r="D69" s="9"/>
      <c r="F69" s="9"/>
      <c r="J69" s="1"/>
    </row>
    <row r="70" spans="1:10" x14ac:dyDescent="0.25">
      <c r="A70" s="1"/>
      <c r="D70" s="9"/>
      <c r="F70" s="9"/>
      <c r="J70" s="1"/>
    </row>
    <row r="71" spans="1:10" x14ac:dyDescent="0.25">
      <c r="A71" s="1"/>
      <c r="D71" s="9"/>
      <c r="F71" s="9"/>
      <c r="J71" s="1"/>
    </row>
    <row r="72" spans="1:10" x14ac:dyDescent="0.25">
      <c r="A72" s="1"/>
      <c r="D72" s="9"/>
      <c r="F72" s="9"/>
      <c r="J72" s="1"/>
    </row>
    <row r="73" spans="1:10" x14ac:dyDescent="0.25">
      <c r="A73" s="1"/>
      <c r="D73" s="9"/>
      <c r="F73" s="9"/>
      <c r="J73" s="1"/>
    </row>
    <row r="74" spans="1:10" x14ac:dyDescent="0.25">
      <c r="A74" s="1"/>
      <c r="D74" s="9"/>
      <c r="F74" s="9"/>
      <c r="J74" s="1"/>
    </row>
    <row r="75" spans="1:10" x14ac:dyDescent="0.25">
      <c r="A75" s="1"/>
      <c r="D75" s="9"/>
      <c r="F75" s="9"/>
      <c r="J75" s="1"/>
    </row>
    <row r="76" spans="1:10" x14ac:dyDescent="0.25">
      <c r="A76" s="1"/>
      <c r="D76" s="9"/>
      <c r="F76" s="9"/>
      <c r="J76" s="1"/>
    </row>
    <row r="77" spans="1:10" x14ac:dyDescent="0.25">
      <c r="A77" s="1"/>
      <c r="D77" s="9"/>
      <c r="F77" s="9"/>
      <c r="J77" s="1"/>
    </row>
    <row r="78" spans="1:10" x14ac:dyDescent="0.25">
      <c r="A78" s="1"/>
      <c r="D78" s="9"/>
      <c r="F78" s="9"/>
      <c r="J78" s="1"/>
    </row>
    <row r="79" spans="1:10" x14ac:dyDescent="0.25">
      <c r="A79" s="1"/>
      <c r="D79" s="9"/>
      <c r="F79" s="9"/>
      <c r="J79" s="1"/>
    </row>
    <row r="80" spans="1:10" x14ac:dyDescent="0.25">
      <c r="A80" s="1"/>
      <c r="D80" s="9"/>
      <c r="F80" s="9"/>
      <c r="J80" s="1"/>
    </row>
    <row r="81" spans="4:6" x14ac:dyDescent="0.25">
      <c r="D81" s="9"/>
      <c r="F81" s="9"/>
    </row>
    <row r="82" spans="4:6" x14ac:dyDescent="0.25">
      <c r="D82" s="9"/>
      <c r="F82" s="9"/>
    </row>
    <row r="83" spans="4:6" x14ac:dyDescent="0.25">
      <c r="D83" s="9"/>
      <c r="F83" s="9"/>
    </row>
    <row r="84" spans="4:6" x14ac:dyDescent="0.25">
      <c r="D84" s="9"/>
      <c r="F84" s="9"/>
    </row>
    <row r="85" spans="4:6" x14ac:dyDescent="0.25">
      <c r="D85" s="9"/>
      <c r="F85" s="9"/>
    </row>
    <row r="86" spans="4:6" x14ac:dyDescent="0.25">
      <c r="D86" s="9"/>
      <c r="F86" s="9"/>
    </row>
    <row r="87" spans="4:6" x14ac:dyDescent="0.25">
      <c r="D87" s="9"/>
      <c r="F87" s="9"/>
    </row>
    <row r="88" spans="4:6" x14ac:dyDescent="0.25">
      <c r="D88" s="9"/>
      <c r="F88" s="9"/>
    </row>
    <row r="89" spans="4:6" x14ac:dyDescent="0.25">
      <c r="D89" s="9"/>
      <c r="F89" s="9"/>
    </row>
    <row r="90" spans="4:6" x14ac:dyDescent="0.25">
      <c r="D90" s="9"/>
      <c r="F90" s="9"/>
    </row>
    <row r="91" spans="4:6" x14ac:dyDescent="0.25">
      <c r="D91" s="9"/>
      <c r="F91" s="9"/>
    </row>
    <row r="92" spans="4:6" x14ac:dyDescent="0.25">
      <c r="D92" s="9"/>
      <c r="F92" s="9"/>
    </row>
    <row r="93" spans="4:6" x14ac:dyDescent="0.25">
      <c r="D93" s="9"/>
      <c r="F93" s="9"/>
    </row>
    <row r="94" spans="4:6" x14ac:dyDescent="0.25">
      <c r="D94" s="9"/>
      <c r="F94" s="9"/>
    </row>
    <row r="95" spans="4:6" x14ac:dyDescent="0.25">
      <c r="D95" s="9"/>
      <c r="F95" s="9"/>
    </row>
    <row r="96" spans="4:6" x14ac:dyDescent="0.25">
      <c r="D96" s="9"/>
      <c r="F96" s="9"/>
    </row>
    <row r="97" spans="4:6" x14ac:dyDescent="0.25">
      <c r="D97" s="9"/>
      <c r="F97" s="9"/>
    </row>
    <row r="98" spans="4:6" x14ac:dyDescent="0.25">
      <c r="D98" s="9"/>
      <c r="F98" s="9"/>
    </row>
    <row r="99" spans="4:6" x14ac:dyDescent="0.25">
      <c r="D99" s="9"/>
      <c r="F99" s="9"/>
    </row>
    <row r="100" spans="4:6" x14ac:dyDescent="0.25">
      <c r="D100" s="9"/>
      <c r="F100" s="9"/>
    </row>
    <row r="101" spans="4:6" x14ac:dyDescent="0.25">
      <c r="D101" s="9"/>
      <c r="F101" s="9"/>
    </row>
    <row r="102" spans="4:6" x14ac:dyDescent="0.25">
      <c r="D102" s="9"/>
      <c r="F102" s="9"/>
    </row>
    <row r="103" spans="4:6" x14ac:dyDescent="0.25">
      <c r="D103" s="9"/>
      <c r="F103" s="9"/>
    </row>
    <row r="104" spans="4:6" x14ac:dyDescent="0.25">
      <c r="D104" s="9"/>
      <c r="F104" s="9"/>
    </row>
    <row r="105" spans="4:6" x14ac:dyDescent="0.25">
      <c r="D105" s="9"/>
      <c r="F105" s="9"/>
    </row>
    <row r="106" spans="4:6" x14ac:dyDescent="0.25">
      <c r="D106" s="9"/>
      <c r="F106" s="9"/>
    </row>
    <row r="107" spans="4:6" x14ac:dyDescent="0.25">
      <c r="D107" s="9"/>
      <c r="F107" s="9"/>
    </row>
    <row r="108" spans="4:6" x14ac:dyDescent="0.25">
      <c r="D108" s="9"/>
      <c r="F108" s="9"/>
    </row>
    <row r="109" spans="4:6" x14ac:dyDescent="0.25">
      <c r="D109" s="9"/>
      <c r="F109" s="9"/>
    </row>
    <row r="110" spans="4:6" x14ac:dyDescent="0.25">
      <c r="D110" s="9"/>
      <c r="F110" s="9"/>
    </row>
    <row r="111" spans="4:6" x14ac:dyDescent="0.25">
      <c r="D111" s="9"/>
      <c r="F111" s="9"/>
    </row>
    <row r="112" spans="4:6" x14ac:dyDescent="0.25">
      <c r="D112" s="9"/>
      <c r="F112" s="9"/>
    </row>
    <row r="113" spans="4:6" x14ac:dyDescent="0.25">
      <c r="D113" s="9"/>
      <c r="F113" s="9"/>
    </row>
    <row r="114" spans="4:6" x14ac:dyDescent="0.25">
      <c r="D114" s="9"/>
      <c r="F114" s="9"/>
    </row>
    <row r="115" spans="4:6" x14ac:dyDescent="0.25">
      <c r="D115" s="9"/>
      <c r="F115" s="9"/>
    </row>
    <row r="116" spans="4:6" x14ac:dyDescent="0.25">
      <c r="D116" s="9"/>
      <c r="F116" s="9"/>
    </row>
    <row r="117" spans="4:6" x14ac:dyDescent="0.25">
      <c r="D117" s="9"/>
      <c r="F117" s="9"/>
    </row>
    <row r="118" spans="4:6" x14ac:dyDescent="0.25">
      <c r="D118" s="9"/>
      <c r="F118" s="9"/>
    </row>
    <row r="119" spans="4:6" x14ac:dyDescent="0.25">
      <c r="D119" s="9"/>
      <c r="F119" s="9"/>
    </row>
    <row r="120" spans="4:6" x14ac:dyDescent="0.25">
      <c r="D120" s="9"/>
      <c r="F120" s="9"/>
    </row>
    <row r="121" spans="4:6" x14ac:dyDescent="0.25">
      <c r="D121" s="9"/>
      <c r="F121" s="9"/>
    </row>
    <row r="122" spans="4:6" x14ac:dyDescent="0.25">
      <c r="D122" s="9"/>
      <c r="F122" s="9"/>
    </row>
    <row r="123" spans="4:6" x14ac:dyDescent="0.25">
      <c r="D123" s="9"/>
      <c r="F123" s="9"/>
    </row>
    <row r="124" spans="4:6" x14ac:dyDescent="0.25">
      <c r="D124" s="9"/>
      <c r="F124" s="9"/>
    </row>
    <row r="125" spans="4:6" x14ac:dyDescent="0.25">
      <c r="D125" s="9"/>
      <c r="F125" s="9"/>
    </row>
    <row r="126" spans="4:6" x14ac:dyDescent="0.25">
      <c r="D126" s="9"/>
      <c r="F126" s="9"/>
    </row>
    <row r="127" spans="4:6" x14ac:dyDescent="0.25">
      <c r="D127" s="9"/>
      <c r="F127" s="9"/>
    </row>
    <row r="128" spans="4:6" x14ac:dyDescent="0.25">
      <c r="D128" s="9"/>
      <c r="F128" s="9"/>
    </row>
    <row r="129" spans="4:6" x14ac:dyDescent="0.25">
      <c r="D129" s="9"/>
      <c r="F129" s="9"/>
    </row>
    <row r="130" spans="4:6" x14ac:dyDescent="0.25">
      <c r="D130" s="9"/>
      <c r="F130" s="9"/>
    </row>
    <row r="131" spans="4:6" x14ac:dyDescent="0.25">
      <c r="D131" s="9"/>
      <c r="F131" s="9"/>
    </row>
    <row r="132" spans="4:6" x14ac:dyDescent="0.25">
      <c r="D132" s="9"/>
      <c r="F132" s="9"/>
    </row>
    <row r="133" spans="4:6" x14ac:dyDescent="0.25">
      <c r="D133" s="9"/>
      <c r="F133" s="9"/>
    </row>
    <row r="134" spans="4:6" x14ac:dyDescent="0.25">
      <c r="D134" s="9"/>
      <c r="F134" s="9"/>
    </row>
    <row r="135" spans="4:6" x14ac:dyDescent="0.25">
      <c r="D135" s="9"/>
      <c r="F135" s="9"/>
    </row>
    <row r="136" spans="4:6" x14ac:dyDescent="0.25">
      <c r="D136" s="9"/>
      <c r="F136" s="9"/>
    </row>
    <row r="137" spans="4:6" x14ac:dyDescent="0.25">
      <c r="D137" s="9"/>
      <c r="F137" s="9"/>
    </row>
    <row r="138" spans="4:6" x14ac:dyDescent="0.25">
      <c r="D138" s="9"/>
      <c r="F138" s="9"/>
    </row>
    <row r="139" spans="4:6" x14ac:dyDescent="0.25">
      <c r="D139" s="9"/>
      <c r="F139" s="9"/>
    </row>
    <row r="140" spans="4:6" x14ac:dyDescent="0.25">
      <c r="D140" s="9"/>
      <c r="F140" s="9"/>
    </row>
    <row r="141" spans="4:6" x14ac:dyDescent="0.25">
      <c r="D141" s="9"/>
      <c r="F141" s="9"/>
    </row>
    <row r="142" spans="4:6" x14ac:dyDescent="0.25">
      <c r="D142" s="9"/>
      <c r="F142" s="9"/>
    </row>
    <row r="143" spans="4:6" x14ac:dyDescent="0.25">
      <c r="D143" s="9"/>
      <c r="F143" s="9"/>
    </row>
    <row r="144" spans="4:6" x14ac:dyDescent="0.25">
      <c r="D144" s="9"/>
      <c r="F144" s="9"/>
    </row>
    <row r="145" spans="4:6" x14ac:dyDescent="0.25">
      <c r="D145" s="9"/>
      <c r="F145" s="9"/>
    </row>
    <row r="146" spans="4:6" x14ac:dyDescent="0.25">
      <c r="D146" s="9"/>
      <c r="F146" s="9"/>
    </row>
    <row r="147" spans="4:6" x14ac:dyDescent="0.25">
      <c r="D147" s="9"/>
      <c r="F147" s="9"/>
    </row>
    <row r="148" spans="4:6" x14ac:dyDescent="0.25">
      <c r="D148" s="9"/>
      <c r="F148" s="9"/>
    </row>
    <row r="149" spans="4:6" x14ac:dyDescent="0.25">
      <c r="D149" s="9"/>
      <c r="F149" s="9"/>
    </row>
    <row r="150" spans="4:6" x14ac:dyDescent="0.25">
      <c r="D150" s="9"/>
      <c r="F150" s="9"/>
    </row>
    <row r="151" spans="4:6" x14ac:dyDescent="0.25">
      <c r="D151" s="9"/>
      <c r="F151" s="9"/>
    </row>
    <row r="152" spans="4:6" x14ac:dyDescent="0.25">
      <c r="D152" s="9"/>
      <c r="F152" s="9"/>
    </row>
    <row r="153" spans="4:6" x14ac:dyDescent="0.25">
      <c r="D153" s="9"/>
      <c r="F153" s="9"/>
    </row>
    <row r="154" spans="4:6" x14ac:dyDescent="0.25">
      <c r="D154" s="9"/>
      <c r="F154" s="9"/>
    </row>
    <row r="155" spans="4:6" x14ac:dyDescent="0.25">
      <c r="D155" s="9"/>
      <c r="F155" s="9"/>
    </row>
    <row r="156" spans="4:6" x14ac:dyDescent="0.25">
      <c r="D156" s="9"/>
      <c r="F156" s="9"/>
    </row>
    <row r="157" spans="4:6" x14ac:dyDescent="0.25">
      <c r="D157" s="9"/>
      <c r="F157" s="9"/>
    </row>
    <row r="158" spans="4:6" x14ac:dyDescent="0.25">
      <c r="D158" s="9"/>
      <c r="F158" s="9"/>
    </row>
    <row r="159" spans="4:6" x14ac:dyDescent="0.25">
      <c r="D159" s="9"/>
      <c r="F159" s="9"/>
    </row>
    <row r="160" spans="4:6" x14ac:dyDescent="0.25">
      <c r="D160" s="9"/>
      <c r="F160" s="9"/>
    </row>
    <row r="161" spans="4:6" x14ac:dyDescent="0.25">
      <c r="D161" s="9"/>
      <c r="F161" s="9"/>
    </row>
    <row r="162" spans="4:6" x14ac:dyDescent="0.25">
      <c r="D162" s="9"/>
      <c r="F162" s="9"/>
    </row>
    <row r="163" spans="4:6" x14ac:dyDescent="0.25">
      <c r="D163" s="9"/>
      <c r="F163" s="9"/>
    </row>
    <row r="164" spans="4:6" x14ac:dyDescent="0.25">
      <c r="D164" s="9"/>
      <c r="F164" s="9"/>
    </row>
    <row r="165" spans="4:6" x14ac:dyDescent="0.25">
      <c r="D165" s="9"/>
      <c r="F165" s="9"/>
    </row>
    <row r="166" spans="4:6" x14ac:dyDescent="0.25">
      <c r="D166" s="9"/>
      <c r="F166" s="9"/>
    </row>
    <row r="167" spans="4:6" x14ac:dyDescent="0.25">
      <c r="D167" s="9"/>
      <c r="F167" s="9"/>
    </row>
    <row r="168" spans="4:6" x14ac:dyDescent="0.25">
      <c r="D168" s="9"/>
      <c r="F168" s="9"/>
    </row>
    <row r="169" spans="4:6" x14ac:dyDescent="0.25">
      <c r="D169" s="9"/>
      <c r="F169" s="9"/>
    </row>
    <row r="170" spans="4:6" x14ac:dyDescent="0.25">
      <c r="D170" s="9"/>
      <c r="F170" s="9"/>
    </row>
    <row r="171" spans="4:6" x14ac:dyDescent="0.25">
      <c r="D171" s="9"/>
      <c r="F171" s="9"/>
    </row>
    <row r="172" spans="4:6" x14ac:dyDescent="0.25">
      <c r="D172" s="9"/>
      <c r="F172" s="9"/>
    </row>
    <row r="173" spans="4:6" x14ac:dyDescent="0.25">
      <c r="D173" s="9"/>
      <c r="F173" s="9"/>
    </row>
    <row r="174" spans="4:6" x14ac:dyDescent="0.25">
      <c r="D174" s="9"/>
      <c r="F174" s="9"/>
    </row>
    <row r="175" spans="4:6" x14ac:dyDescent="0.25">
      <c r="D175" s="9"/>
      <c r="F175" s="9"/>
    </row>
    <row r="176" spans="4:6" x14ac:dyDescent="0.25">
      <c r="D176" s="9"/>
      <c r="F176" s="9"/>
    </row>
    <row r="177" spans="1:10" x14ac:dyDescent="0.25">
      <c r="D177" s="9"/>
      <c r="F177" s="9"/>
    </row>
    <row r="178" spans="1:10" x14ac:dyDescent="0.25">
      <c r="D178" s="9"/>
      <c r="F178" s="9"/>
    </row>
    <row r="179" spans="1:10" x14ac:dyDescent="0.25">
      <c r="D179" s="9"/>
      <c r="F179" s="9"/>
    </row>
    <row r="180" spans="1:10" x14ac:dyDescent="0.25">
      <c r="A180" s="1"/>
      <c r="B180" s="1"/>
      <c r="C180" s="1"/>
      <c r="D180" s="63"/>
      <c r="E180" s="1"/>
      <c r="F180" s="63"/>
      <c r="G180" s="1"/>
      <c r="H180" s="1"/>
      <c r="I180" s="1"/>
      <c r="J180" s="1"/>
    </row>
    <row r="181" spans="1:10" x14ac:dyDescent="0.25">
      <c r="A181" s="1"/>
      <c r="B181" s="1"/>
      <c r="C181" s="1"/>
      <c r="D181" s="1"/>
      <c r="E181" s="1"/>
      <c r="F181" s="1"/>
      <c r="G181" s="1"/>
      <c r="H181" s="1"/>
      <c r="I181" s="1"/>
      <c r="J181" s="1"/>
    </row>
  </sheetData>
  <mergeCells count="38">
    <mergeCell ref="D44:E44"/>
    <mergeCell ref="F44:I44"/>
    <mergeCell ref="D45:E45"/>
    <mergeCell ref="F45:I45"/>
    <mergeCell ref="B48:C48"/>
    <mergeCell ref="D48:I48"/>
    <mergeCell ref="D41:E41"/>
    <mergeCell ref="F41:I41"/>
    <mergeCell ref="D42:E42"/>
    <mergeCell ref="F42:I42"/>
    <mergeCell ref="D43:E43"/>
    <mergeCell ref="F43:I43"/>
    <mergeCell ref="B36:I36"/>
    <mergeCell ref="C24:I24"/>
    <mergeCell ref="C25:I25"/>
    <mergeCell ref="C29:I29"/>
    <mergeCell ref="C31:I31"/>
    <mergeCell ref="C32:I32"/>
    <mergeCell ref="B34:I34"/>
    <mergeCell ref="C26:I26"/>
    <mergeCell ref="C27:I27"/>
    <mergeCell ref="C30:I30"/>
    <mergeCell ref="D38:I38"/>
    <mergeCell ref="D46:I46"/>
    <mergeCell ref="C23:I23"/>
    <mergeCell ref="B1:I1"/>
    <mergeCell ref="B2:I2"/>
    <mergeCell ref="B3:I3"/>
    <mergeCell ref="B4:I4"/>
    <mergeCell ref="B6:I6"/>
    <mergeCell ref="B7:I7"/>
    <mergeCell ref="B9:I9"/>
    <mergeCell ref="B10:I10"/>
    <mergeCell ref="B12:D12"/>
    <mergeCell ref="B21:I21"/>
    <mergeCell ref="B22:I22"/>
    <mergeCell ref="B18:I19"/>
    <mergeCell ref="B35:I35"/>
  </mergeCells>
  <phoneticPr fontId="35" type="noConversion"/>
  <hyperlinks>
    <hyperlink ref="F43" r:id="rId1" xr:uid="{99E6C4E9-654B-4A43-BCB4-0F055D8A3B29}"/>
    <hyperlink ref="F45" r:id="rId2" xr:uid="{79ADE03C-C551-4AE7-BD02-4FCC4B7380DA}"/>
    <hyperlink ref="F44" r:id="rId3" xr:uid="{ABF738FE-8239-4FEE-9443-8B75988E729C}"/>
    <hyperlink ref="F41" r:id="rId4" xr:uid="{04F7B8A8-7432-43BA-91F4-D508F71D42B4}"/>
    <hyperlink ref="D46" r:id="rId5" xr:uid="{D06E7506-4AF6-4FCE-BC43-CCC14BB30C1D}"/>
    <hyperlink ref="D38:I38" r:id="rId6" display="sierra.wardell@mil.wa.gov" xr:uid="{C29B31AD-EAAF-41B9-939D-76EC4FC84D93}"/>
    <hyperlink ref="D48" r:id="rId7" xr:uid="{5E92C7D5-8E4B-4FD9-BB99-86C7E6016260}"/>
    <hyperlink ref="D48:I48" r:id="rId8" display="preparedness.grants@mil.wa.gov" xr:uid="{AA4078FC-A85E-4854-BED2-D5C77D68F7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79F4-7A4F-4BCB-983D-E1A27A36C7FE}">
  <sheetPr>
    <tabColor theme="5" tint="0.39997558519241921"/>
  </sheetPr>
  <dimension ref="A1:L115"/>
  <sheetViews>
    <sheetView workbookViewId="0"/>
  </sheetViews>
  <sheetFormatPr defaultRowHeight="15" x14ac:dyDescent="0.25"/>
  <cols>
    <col min="1" max="1" width="3.5703125" customWidth="1"/>
    <col min="2" max="2" width="21.42578125" customWidth="1"/>
    <col min="3" max="3" width="18.85546875" customWidth="1"/>
    <col min="4" max="4" width="14.28515625" customWidth="1"/>
    <col min="5" max="7" width="14.28515625" style="5" customWidth="1"/>
    <col min="8" max="8" width="16.42578125" style="5" customWidth="1"/>
    <col min="9" max="9" width="3.5703125" customWidth="1"/>
    <col min="10" max="10" width="4.85546875" hidden="1" customWidth="1"/>
    <col min="11" max="11" width="66.140625" customWidth="1"/>
    <col min="12" max="12" width="14.42578125" customWidth="1"/>
  </cols>
  <sheetData>
    <row r="1" spans="1:12" ht="21.75" thickBot="1" x14ac:dyDescent="0.4">
      <c r="A1" s="1"/>
      <c r="B1" s="226" t="s">
        <v>181</v>
      </c>
      <c r="C1" s="226"/>
      <c r="D1" s="226"/>
      <c r="E1" s="226"/>
      <c r="F1" s="226"/>
      <c r="G1" s="226"/>
      <c r="H1" s="226"/>
      <c r="I1" s="1"/>
      <c r="J1" s="119"/>
      <c r="K1" s="47" t="s">
        <v>254</v>
      </c>
      <c r="L1" s="109"/>
    </row>
    <row r="2" spans="1:12" ht="75.75" customHeight="1" thickBot="1" x14ac:dyDescent="0.3">
      <c r="A2" s="1"/>
      <c r="B2" s="292" t="s">
        <v>184</v>
      </c>
      <c r="C2" s="292"/>
      <c r="D2" s="292"/>
      <c r="E2" s="292"/>
      <c r="F2" s="292"/>
      <c r="G2" s="292"/>
      <c r="H2" s="292"/>
      <c r="I2" s="1"/>
      <c r="J2" s="119"/>
      <c r="K2" s="122" t="s">
        <v>253</v>
      </c>
      <c r="L2" s="109"/>
    </row>
    <row r="3" spans="1:12" x14ac:dyDescent="0.25">
      <c r="A3" s="1"/>
      <c r="B3" s="71"/>
      <c r="C3" s="71"/>
      <c r="D3" s="71"/>
      <c r="E3" s="71"/>
      <c r="F3" s="71"/>
      <c r="G3" s="72"/>
      <c r="H3" s="72"/>
      <c r="I3" s="1"/>
      <c r="J3" s="1"/>
      <c r="K3" s="120"/>
      <c r="L3" s="1"/>
    </row>
    <row r="4" spans="1:12" x14ac:dyDescent="0.25">
      <c r="A4" s="1"/>
      <c r="B4" s="74" t="s">
        <v>142</v>
      </c>
      <c r="C4" s="101" t="s">
        <v>154</v>
      </c>
      <c r="D4" s="113"/>
      <c r="E4" s="113"/>
      <c r="F4" s="113"/>
      <c r="G4" s="113"/>
      <c r="H4" s="113"/>
      <c r="I4" s="1"/>
      <c r="J4" s="1"/>
      <c r="K4" s="120"/>
      <c r="L4" s="1"/>
    </row>
    <row r="5" spans="1:12" x14ac:dyDescent="0.25">
      <c r="A5" s="1"/>
      <c r="B5" s="59"/>
      <c r="C5" s="59"/>
      <c r="D5" s="113"/>
      <c r="E5" s="113"/>
      <c r="F5" s="113"/>
      <c r="G5" s="113"/>
      <c r="H5" s="113"/>
      <c r="I5" s="1"/>
      <c r="J5" s="1"/>
      <c r="K5" s="120"/>
      <c r="L5" s="1"/>
    </row>
    <row r="6" spans="1:12" x14ac:dyDescent="0.25">
      <c r="A6" s="1"/>
      <c r="B6" s="74" t="s">
        <v>143</v>
      </c>
      <c r="C6" s="332" t="s">
        <v>82</v>
      </c>
      <c r="D6" s="333"/>
      <c r="E6" s="334"/>
      <c r="F6" s="112"/>
      <c r="G6" s="112"/>
      <c r="H6" s="113"/>
      <c r="I6" s="1"/>
      <c r="J6" s="1"/>
      <c r="K6" s="120"/>
      <c r="L6" s="1"/>
    </row>
    <row r="7" spans="1:12" x14ac:dyDescent="0.25">
      <c r="A7" s="1"/>
      <c r="B7" s="59"/>
      <c r="C7" s="59"/>
      <c r="D7" s="113"/>
      <c r="E7" s="113"/>
      <c r="F7" s="113"/>
      <c r="G7" s="113"/>
      <c r="H7" s="113"/>
      <c r="I7" s="1"/>
      <c r="J7" s="1"/>
      <c r="K7" s="120"/>
      <c r="L7" s="1"/>
    </row>
    <row r="8" spans="1:12" x14ac:dyDescent="0.25">
      <c r="A8" s="2"/>
      <c r="B8" s="74" t="s">
        <v>185</v>
      </c>
      <c r="C8" s="75"/>
      <c r="D8" s="75"/>
      <c r="E8" s="75"/>
      <c r="F8" s="75"/>
      <c r="G8" s="75"/>
      <c r="H8" s="75"/>
      <c r="I8" s="2"/>
      <c r="J8" s="1"/>
      <c r="K8" s="120"/>
      <c r="L8" s="1"/>
    </row>
    <row r="9" spans="1:12" x14ac:dyDescent="0.25">
      <c r="A9" s="2"/>
      <c r="B9" s="85" t="s">
        <v>101</v>
      </c>
      <c r="C9" s="114">
        <f>ROUND(E31,)</f>
        <v>0</v>
      </c>
      <c r="D9" s="115" t="str">
        <f>IF(C9&gt;0, "","No "&amp;B9&amp;" costs are budgeted. ")</f>
        <v xml:space="preserve">No Salaries &amp; Benefits costs are budgeted. </v>
      </c>
      <c r="E9" s="1"/>
      <c r="F9" s="1"/>
      <c r="G9" s="1"/>
      <c r="H9" s="1"/>
      <c r="I9" s="1"/>
      <c r="J9" s="1"/>
      <c r="K9" s="120"/>
      <c r="L9" s="1"/>
    </row>
    <row r="10" spans="1:12" x14ac:dyDescent="0.25">
      <c r="A10" s="2"/>
      <c r="B10" s="85" t="s">
        <v>102</v>
      </c>
      <c r="C10" s="114">
        <f>ROUND(D48,)</f>
        <v>0</v>
      </c>
      <c r="D10" s="115" t="str">
        <f>IF(C10&gt;0, "","No "&amp;B10&amp;" costs are budgeted. ")</f>
        <v xml:space="preserve">No Supplies costs are budgeted. </v>
      </c>
      <c r="E10" s="1"/>
      <c r="F10" s="1"/>
      <c r="G10" s="1"/>
      <c r="H10" s="1"/>
      <c r="I10" s="1"/>
      <c r="J10" s="1"/>
      <c r="K10" s="120"/>
      <c r="L10" s="1"/>
    </row>
    <row r="11" spans="1:12" x14ac:dyDescent="0.25">
      <c r="A11" s="2"/>
      <c r="B11" s="85" t="s">
        <v>103</v>
      </c>
      <c r="C11" s="114">
        <f>ROUND(D65,)</f>
        <v>0</v>
      </c>
      <c r="D11" s="115" t="str">
        <f>IF(C11&gt;0, "","No "&amp;B11&amp;" costs are budgeted. ")</f>
        <v xml:space="preserve">No Travel/Per Diem costs are budgeted. </v>
      </c>
      <c r="E11" s="1"/>
      <c r="F11" s="1"/>
      <c r="G11" s="1"/>
      <c r="H11" s="1"/>
      <c r="I11" s="1"/>
      <c r="J11" s="1"/>
      <c r="K11" s="120"/>
      <c r="L11" s="1"/>
    </row>
    <row r="12" spans="1:12" x14ac:dyDescent="0.25">
      <c r="A12" s="2"/>
      <c r="B12" s="85" t="s">
        <v>104</v>
      </c>
      <c r="C12" s="114">
        <f>ROUND(D82,)</f>
        <v>0</v>
      </c>
      <c r="D12" s="115" t="str">
        <f>IF(C12&gt;0, "","No "&amp;B12&amp;" costs are budgeted. ")</f>
        <v xml:space="preserve">No Contractor/Consultant costs are budgeted. </v>
      </c>
      <c r="E12" s="1"/>
      <c r="F12" s="1"/>
      <c r="G12" s="1"/>
      <c r="H12" s="1"/>
      <c r="I12" s="1"/>
      <c r="J12" s="1"/>
      <c r="K12" s="120"/>
      <c r="L12" s="1"/>
    </row>
    <row r="13" spans="1:12" ht="15.75" thickBot="1" x14ac:dyDescent="0.3">
      <c r="A13" s="2"/>
      <c r="B13" s="85" t="s">
        <v>105</v>
      </c>
      <c r="C13" s="114">
        <f>ROUND(D99,)</f>
        <v>0</v>
      </c>
      <c r="D13" s="115" t="str">
        <f>IF(C13&gt;0, "","No "&amp;B13&amp;" costs are budgeted. ")</f>
        <v xml:space="preserve">No Other costs are budgeted. </v>
      </c>
      <c r="E13" s="1"/>
      <c r="F13" s="1"/>
      <c r="G13" s="1"/>
      <c r="H13" s="1"/>
      <c r="I13" s="1"/>
      <c r="J13" s="1"/>
      <c r="K13" s="120"/>
      <c r="L13" s="1"/>
    </row>
    <row r="14" spans="1:12" ht="15.75" thickTop="1" x14ac:dyDescent="0.25">
      <c r="A14" s="2"/>
      <c r="B14" s="89" t="s">
        <v>107</v>
      </c>
      <c r="C14" s="90">
        <f>SUM(C9:C13)</f>
        <v>0</v>
      </c>
      <c r="D14" s="115"/>
      <c r="E14" s="1"/>
      <c r="F14" s="1"/>
      <c r="G14" s="1"/>
      <c r="H14" s="1"/>
      <c r="I14" s="1"/>
      <c r="J14" s="1"/>
      <c r="K14" s="120"/>
      <c r="L14" s="1"/>
    </row>
    <row r="15" spans="1:12" x14ac:dyDescent="0.25">
      <c r="A15" s="1"/>
      <c r="B15" s="59"/>
      <c r="C15" s="59"/>
      <c r="D15" s="113"/>
      <c r="E15" s="113"/>
      <c r="F15" s="113"/>
      <c r="G15" s="113"/>
      <c r="H15" s="113"/>
      <c r="I15" s="1"/>
      <c r="J15" s="1"/>
      <c r="K15" s="120"/>
      <c r="L15" s="1"/>
    </row>
    <row r="16" spans="1:12" x14ac:dyDescent="0.25">
      <c r="A16" s="1"/>
      <c r="B16" s="74" t="s">
        <v>162</v>
      </c>
      <c r="C16" s="75"/>
      <c r="D16" s="75"/>
      <c r="E16" s="75"/>
      <c r="F16" s="75"/>
      <c r="G16" s="75"/>
      <c r="H16" s="75"/>
      <c r="I16" s="1"/>
      <c r="J16" s="1"/>
      <c r="K16" s="120"/>
      <c r="L16" s="1"/>
    </row>
    <row r="17" spans="1:12" ht="31.5" customHeight="1" x14ac:dyDescent="0.25">
      <c r="A17" s="1"/>
      <c r="B17" s="313" t="s">
        <v>208</v>
      </c>
      <c r="C17" s="313"/>
      <c r="D17" s="313"/>
      <c r="E17" s="313"/>
      <c r="F17" s="313"/>
      <c r="G17" s="313"/>
      <c r="H17" s="313"/>
      <c r="I17" s="1"/>
      <c r="J17" s="1"/>
      <c r="K17" s="120"/>
      <c r="L17" s="1"/>
    </row>
    <row r="18" spans="1:12" x14ac:dyDescent="0.25">
      <c r="A18" s="1"/>
      <c r="B18" s="303" t="s">
        <v>167</v>
      </c>
      <c r="C18" s="304"/>
      <c r="D18" s="304"/>
      <c r="E18" s="304"/>
      <c r="F18" s="304"/>
      <c r="G18" s="304"/>
      <c r="H18" s="305"/>
      <c r="I18" s="1"/>
      <c r="J18" s="1"/>
      <c r="K18" s="1"/>
      <c r="L18" s="1"/>
    </row>
    <row r="19" spans="1:12" x14ac:dyDescent="0.25">
      <c r="A19" s="1"/>
      <c r="B19" s="306"/>
      <c r="C19" s="307"/>
      <c r="D19" s="307"/>
      <c r="E19" s="307"/>
      <c r="F19" s="307"/>
      <c r="G19" s="307"/>
      <c r="H19" s="308"/>
      <c r="I19" s="1"/>
      <c r="J19" s="1"/>
      <c r="K19" s="1"/>
      <c r="L19" s="1"/>
    </row>
    <row r="20" spans="1:12" x14ac:dyDescent="0.25">
      <c r="A20" s="1"/>
      <c r="B20" s="309"/>
      <c r="C20" s="310"/>
      <c r="D20" s="310"/>
      <c r="E20" s="310"/>
      <c r="F20" s="310"/>
      <c r="G20" s="310"/>
      <c r="H20" s="311"/>
      <c r="I20" s="1"/>
      <c r="J20" s="1"/>
      <c r="K20" s="1"/>
      <c r="L20" s="1"/>
    </row>
    <row r="21" spans="1:12" ht="24" customHeight="1" x14ac:dyDescent="0.25">
      <c r="A21" s="1"/>
      <c r="B21" s="123" t="s">
        <v>158</v>
      </c>
      <c r="C21" s="104" t="s">
        <v>159</v>
      </c>
      <c r="D21" s="104" t="s">
        <v>160</v>
      </c>
      <c r="E21" s="124" t="s">
        <v>109</v>
      </c>
      <c r="F21" s="125" t="s">
        <v>195</v>
      </c>
      <c r="G21" s="1"/>
      <c r="H21" s="1"/>
      <c r="I21" s="1"/>
      <c r="J21" s="1"/>
      <c r="K21" s="1"/>
      <c r="L21" s="1"/>
    </row>
    <row r="22" spans="1:12" x14ac:dyDescent="0.25">
      <c r="A22" s="136" t="s">
        <v>194</v>
      </c>
      <c r="B22" s="126">
        <v>2</v>
      </c>
      <c r="C22" s="127">
        <v>49.95</v>
      </c>
      <c r="D22" s="126">
        <v>150</v>
      </c>
      <c r="E22" s="128">
        <f>B22*C22*D22</f>
        <v>14985</v>
      </c>
      <c r="F22" s="139" t="s">
        <v>193</v>
      </c>
      <c r="G22" s="140"/>
      <c r="H22" s="140"/>
      <c r="I22" s="1"/>
      <c r="J22" s="1"/>
      <c r="K22" s="1"/>
      <c r="L22" s="1"/>
    </row>
    <row r="23" spans="1:12" x14ac:dyDescent="0.25">
      <c r="A23" s="1"/>
      <c r="B23" s="121">
        <v>0</v>
      </c>
      <c r="C23" s="114">
        <v>0</v>
      </c>
      <c r="D23" s="121">
        <v>0</v>
      </c>
      <c r="E23" s="116">
        <f>B23*C23*D23</f>
        <v>0</v>
      </c>
      <c r="F23" s="321"/>
      <c r="G23" s="322"/>
      <c r="H23" s="323"/>
      <c r="I23" s="1"/>
      <c r="J23" s="1"/>
      <c r="K23" s="1"/>
      <c r="L23" s="1"/>
    </row>
    <row r="24" spans="1:12" x14ac:dyDescent="0.25">
      <c r="A24" s="1"/>
      <c r="B24" s="121">
        <v>0</v>
      </c>
      <c r="C24" s="114">
        <v>0</v>
      </c>
      <c r="D24" s="121">
        <v>0</v>
      </c>
      <c r="E24" s="116">
        <f t="shared" ref="E24:E30" si="0">B24*C24*D24</f>
        <v>0</v>
      </c>
      <c r="F24" s="321"/>
      <c r="G24" s="322"/>
      <c r="H24" s="323"/>
      <c r="I24" s="1"/>
      <c r="J24" s="1"/>
      <c r="K24" s="1"/>
      <c r="L24" s="1"/>
    </row>
    <row r="25" spans="1:12" x14ac:dyDescent="0.25">
      <c r="A25" s="1"/>
      <c r="B25" s="121">
        <v>0</v>
      </c>
      <c r="C25" s="114">
        <v>0</v>
      </c>
      <c r="D25" s="121">
        <v>0</v>
      </c>
      <c r="E25" s="116">
        <f t="shared" si="0"/>
        <v>0</v>
      </c>
      <c r="F25" s="321"/>
      <c r="G25" s="322"/>
      <c r="H25" s="323"/>
      <c r="I25" s="1"/>
      <c r="J25" s="1"/>
      <c r="K25" s="1"/>
      <c r="L25" s="1"/>
    </row>
    <row r="26" spans="1:12" x14ac:dyDescent="0.25">
      <c r="A26" s="1"/>
      <c r="B26" s="121">
        <v>0</v>
      </c>
      <c r="C26" s="114">
        <v>0</v>
      </c>
      <c r="D26" s="121">
        <v>0</v>
      </c>
      <c r="E26" s="116">
        <f t="shared" si="0"/>
        <v>0</v>
      </c>
      <c r="F26" s="321"/>
      <c r="G26" s="322"/>
      <c r="H26" s="323"/>
      <c r="I26" s="1"/>
      <c r="J26" s="1"/>
      <c r="K26" s="1"/>
      <c r="L26" s="1"/>
    </row>
    <row r="27" spans="1:12" x14ac:dyDescent="0.25">
      <c r="A27" s="1"/>
      <c r="B27" s="121">
        <v>0</v>
      </c>
      <c r="C27" s="114">
        <v>0</v>
      </c>
      <c r="D27" s="121">
        <v>0</v>
      </c>
      <c r="E27" s="116">
        <f t="shared" si="0"/>
        <v>0</v>
      </c>
      <c r="F27" s="321"/>
      <c r="G27" s="322"/>
      <c r="H27" s="323"/>
      <c r="I27" s="1"/>
      <c r="J27" s="1"/>
      <c r="K27" s="1"/>
      <c r="L27" s="1"/>
    </row>
    <row r="28" spans="1:12" x14ac:dyDescent="0.25">
      <c r="A28" s="1"/>
      <c r="B28" s="121">
        <v>0</v>
      </c>
      <c r="C28" s="114">
        <v>0</v>
      </c>
      <c r="D28" s="121">
        <v>0</v>
      </c>
      <c r="E28" s="116">
        <f t="shared" si="0"/>
        <v>0</v>
      </c>
      <c r="F28" s="321"/>
      <c r="G28" s="322"/>
      <c r="H28" s="323"/>
      <c r="I28" s="1"/>
      <c r="J28" s="1"/>
      <c r="K28" s="1"/>
      <c r="L28" s="1"/>
    </row>
    <row r="29" spans="1:12" x14ac:dyDescent="0.25">
      <c r="A29" s="1"/>
      <c r="B29" s="121">
        <v>0</v>
      </c>
      <c r="C29" s="114">
        <v>0</v>
      </c>
      <c r="D29" s="121">
        <v>0</v>
      </c>
      <c r="E29" s="116">
        <f t="shared" si="0"/>
        <v>0</v>
      </c>
      <c r="F29" s="321"/>
      <c r="G29" s="322"/>
      <c r="H29" s="323"/>
      <c r="I29" s="1"/>
      <c r="J29" s="1"/>
      <c r="K29" s="1"/>
      <c r="L29" s="1"/>
    </row>
    <row r="30" spans="1:12" x14ac:dyDescent="0.25">
      <c r="A30" s="1"/>
      <c r="B30" s="121">
        <v>0</v>
      </c>
      <c r="C30" s="114">
        <v>0</v>
      </c>
      <c r="D30" s="121">
        <v>0</v>
      </c>
      <c r="E30" s="116">
        <f t="shared" si="0"/>
        <v>0</v>
      </c>
      <c r="F30" s="321"/>
      <c r="G30" s="322"/>
      <c r="H30" s="323"/>
      <c r="I30" s="1"/>
      <c r="J30" s="1"/>
      <c r="K30" s="1"/>
      <c r="L30" s="1"/>
    </row>
    <row r="31" spans="1:12" x14ac:dyDescent="0.25">
      <c r="A31" s="1"/>
      <c r="B31" s="117"/>
      <c r="C31" s="117"/>
      <c r="D31" s="117"/>
      <c r="E31" s="118">
        <f>SUM(E23:E30)</f>
        <v>0</v>
      </c>
      <c r="F31" s="1"/>
      <c r="G31" s="1"/>
      <c r="H31" s="1"/>
      <c r="I31" s="1"/>
      <c r="J31" s="1"/>
      <c r="K31" s="1"/>
      <c r="L31" s="1"/>
    </row>
    <row r="32" spans="1:12" x14ac:dyDescent="0.25">
      <c r="A32" s="1"/>
      <c r="B32" s="71"/>
      <c r="C32" s="71"/>
      <c r="D32" s="71"/>
      <c r="E32" s="71"/>
      <c r="F32" s="71"/>
      <c r="G32" s="72"/>
      <c r="H32" s="72"/>
      <c r="I32" s="1"/>
      <c r="J32" s="1"/>
      <c r="K32" s="1"/>
      <c r="L32" s="1"/>
    </row>
    <row r="33" spans="1:12" x14ac:dyDescent="0.25">
      <c r="A33" s="1"/>
      <c r="B33" s="74" t="s">
        <v>163</v>
      </c>
      <c r="C33" s="75"/>
      <c r="D33" s="75"/>
      <c r="E33" s="75"/>
      <c r="F33" s="75"/>
      <c r="G33" s="75"/>
      <c r="H33" s="75"/>
      <c r="I33" s="1"/>
      <c r="J33" s="1"/>
      <c r="K33" s="1"/>
      <c r="L33" s="1"/>
    </row>
    <row r="34" spans="1:12" x14ac:dyDescent="0.25">
      <c r="A34" s="1"/>
      <c r="B34" s="313" t="s">
        <v>170</v>
      </c>
      <c r="C34" s="313"/>
      <c r="D34" s="313"/>
      <c r="E34" s="313"/>
      <c r="F34" s="313"/>
      <c r="G34" s="313"/>
      <c r="H34" s="313"/>
      <c r="I34" s="1"/>
      <c r="J34" s="1"/>
      <c r="K34" s="1"/>
      <c r="L34" s="1"/>
    </row>
    <row r="35" spans="1:12" x14ac:dyDescent="0.25">
      <c r="A35" s="1"/>
      <c r="B35" s="303" t="s">
        <v>167</v>
      </c>
      <c r="C35" s="304"/>
      <c r="D35" s="304"/>
      <c r="E35" s="304"/>
      <c r="F35" s="304"/>
      <c r="G35" s="304"/>
      <c r="H35" s="305"/>
      <c r="I35" s="1"/>
      <c r="J35" s="1"/>
      <c r="K35" s="1"/>
      <c r="L35" s="1"/>
    </row>
    <row r="36" spans="1:12" x14ac:dyDescent="0.25">
      <c r="A36" s="1"/>
      <c r="B36" s="306"/>
      <c r="C36" s="307"/>
      <c r="D36" s="307"/>
      <c r="E36" s="307"/>
      <c r="F36" s="307"/>
      <c r="G36" s="307"/>
      <c r="H36" s="308"/>
      <c r="I36" s="1"/>
      <c r="J36" s="1"/>
      <c r="K36" s="1"/>
      <c r="L36" s="1"/>
    </row>
    <row r="37" spans="1:12" x14ac:dyDescent="0.25">
      <c r="A37" s="1"/>
      <c r="B37" s="309"/>
      <c r="C37" s="310"/>
      <c r="D37" s="310"/>
      <c r="E37" s="310"/>
      <c r="F37" s="310"/>
      <c r="G37" s="310"/>
      <c r="H37" s="311"/>
      <c r="I37" s="1"/>
      <c r="J37" s="1"/>
      <c r="K37" s="1"/>
      <c r="L37" s="1"/>
    </row>
    <row r="38" spans="1:12" ht="27" customHeight="1" x14ac:dyDescent="0.25">
      <c r="A38" s="1"/>
      <c r="B38" s="123" t="s">
        <v>168</v>
      </c>
      <c r="C38" s="104" t="s">
        <v>165</v>
      </c>
      <c r="D38" s="124" t="s">
        <v>109</v>
      </c>
      <c r="E38" s="125" t="s">
        <v>195</v>
      </c>
      <c r="F38" s="1"/>
      <c r="G38" s="1"/>
      <c r="H38" s="1"/>
      <c r="I38" s="1"/>
      <c r="J38" s="1"/>
      <c r="K38" s="1"/>
      <c r="L38" s="1"/>
    </row>
    <row r="39" spans="1:12" x14ac:dyDescent="0.25">
      <c r="A39" s="136" t="s">
        <v>194</v>
      </c>
      <c r="B39" s="126">
        <v>2</v>
      </c>
      <c r="C39" s="127">
        <v>50</v>
      </c>
      <c r="D39" s="128">
        <f>B39*C39</f>
        <v>100</v>
      </c>
      <c r="E39" s="132" t="s">
        <v>205</v>
      </c>
      <c r="F39" s="137"/>
      <c r="G39" s="137"/>
      <c r="H39" s="138"/>
      <c r="I39" s="1"/>
      <c r="J39" s="1"/>
      <c r="K39" s="1"/>
      <c r="L39" s="1"/>
    </row>
    <row r="40" spans="1:12" x14ac:dyDescent="0.25">
      <c r="A40" s="1"/>
      <c r="B40" s="121">
        <v>0</v>
      </c>
      <c r="C40" s="114">
        <v>0</v>
      </c>
      <c r="D40" s="116">
        <f>B40*C40</f>
        <v>0</v>
      </c>
      <c r="E40" s="321"/>
      <c r="F40" s="322"/>
      <c r="G40" s="322"/>
      <c r="H40" s="323"/>
      <c r="I40" s="1"/>
      <c r="J40" s="1"/>
      <c r="K40" s="1"/>
      <c r="L40" s="1"/>
    </row>
    <row r="41" spans="1:12" x14ac:dyDescent="0.25">
      <c r="A41" s="1"/>
      <c r="B41" s="121">
        <v>0</v>
      </c>
      <c r="C41" s="114">
        <v>0</v>
      </c>
      <c r="D41" s="116">
        <f t="shared" ref="D41:D47" si="1">B41*C41</f>
        <v>0</v>
      </c>
      <c r="E41" s="321"/>
      <c r="F41" s="322"/>
      <c r="G41" s="322"/>
      <c r="H41" s="323"/>
      <c r="I41" s="1"/>
      <c r="J41" s="1"/>
      <c r="K41" s="1"/>
      <c r="L41" s="1"/>
    </row>
    <row r="42" spans="1:12" x14ac:dyDescent="0.25">
      <c r="A42" s="1"/>
      <c r="B42" s="121">
        <v>0</v>
      </c>
      <c r="C42" s="114">
        <v>0</v>
      </c>
      <c r="D42" s="116">
        <f t="shared" si="1"/>
        <v>0</v>
      </c>
      <c r="E42" s="321"/>
      <c r="F42" s="322"/>
      <c r="G42" s="322"/>
      <c r="H42" s="323"/>
      <c r="I42" s="1"/>
      <c r="J42" s="1"/>
      <c r="K42" s="1"/>
      <c r="L42" s="1"/>
    </row>
    <row r="43" spans="1:12" x14ac:dyDescent="0.25">
      <c r="A43" s="1"/>
      <c r="B43" s="121">
        <v>0</v>
      </c>
      <c r="C43" s="114">
        <v>0</v>
      </c>
      <c r="D43" s="116">
        <f t="shared" si="1"/>
        <v>0</v>
      </c>
      <c r="E43" s="321"/>
      <c r="F43" s="322"/>
      <c r="G43" s="322"/>
      <c r="H43" s="323"/>
      <c r="I43" s="1"/>
      <c r="J43" s="1"/>
      <c r="K43" s="1"/>
      <c r="L43" s="1"/>
    </row>
    <row r="44" spans="1:12" x14ac:dyDescent="0.25">
      <c r="A44" s="1"/>
      <c r="B44" s="121">
        <v>0</v>
      </c>
      <c r="C44" s="114">
        <v>0</v>
      </c>
      <c r="D44" s="116">
        <f t="shared" si="1"/>
        <v>0</v>
      </c>
      <c r="E44" s="321"/>
      <c r="F44" s="322"/>
      <c r="G44" s="322"/>
      <c r="H44" s="323"/>
      <c r="I44" s="1"/>
      <c r="J44" s="1"/>
      <c r="K44" s="1"/>
      <c r="L44" s="1"/>
    </row>
    <row r="45" spans="1:12" x14ac:dyDescent="0.25">
      <c r="A45" s="1"/>
      <c r="B45" s="121">
        <v>0</v>
      </c>
      <c r="C45" s="114">
        <v>0</v>
      </c>
      <c r="D45" s="116">
        <f t="shared" si="1"/>
        <v>0</v>
      </c>
      <c r="E45" s="321"/>
      <c r="F45" s="322"/>
      <c r="G45" s="322"/>
      <c r="H45" s="323"/>
      <c r="I45" s="1"/>
      <c r="J45" s="1"/>
      <c r="K45" s="1"/>
      <c r="L45" s="1"/>
    </row>
    <row r="46" spans="1:12" x14ac:dyDescent="0.25">
      <c r="A46" s="1"/>
      <c r="B46" s="121">
        <v>0</v>
      </c>
      <c r="C46" s="114">
        <v>0</v>
      </c>
      <c r="D46" s="116">
        <f t="shared" si="1"/>
        <v>0</v>
      </c>
      <c r="E46" s="321"/>
      <c r="F46" s="322"/>
      <c r="G46" s="322"/>
      <c r="H46" s="323"/>
      <c r="I46" s="1"/>
      <c r="J46" s="1"/>
      <c r="K46" s="1"/>
      <c r="L46" s="1"/>
    </row>
    <row r="47" spans="1:12" x14ac:dyDescent="0.25">
      <c r="A47" s="1"/>
      <c r="B47" s="121">
        <v>0</v>
      </c>
      <c r="C47" s="114">
        <v>0</v>
      </c>
      <c r="D47" s="116">
        <f t="shared" si="1"/>
        <v>0</v>
      </c>
      <c r="E47" s="321"/>
      <c r="F47" s="322"/>
      <c r="G47" s="322"/>
      <c r="H47" s="323"/>
      <c r="I47" s="1"/>
      <c r="J47" s="1"/>
      <c r="K47" s="1"/>
      <c r="L47" s="1"/>
    </row>
    <row r="48" spans="1:12" x14ac:dyDescent="0.25">
      <c r="A48" s="1"/>
      <c r="B48" s="117"/>
      <c r="C48" s="117"/>
      <c r="D48" s="118">
        <f>SUM(D40:D47)</f>
        <v>0</v>
      </c>
      <c r="E48" s="1"/>
      <c r="F48" s="1"/>
      <c r="G48" s="1"/>
      <c r="H48" s="1"/>
      <c r="I48" s="1"/>
      <c r="J48" s="1"/>
      <c r="K48" s="1"/>
      <c r="L48" s="1"/>
    </row>
    <row r="49" spans="1:12" x14ac:dyDescent="0.25">
      <c r="A49" s="1"/>
      <c r="B49" s="71"/>
      <c r="C49" s="71"/>
      <c r="D49" s="71"/>
      <c r="E49" s="71"/>
      <c r="F49" s="71"/>
      <c r="G49" s="72"/>
      <c r="H49" s="72"/>
      <c r="I49" s="1"/>
      <c r="J49" s="1"/>
      <c r="K49" s="1"/>
      <c r="L49" s="1"/>
    </row>
    <row r="50" spans="1:12" x14ac:dyDescent="0.25">
      <c r="A50" s="1"/>
      <c r="B50" s="74" t="s">
        <v>166</v>
      </c>
      <c r="C50" s="75"/>
      <c r="D50" s="75"/>
      <c r="E50" s="75"/>
      <c r="F50" s="75"/>
      <c r="G50" s="75"/>
      <c r="H50" s="75"/>
      <c r="I50" s="1"/>
      <c r="J50" s="1"/>
      <c r="K50" s="1"/>
      <c r="L50" s="1"/>
    </row>
    <row r="51" spans="1:12" ht="31.5" customHeight="1" x14ac:dyDescent="0.25">
      <c r="A51" s="1"/>
      <c r="B51" s="313" t="s">
        <v>171</v>
      </c>
      <c r="C51" s="313"/>
      <c r="D51" s="313"/>
      <c r="E51" s="313"/>
      <c r="F51" s="313"/>
      <c r="G51" s="313"/>
      <c r="H51" s="313"/>
      <c r="I51" s="1"/>
      <c r="J51" s="1"/>
      <c r="K51" s="1"/>
      <c r="L51" s="1"/>
    </row>
    <row r="52" spans="1:12" x14ac:dyDescent="0.25">
      <c r="A52" s="1"/>
      <c r="B52" s="303" t="s">
        <v>167</v>
      </c>
      <c r="C52" s="304"/>
      <c r="D52" s="304"/>
      <c r="E52" s="304"/>
      <c r="F52" s="304"/>
      <c r="G52" s="304"/>
      <c r="H52" s="305"/>
      <c r="I52" s="1"/>
      <c r="J52" s="1"/>
      <c r="K52" s="1"/>
      <c r="L52" s="1"/>
    </row>
    <row r="53" spans="1:12" x14ac:dyDescent="0.25">
      <c r="A53" s="1"/>
      <c r="B53" s="306"/>
      <c r="C53" s="307"/>
      <c r="D53" s="307"/>
      <c r="E53" s="307"/>
      <c r="F53" s="307"/>
      <c r="G53" s="307"/>
      <c r="H53" s="308"/>
      <c r="I53" s="1"/>
      <c r="J53" s="1"/>
      <c r="K53" s="1"/>
      <c r="L53" s="1"/>
    </row>
    <row r="54" spans="1:12" x14ac:dyDescent="0.25">
      <c r="A54" s="1"/>
      <c r="B54" s="309"/>
      <c r="C54" s="310"/>
      <c r="D54" s="310"/>
      <c r="E54" s="310"/>
      <c r="F54" s="310"/>
      <c r="G54" s="310"/>
      <c r="H54" s="311"/>
      <c r="I54" s="1"/>
      <c r="J54" s="1"/>
      <c r="K54" s="1"/>
      <c r="L54" s="1"/>
    </row>
    <row r="55" spans="1:12" ht="26.25" customHeight="1" x14ac:dyDescent="0.25">
      <c r="A55" s="1"/>
      <c r="B55" s="123" t="s">
        <v>168</v>
      </c>
      <c r="C55" s="104" t="s">
        <v>165</v>
      </c>
      <c r="D55" s="124" t="s">
        <v>109</v>
      </c>
      <c r="E55" s="125" t="s">
        <v>195</v>
      </c>
      <c r="F55" s="1"/>
      <c r="G55" s="1"/>
      <c r="H55" s="1"/>
      <c r="I55" s="1"/>
      <c r="J55" s="1"/>
      <c r="K55" s="1"/>
      <c r="L55" s="1"/>
    </row>
    <row r="56" spans="1:12" x14ac:dyDescent="0.25">
      <c r="A56" s="136" t="s">
        <v>194</v>
      </c>
      <c r="B56" s="126">
        <v>2</v>
      </c>
      <c r="C56" s="127">
        <v>50</v>
      </c>
      <c r="D56" s="128">
        <f>B56*C56</f>
        <v>100</v>
      </c>
      <c r="E56" s="132"/>
      <c r="F56" s="137"/>
      <c r="G56" s="137"/>
      <c r="H56" s="138"/>
      <c r="I56" s="1"/>
      <c r="J56" s="1"/>
      <c r="K56" s="1"/>
      <c r="L56" s="1"/>
    </row>
    <row r="57" spans="1:12" x14ac:dyDescent="0.25">
      <c r="A57" s="1"/>
      <c r="B57" s="121">
        <v>0</v>
      </c>
      <c r="C57" s="114">
        <v>0</v>
      </c>
      <c r="D57" s="116">
        <f>B57*C57</f>
        <v>0</v>
      </c>
      <c r="E57" s="321"/>
      <c r="F57" s="322"/>
      <c r="G57" s="322"/>
      <c r="H57" s="323"/>
      <c r="I57" s="1"/>
      <c r="J57" s="1"/>
      <c r="K57" s="1"/>
      <c r="L57" s="1"/>
    </row>
    <row r="58" spans="1:12" x14ac:dyDescent="0.25">
      <c r="A58" s="1"/>
      <c r="B58" s="121">
        <v>0</v>
      </c>
      <c r="C58" s="114">
        <v>0</v>
      </c>
      <c r="D58" s="116">
        <f t="shared" ref="D58:D64" si="2">B58*C58</f>
        <v>0</v>
      </c>
      <c r="E58" s="321"/>
      <c r="F58" s="322"/>
      <c r="G58" s="322"/>
      <c r="H58" s="323"/>
      <c r="I58" s="1"/>
      <c r="J58" s="1"/>
      <c r="K58" s="1"/>
      <c r="L58" s="1"/>
    </row>
    <row r="59" spans="1:12" x14ac:dyDescent="0.25">
      <c r="A59" s="1"/>
      <c r="B59" s="121">
        <v>0</v>
      </c>
      <c r="C59" s="114">
        <v>0</v>
      </c>
      <c r="D59" s="116">
        <f t="shared" si="2"/>
        <v>0</v>
      </c>
      <c r="E59" s="321"/>
      <c r="F59" s="322"/>
      <c r="G59" s="322"/>
      <c r="H59" s="323"/>
      <c r="I59" s="1"/>
      <c r="J59" s="1"/>
      <c r="K59" s="1"/>
      <c r="L59" s="1"/>
    </row>
    <row r="60" spans="1:12" x14ac:dyDescent="0.25">
      <c r="A60" s="1"/>
      <c r="B60" s="121">
        <v>0</v>
      </c>
      <c r="C60" s="114">
        <v>0</v>
      </c>
      <c r="D60" s="116">
        <f t="shared" si="2"/>
        <v>0</v>
      </c>
      <c r="E60" s="321"/>
      <c r="F60" s="322"/>
      <c r="G60" s="322"/>
      <c r="H60" s="323"/>
      <c r="I60" s="1"/>
      <c r="J60" s="1"/>
      <c r="K60" s="1"/>
      <c r="L60" s="1"/>
    </row>
    <row r="61" spans="1:12" x14ac:dyDescent="0.25">
      <c r="A61" s="1"/>
      <c r="B61" s="121">
        <v>0</v>
      </c>
      <c r="C61" s="114">
        <v>0</v>
      </c>
      <c r="D61" s="116">
        <f t="shared" si="2"/>
        <v>0</v>
      </c>
      <c r="E61" s="321"/>
      <c r="F61" s="322"/>
      <c r="G61" s="322"/>
      <c r="H61" s="323"/>
      <c r="I61" s="1"/>
      <c r="J61" s="1"/>
      <c r="K61" s="1"/>
      <c r="L61" s="1"/>
    </row>
    <row r="62" spans="1:12" x14ac:dyDescent="0.25">
      <c r="A62" s="1"/>
      <c r="B62" s="121">
        <v>0</v>
      </c>
      <c r="C62" s="114">
        <v>0</v>
      </c>
      <c r="D62" s="116">
        <f t="shared" si="2"/>
        <v>0</v>
      </c>
      <c r="E62" s="321"/>
      <c r="F62" s="322"/>
      <c r="G62" s="322"/>
      <c r="H62" s="323"/>
      <c r="I62" s="1"/>
      <c r="J62" s="1"/>
      <c r="K62" s="1"/>
      <c r="L62" s="1"/>
    </row>
    <row r="63" spans="1:12" x14ac:dyDescent="0.25">
      <c r="A63" s="1"/>
      <c r="B63" s="121">
        <v>0</v>
      </c>
      <c r="C63" s="114">
        <v>0</v>
      </c>
      <c r="D63" s="116">
        <f t="shared" si="2"/>
        <v>0</v>
      </c>
      <c r="E63" s="321"/>
      <c r="F63" s="322"/>
      <c r="G63" s="322"/>
      <c r="H63" s="323"/>
      <c r="I63" s="1"/>
      <c r="J63" s="1"/>
      <c r="K63" s="1"/>
      <c r="L63" s="1"/>
    </row>
    <row r="64" spans="1:12" x14ac:dyDescent="0.25">
      <c r="A64" s="1"/>
      <c r="B64" s="121">
        <v>0</v>
      </c>
      <c r="C64" s="114">
        <v>0</v>
      </c>
      <c r="D64" s="116">
        <f t="shared" si="2"/>
        <v>0</v>
      </c>
      <c r="E64" s="321"/>
      <c r="F64" s="322"/>
      <c r="G64" s="322"/>
      <c r="H64" s="323"/>
      <c r="I64" s="1"/>
      <c r="J64" s="1"/>
      <c r="K64" s="1"/>
      <c r="L64" s="1"/>
    </row>
    <row r="65" spans="1:12" x14ac:dyDescent="0.25">
      <c r="A65" s="1"/>
      <c r="B65" s="117"/>
      <c r="C65" s="117"/>
      <c r="D65" s="118">
        <f>SUM(D57:D64)</f>
        <v>0</v>
      </c>
      <c r="E65" s="1"/>
      <c r="F65" s="1"/>
      <c r="G65" s="1"/>
      <c r="H65" s="1"/>
      <c r="I65" s="1"/>
      <c r="J65" s="1"/>
      <c r="K65" s="1"/>
      <c r="L65" s="1"/>
    </row>
    <row r="66" spans="1:12" x14ac:dyDescent="0.25">
      <c r="A66" s="1"/>
      <c r="B66" s="71"/>
      <c r="C66" s="71"/>
      <c r="D66" s="71"/>
      <c r="E66" s="71"/>
      <c r="F66" s="71"/>
      <c r="G66" s="72"/>
      <c r="H66" s="72"/>
      <c r="I66" s="1"/>
      <c r="J66" s="1"/>
      <c r="K66" s="1"/>
      <c r="L66" s="1"/>
    </row>
    <row r="67" spans="1:12" x14ac:dyDescent="0.25">
      <c r="A67" s="1"/>
      <c r="B67" s="74" t="s">
        <v>169</v>
      </c>
      <c r="C67" s="75"/>
      <c r="D67" s="75"/>
      <c r="E67" s="75"/>
      <c r="F67" s="75"/>
      <c r="G67" s="75"/>
      <c r="H67" s="75"/>
      <c r="I67" s="1"/>
      <c r="J67" s="1"/>
      <c r="K67" s="1"/>
      <c r="L67" s="1"/>
    </row>
    <row r="68" spans="1:12" ht="30.75" customHeight="1" x14ac:dyDescent="0.25">
      <c r="A68" s="1"/>
      <c r="B68" s="313" t="s">
        <v>191</v>
      </c>
      <c r="C68" s="313"/>
      <c r="D68" s="313"/>
      <c r="E68" s="313"/>
      <c r="F68" s="313"/>
      <c r="G68" s="313"/>
      <c r="H68" s="313"/>
      <c r="I68" s="1"/>
      <c r="J68" s="1"/>
      <c r="K68" s="1"/>
      <c r="L68" s="1"/>
    </row>
    <row r="69" spans="1:12" x14ac:dyDescent="0.25">
      <c r="A69" s="1"/>
      <c r="B69" s="303" t="s">
        <v>167</v>
      </c>
      <c r="C69" s="304"/>
      <c r="D69" s="304"/>
      <c r="E69" s="304"/>
      <c r="F69" s="304"/>
      <c r="G69" s="304"/>
      <c r="H69" s="305"/>
      <c r="I69" s="1"/>
      <c r="J69" s="1"/>
      <c r="K69" s="1"/>
      <c r="L69" s="1"/>
    </row>
    <row r="70" spans="1:12" x14ac:dyDescent="0.25">
      <c r="A70" s="1"/>
      <c r="B70" s="306"/>
      <c r="C70" s="307"/>
      <c r="D70" s="307"/>
      <c r="E70" s="307"/>
      <c r="F70" s="307"/>
      <c r="G70" s="307"/>
      <c r="H70" s="308"/>
      <c r="I70" s="1"/>
      <c r="J70" s="1"/>
      <c r="K70" s="1"/>
      <c r="L70" s="1"/>
    </row>
    <row r="71" spans="1:12" x14ac:dyDescent="0.25">
      <c r="A71" s="1"/>
      <c r="B71" s="309"/>
      <c r="C71" s="310"/>
      <c r="D71" s="310"/>
      <c r="E71" s="310"/>
      <c r="F71" s="310"/>
      <c r="G71" s="310"/>
      <c r="H71" s="311"/>
      <c r="I71" s="1"/>
      <c r="J71" s="1"/>
      <c r="K71" s="1"/>
      <c r="L71" s="1"/>
    </row>
    <row r="72" spans="1:12" ht="19.5" customHeight="1" x14ac:dyDescent="0.25">
      <c r="A72" s="1"/>
      <c r="B72" s="125" t="s">
        <v>172</v>
      </c>
      <c r="C72" s="119"/>
      <c r="D72" s="124" t="s">
        <v>109</v>
      </c>
      <c r="E72" s="337" t="s">
        <v>197</v>
      </c>
      <c r="F72" s="337"/>
      <c r="G72" s="125" t="s">
        <v>195</v>
      </c>
      <c r="H72" s="1"/>
      <c r="I72" s="1"/>
      <c r="J72" s="1"/>
      <c r="K72" s="1"/>
      <c r="L72" s="1"/>
    </row>
    <row r="73" spans="1:12" x14ac:dyDescent="0.25">
      <c r="A73" s="133" t="s">
        <v>194</v>
      </c>
      <c r="B73" s="134" t="s">
        <v>207</v>
      </c>
      <c r="C73" s="135"/>
      <c r="D73" s="128">
        <v>5000</v>
      </c>
      <c r="E73" s="326">
        <v>46068</v>
      </c>
      <c r="F73" s="327"/>
      <c r="G73" s="328"/>
      <c r="H73" s="329"/>
      <c r="I73" s="1"/>
      <c r="J73" s="1"/>
      <c r="K73" s="1"/>
      <c r="L73" s="1"/>
    </row>
    <row r="74" spans="1:12" x14ac:dyDescent="0.25">
      <c r="A74" s="1"/>
      <c r="B74" s="338"/>
      <c r="C74" s="339"/>
      <c r="D74" s="116">
        <f t="shared" ref="D74:D81" si="3">B74*C74</f>
        <v>0</v>
      </c>
      <c r="E74" s="330"/>
      <c r="F74" s="331"/>
      <c r="G74" s="321"/>
      <c r="H74" s="323"/>
      <c r="I74" s="1"/>
      <c r="J74" s="1"/>
      <c r="K74" s="1"/>
      <c r="L74" s="1"/>
    </row>
    <row r="75" spans="1:12" x14ac:dyDescent="0.25">
      <c r="A75" s="1"/>
      <c r="B75" s="338"/>
      <c r="C75" s="339"/>
      <c r="D75" s="116">
        <f t="shared" si="3"/>
        <v>0</v>
      </c>
      <c r="E75" s="330"/>
      <c r="F75" s="331"/>
      <c r="G75" s="321"/>
      <c r="H75" s="323"/>
      <c r="I75" s="1"/>
      <c r="J75" s="1"/>
      <c r="K75" s="1"/>
      <c r="L75" s="1"/>
    </row>
    <row r="76" spans="1:12" x14ac:dyDescent="0.25">
      <c r="A76" s="1"/>
      <c r="B76" s="338"/>
      <c r="C76" s="339"/>
      <c r="D76" s="116">
        <f t="shared" si="3"/>
        <v>0</v>
      </c>
      <c r="E76" s="330"/>
      <c r="F76" s="331"/>
      <c r="G76" s="321"/>
      <c r="H76" s="323"/>
      <c r="I76" s="1"/>
      <c r="J76" s="1"/>
      <c r="K76" s="1"/>
      <c r="L76" s="1"/>
    </row>
    <row r="77" spans="1:12" x14ac:dyDescent="0.25">
      <c r="A77" s="1"/>
      <c r="B77" s="338"/>
      <c r="C77" s="339"/>
      <c r="D77" s="116">
        <f t="shared" si="3"/>
        <v>0</v>
      </c>
      <c r="E77" s="330"/>
      <c r="F77" s="331"/>
      <c r="G77" s="321"/>
      <c r="H77" s="323"/>
      <c r="I77" s="1"/>
      <c r="J77" s="1"/>
      <c r="K77" s="1"/>
      <c r="L77" s="1"/>
    </row>
    <row r="78" spans="1:12" x14ac:dyDescent="0.25">
      <c r="A78" s="1"/>
      <c r="B78" s="338"/>
      <c r="C78" s="339"/>
      <c r="D78" s="116">
        <f t="shared" si="3"/>
        <v>0</v>
      </c>
      <c r="E78" s="330"/>
      <c r="F78" s="331"/>
      <c r="G78" s="321"/>
      <c r="H78" s="323"/>
      <c r="I78" s="1"/>
      <c r="J78" s="1"/>
      <c r="K78" s="1"/>
      <c r="L78" s="1"/>
    </row>
    <row r="79" spans="1:12" x14ac:dyDescent="0.25">
      <c r="A79" s="1"/>
      <c r="B79" s="338"/>
      <c r="C79" s="339"/>
      <c r="D79" s="116">
        <f t="shared" si="3"/>
        <v>0</v>
      </c>
      <c r="E79" s="330"/>
      <c r="F79" s="331"/>
      <c r="G79" s="321"/>
      <c r="H79" s="323"/>
      <c r="I79" s="1"/>
      <c r="J79" s="1"/>
      <c r="K79" s="1"/>
      <c r="L79" s="1"/>
    </row>
    <row r="80" spans="1:12" x14ac:dyDescent="0.25">
      <c r="A80" s="1"/>
      <c r="B80" s="338"/>
      <c r="C80" s="339"/>
      <c r="D80" s="116">
        <f t="shared" si="3"/>
        <v>0</v>
      </c>
      <c r="E80" s="330"/>
      <c r="F80" s="331"/>
      <c r="G80" s="321"/>
      <c r="H80" s="323"/>
      <c r="I80" s="1"/>
      <c r="J80" s="1"/>
      <c r="K80" s="1"/>
      <c r="L80" s="1"/>
    </row>
    <row r="81" spans="1:12" x14ac:dyDescent="0.25">
      <c r="A81" s="1"/>
      <c r="B81" s="338"/>
      <c r="C81" s="339"/>
      <c r="D81" s="116">
        <f t="shared" si="3"/>
        <v>0</v>
      </c>
      <c r="E81" s="330"/>
      <c r="F81" s="331"/>
      <c r="G81" s="321"/>
      <c r="H81" s="323"/>
      <c r="I81" s="1"/>
      <c r="J81" s="1"/>
      <c r="K81" s="1"/>
      <c r="L81" s="1"/>
    </row>
    <row r="82" spans="1:12" x14ac:dyDescent="0.25">
      <c r="A82" s="1"/>
      <c r="B82" s="117"/>
      <c r="C82" s="117"/>
      <c r="D82" s="118">
        <f>SUM(D74:D81)</f>
        <v>0</v>
      </c>
      <c r="E82" s="1"/>
      <c r="F82" s="1"/>
      <c r="G82" s="1"/>
      <c r="H82" s="1"/>
      <c r="I82" s="1"/>
      <c r="J82" s="1"/>
      <c r="K82" s="1"/>
      <c r="L82" s="1"/>
    </row>
    <row r="83" spans="1:12" x14ac:dyDescent="0.25">
      <c r="A83" s="1"/>
      <c r="B83" s="71"/>
      <c r="C83" s="71"/>
      <c r="D83" s="71"/>
      <c r="E83" s="71"/>
      <c r="F83" s="71"/>
      <c r="G83" s="72"/>
      <c r="H83" s="72"/>
      <c r="I83" s="1"/>
      <c r="J83" s="1"/>
      <c r="K83" s="1"/>
      <c r="L83" s="1"/>
    </row>
    <row r="84" spans="1:12" x14ac:dyDescent="0.25">
      <c r="A84" s="1"/>
      <c r="B84" s="74" t="s">
        <v>173</v>
      </c>
      <c r="C84" s="75"/>
      <c r="D84" s="75"/>
      <c r="E84" s="75"/>
      <c r="F84" s="75"/>
      <c r="G84" s="75"/>
      <c r="H84" s="75"/>
      <c r="I84" s="1"/>
      <c r="J84" s="1"/>
      <c r="K84" s="1"/>
      <c r="L84" s="1"/>
    </row>
    <row r="85" spans="1:12" ht="29.25" customHeight="1" x14ac:dyDescent="0.25">
      <c r="A85" s="1"/>
      <c r="B85" s="313" t="s">
        <v>179</v>
      </c>
      <c r="C85" s="313"/>
      <c r="D85" s="313"/>
      <c r="E85" s="313"/>
      <c r="F85" s="313"/>
      <c r="G85" s="313"/>
      <c r="H85" s="313"/>
      <c r="I85" s="1"/>
      <c r="J85" s="1"/>
      <c r="K85" s="1"/>
      <c r="L85" s="1"/>
    </row>
    <row r="86" spans="1:12" x14ac:dyDescent="0.25">
      <c r="A86" s="1"/>
      <c r="B86" s="303" t="s">
        <v>167</v>
      </c>
      <c r="C86" s="304"/>
      <c r="D86" s="304"/>
      <c r="E86" s="304"/>
      <c r="F86" s="304"/>
      <c r="G86" s="304"/>
      <c r="H86" s="305"/>
      <c r="I86" s="1"/>
      <c r="J86" s="1"/>
      <c r="K86" s="1"/>
      <c r="L86" s="1"/>
    </row>
    <row r="87" spans="1:12" x14ac:dyDescent="0.25">
      <c r="A87" s="1"/>
      <c r="B87" s="306"/>
      <c r="C87" s="307"/>
      <c r="D87" s="307"/>
      <c r="E87" s="307"/>
      <c r="F87" s="307"/>
      <c r="G87" s="307"/>
      <c r="H87" s="308"/>
      <c r="I87" s="1"/>
      <c r="J87" s="1"/>
      <c r="K87" s="1"/>
      <c r="L87" s="1"/>
    </row>
    <row r="88" spans="1:12" x14ac:dyDescent="0.25">
      <c r="A88" s="1"/>
      <c r="B88" s="309"/>
      <c r="C88" s="310"/>
      <c r="D88" s="310"/>
      <c r="E88" s="310"/>
      <c r="F88" s="310"/>
      <c r="G88" s="310"/>
      <c r="H88" s="311"/>
      <c r="I88" s="1"/>
      <c r="J88" s="1"/>
      <c r="K88" s="1"/>
      <c r="L88" s="1"/>
    </row>
    <row r="89" spans="1:12" ht="21.75" customHeight="1" x14ac:dyDescent="0.25">
      <c r="A89" s="1"/>
      <c r="B89" s="125" t="s">
        <v>199</v>
      </c>
      <c r="C89" s="119"/>
      <c r="D89" s="124" t="s">
        <v>109</v>
      </c>
      <c r="E89" s="125" t="s">
        <v>195</v>
      </c>
      <c r="F89" s="1"/>
      <c r="G89" s="1"/>
      <c r="H89" s="1"/>
      <c r="I89" s="1"/>
      <c r="J89" s="1"/>
      <c r="K89" s="1"/>
      <c r="L89" s="1"/>
    </row>
    <row r="90" spans="1:12" x14ac:dyDescent="0.25">
      <c r="A90" s="133" t="s">
        <v>194</v>
      </c>
      <c r="B90" s="324" t="s">
        <v>206</v>
      </c>
      <c r="C90" s="325"/>
      <c r="D90" s="128">
        <v>150</v>
      </c>
      <c r="E90" s="132"/>
      <c r="F90" s="129"/>
      <c r="G90" s="129"/>
      <c r="H90" s="130"/>
      <c r="I90" s="1"/>
      <c r="J90" s="1"/>
      <c r="K90" s="1"/>
      <c r="L90" s="1"/>
    </row>
    <row r="91" spans="1:12" x14ac:dyDescent="0.25">
      <c r="A91" s="1"/>
      <c r="B91" s="338"/>
      <c r="C91" s="339"/>
      <c r="D91" s="116">
        <f t="shared" ref="D91:D98" si="4">B91*C91</f>
        <v>0</v>
      </c>
      <c r="E91" s="321"/>
      <c r="F91" s="322"/>
      <c r="G91" s="322"/>
      <c r="H91" s="323"/>
      <c r="I91" s="1"/>
      <c r="J91" s="1"/>
      <c r="K91" s="1"/>
      <c r="L91" s="1"/>
    </row>
    <row r="92" spans="1:12" x14ac:dyDescent="0.25">
      <c r="A92" s="1"/>
      <c r="B92" s="338"/>
      <c r="C92" s="339"/>
      <c r="D92" s="116">
        <f t="shared" si="4"/>
        <v>0</v>
      </c>
      <c r="E92" s="321"/>
      <c r="F92" s="322"/>
      <c r="G92" s="322"/>
      <c r="H92" s="323"/>
      <c r="I92" s="1"/>
      <c r="J92" s="1"/>
      <c r="K92" s="1"/>
      <c r="L92" s="1"/>
    </row>
    <row r="93" spans="1:12" x14ac:dyDescent="0.25">
      <c r="A93" s="1"/>
      <c r="B93" s="338"/>
      <c r="C93" s="339"/>
      <c r="D93" s="116">
        <f t="shared" si="4"/>
        <v>0</v>
      </c>
      <c r="E93" s="321"/>
      <c r="F93" s="322"/>
      <c r="G93" s="322"/>
      <c r="H93" s="323"/>
      <c r="I93" s="1"/>
      <c r="J93" s="1"/>
      <c r="K93" s="1"/>
      <c r="L93" s="1"/>
    </row>
    <row r="94" spans="1:12" x14ac:dyDescent="0.25">
      <c r="A94" s="1"/>
      <c r="B94" s="338"/>
      <c r="C94" s="339"/>
      <c r="D94" s="116">
        <f t="shared" si="4"/>
        <v>0</v>
      </c>
      <c r="E94" s="321"/>
      <c r="F94" s="322"/>
      <c r="G94" s="322"/>
      <c r="H94" s="323"/>
      <c r="I94" s="1"/>
      <c r="J94" s="1"/>
      <c r="K94" s="1"/>
      <c r="L94" s="1"/>
    </row>
    <row r="95" spans="1:12" x14ac:dyDescent="0.25">
      <c r="A95" s="1"/>
      <c r="B95" s="338"/>
      <c r="C95" s="339"/>
      <c r="D95" s="116">
        <f t="shared" si="4"/>
        <v>0</v>
      </c>
      <c r="E95" s="321"/>
      <c r="F95" s="322"/>
      <c r="G95" s="322"/>
      <c r="H95" s="323"/>
      <c r="I95" s="1"/>
      <c r="J95" s="1"/>
      <c r="K95" s="1"/>
      <c r="L95" s="1"/>
    </row>
    <row r="96" spans="1:12" x14ac:dyDescent="0.25">
      <c r="A96" s="1"/>
      <c r="B96" s="338"/>
      <c r="C96" s="339"/>
      <c r="D96" s="116">
        <f t="shared" si="4"/>
        <v>0</v>
      </c>
      <c r="E96" s="321"/>
      <c r="F96" s="322"/>
      <c r="G96" s="322"/>
      <c r="H96" s="323"/>
      <c r="I96" s="1"/>
      <c r="J96" s="1"/>
      <c r="K96" s="1"/>
      <c r="L96" s="1"/>
    </row>
    <row r="97" spans="1:12" x14ac:dyDescent="0.25">
      <c r="A97" s="1"/>
      <c r="B97" s="338"/>
      <c r="C97" s="339"/>
      <c r="D97" s="116">
        <f t="shared" si="4"/>
        <v>0</v>
      </c>
      <c r="E97" s="321"/>
      <c r="F97" s="322"/>
      <c r="G97" s="322"/>
      <c r="H97" s="323"/>
      <c r="I97" s="1"/>
      <c r="J97" s="1"/>
      <c r="K97" s="1"/>
      <c r="L97" s="1"/>
    </row>
    <row r="98" spans="1:12" x14ac:dyDescent="0.25">
      <c r="A98" s="1"/>
      <c r="B98" s="338"/>
      <c r="C98" s="339"/>
      <c r="D98" s="116">
        <f t="shared" si="4"/>
        <v>0</v>
      </c>
      <c r="E98" s="321"/>
      <c r="F98" s="322"/>
      <c r="G98" s="322"/>
      <c r="H98" s="323"/>
      <c r="I98" s="1"/>
      <c r="J98" s="1"/>
      <c r="K98" s="1"/>
      <c r="L98" s="1"/>
    </row>
    <row r="99" spans="1:12" x14ac:dyDescent="0.25">
      <c r="A99" s="1"/>
      <c r="B99" s="117"/>
      <c r="C99" s="117"/>
      <c r="D99" s="118">
        <f>SUM(D91:D98)</f>
        <v>0</v>
      </c>
      <c r="E99" s="1"/>
      <c r="F99" s="1"/>
      <c r="G99" s="1"/>
      <c r="H99" s="1"/>
      <c r="I99" s="1"/>
      <c r="J99" s="1"/>
      <c r="K99" s="1"/>
      <c r="L99" s="1"/>
    </row>
    <row r="100" spans="1:12" x14ac:dyDescent="0.25">
      <c r="A100" s="1"/>
      <c r="B100" s="71"/>
      <c r="C100" s="71"/>
      <c r="D100" s="71"/>
      <c r="E100" s="71"/>
      <c r="F100" s="71"/>
      <c r="G100" s="72"/>
      <c r="H100" s="72"/>
      <c r="I100" s="1"/>
      <c r="J100" s="1"/>
      <c r="K100" s="1"/>
      <c r="L100" s="1"/>
    </row>
    <row r="101" spans="1:12" x14ac:dyDescent="0.25">
      <c r="I101" s="1"/>
      <c r="J101" s="1"/>
      <c r="K101" s="1"/>
      <c r="L101" s="1"/>
    </row>
    <row r="102" spans="1:12" x14ac:dyDescent="0.25">
      <c r="I102" s="1"/>
      <c r="J102" s="1"/>
      <c r="K102" s="48"/>
      <c r="L102" s="1"/>
    </row>
    <row r="103" spans="1:12" x14ac:dyDescent="0.25">
      <c r="I103" s="1"/>
      <c r="J103" s="1"/>
      <c r="K103" s="48"/>
      <c r="L103" s="1"/>
    </row>
    <row r="104" spans="1:12" x14ac:dyDescent="0.25">
      <c r="I104" s="1"/>
      <c r="J104" s="1"/>
      <c r="K104" s="1"/>
      <c r="L104" s="1"/>
    </row>
    <row r="105" spans="1:12" x14ac:dyDescent="0.25">
      <c r="I105" s="1"/>
      <c r="J105" s="1"/>
      <c r="K105" s="1"/>
      <c r="L105" s="1"/>
    </row>
    <row r="106" spans="1:12" x14ac:dyDescent="0.25">
      <c r="I106" s="1"/>
      <c r="J106" s="1"/>
      <c r="K106" s="1"/>
      <c r="L106" s="1"/>
    </row>
    <row r="107" spans="1:12" x14ac:dyDescent="0.25">
      <c r="I107" s="1"/>
      <c r="J107" s="1"/>
      <c r="K107" s="1"/>
      <c r="L107" s="1"/>
    </row>
    <row r="108" spans="1:12" x14ac:dyDescent="0.25">
      <c r="I108" s="1"/>
      <c r="J108" s="1"/>
      <c r="K108" s="48"/>
      <c r="L108" s="1"/>
    </row>
    <row r="109" spans="1:12" x14ac:dyDescent="0.25">
      <c r="I109" s="1"/>
      <c r="J109" s="1"/>
      <c r="K109" s="1"/>
      <c r="L109" s="1"/>
    </row>
    <row r="110" spans="1:12" x14ac:dyDescent="0.25">
      <c r="I110" s="1"/>
      <c r="J110" s="1"/>
      <c r="K110" s="1"/>
      <c r="L110" s="1"/>
    </row>
    <row r="111" spans="1:12" x14ac:dyDescent="0.25">
      <c r="I111" s="1"/>
      <c r="J111" s="1"/>
      <c r="K111" s="1"/>
      <c r="L111" s="1"/>
    </row>
    <row r="112" spans="1:12" x14ac:dyDescent="0.25">
      <c r="I112" s="1"/>
      <c r="J112" s="1"/>
      <c r="K112" s="1"/>
      <c r="L112" s="1"/>
    </row>
    <row r="113" spans="9:12" x14ac:dyDescent="0.25">
      <c r="I113" s="1"/>
      <c r="J113" s="1"/>
      <c r="K113" s="1"/>
      <c r="L113" s="1"/>
    </row>
    <row r="114" spans="9:12" x14ac:dyDescent="0.25">
      <c r="I114" s="1"/>
      <c r="J114" s="1"/>
      <c r="K114" s="1"/>
      <c r="L114" s="1"/>
    </row>
    <row r="115" spans="9:12" x14ac:dyDescent="0.25">
      <c r="I115" s="1"/>
      <c r="J115" s="1"/>
      <c r="K115" s="1"/>
      <c r="L115" s="1"/>
    </row>
  </sheetData>
  <mergeCells count="81">
    <mergeCell ref="B97:C97"/>
    <mergeCell ref="B98:C98"/>
    <mergeCell ref="B94:C94"/>
    <mergeCell ref="B81:C81"/>
    <mergeCell ref="E81:F81"/>
    <mergeCell ref="B90:C90"/>
    <mergeCell ref="B95:C95"/>
    <mergeCell ref="B96:C96"/>
    <mergeCell ref="B77:C77"/>
    <mergeCell ref="E77:F77"/>
    <mergeCell ref="B78:C78"/>
    <mergeCell ref="E78:F78"/>
    <mergeCell ref="B79:C79"/>
    <mergeCell ref="E79:F79"/>
    <mergeCell ref="B74:C74"/>
    <mergeCell ref="E74:F74"/>
    <mergeCell ref="B75:C75"/>
    <mergeCell ref="E75:F75"/>
    <mergeCell ref="B76:C76"/>
    <mergeCell ref="E76:F76"/>
    <mergeCell ref="E40:H40"/>
    <mergeCell ref="B35:H37"/>
    <mergeCell ref="B51:H51"/>
    <mergeCell ref="B52:H54"/>
    <mergeCell ref="B68:H68"/>
    <mergeCell ref="E41:H41"/>
    <mergeCell ref="E42:H42"/>
    <mergeCell ref="E43:H43"/>
    <mergeCell ref="E44:H44"/>
    <mergeCell ref="E45:H45"/>
    <mergeCell ref="E46:H46"/>
    <mergeCell ref="E47:H47"/>
    <mergeCell ref="E57:H57"/>
    <mergeCell ref="E58:H58"/>
    <mergeCell ref="E59:H59"/>
    <mergeCell ref="E60:H60"/>
    <mergeCell ref="B34:H34"/>
    <mergeCell ref="F23:H23"/>
    <mergeCell ref="F24:H24"/>
    <mergeCell ref="F25:H25"/>
    <mergeCell ref="F26:H26"/>
    <mergeCell ref="F27:H27"/>
    <mergeCell ref="F28:H28"/>
    <mergeCell ref="F29:H29"/>
    <mergeCell ref="F30:H30"/>
    <mergeCell ref="B1:H1"/>
    <mergeCell ref="B2:H2"/>
    <mergeCell ref="C6:E6"/>
    <mergeCell ref="B17:H17"/>
    <mergeCell ref="B18:H20"/>
    <mergeCell ref="E61:H61"/>
    <mergeCell ref="E62:H62"/>
    <mergeCell ref="E63:H63"/>
    <mergeCell ref="E64:H64"/>
    <mergeCell ref="E73:F73"/>
    <mergeCell ref="G73:H73"/>
    <mergeCell ref="E72:F72"/>
    <mergeCell ref="B69:H71"/>
    <mergeCell ref="G74:H74"/>
    <mergeCell ref="G75:H75"/>
    <mergeCell ref="G76:H76"/>
    <mergeCell ref="E95:H95"/>
    <mergeCell ref="E96:H96"/>
    <mergeCell ref="E91:H91"/>
    <mergeCell ref="E92:H92"/>
    <mergeCell ref="E93:H93"/>
    <mergeCell ref="E94:H94"/>
    <mergeCell ref="B85:H85"/>
    <mergeCell ref="B86:H88"/>
    <mergeCell ref="B91:C91"/>
    <mergeCell ref="B92:C92"/>
    <mergeCell ref="B93:C93"/>
    <mergeCell ref="B80:C80"/>
    <mergeCell ref="E80:F80"/>
    <mergeCell ref="E97:H97"/>
    <mergeCell ref="E98:H98"/>
    <mergeCell ref="G77:H77"/>
    <mergeCell ref="G78:H78"/>
    <mergeCell ref="G79:H79"/>
    <mergeCell ref="G80:H80"/>
    <mergeCell ref="G81:H81"/>
  </mergeCells>
  <conditionalFormatting sqref="B18:B19">
    <cfRule type="containsText" dxfId="39" priority="20" operator="containsText" text="enter narrative">
      <formula>NOT(ISERROR(SEARCH("enter narrative",B18)))</formula>
    </cfRule>
  </conditionalFormatting>
  <conditionalFormatting sqref="B35:B36">
    <cfRule type="containsText" dxfId="38" priority="23" operator="containsText" text="enter narrative">
      <formula>NOT(ISERROR(SEARCH("enter narrative",B35)))</formula>
    </cfRule>
  </conditionalFormatting>
  <conditionalFormatting sqref="B52:B53">
    <cfRule type="containsText" dxfId="37" priority="21" operator="containsText" text="enter narrative">
      <formula>NOT(ISERROR(SEARCH("enter narrative",B52)))</formula>
    </cfRule>
  </conditionalFormatting>
  <conditionalFormatting sqref="B69:B70">
    <cfRule type="containsText" dxfId="36" priority="16" operator="containsText" text="enter narrative">
      <formula>NOT(ISERROR(SEARCH("enter narrative",B69)))</formula>
    </cfRule>
  </conditionalFormatting>
  <conditionalFormatting sqref="B86:B87">
    <cfRule type="containsText" dxfId="35" priority="18" operator="containsText" text="enter narrative">
      <formula>NOT(ISERROR(SEARCH("enter narrative",B86)))</formula>
    </cfRule>
  </conditionalFormatting>
  <conditionalFormatting sqref="B40:C47">
    <cfRule type="cellIs" dxfId="34" priority="14" operator="equal">
      <formula>0</formula>
    </cfRule>
  </conditionalFormatting>
  <conditionalFormatting sqref="B57:C64">
    <cfRule type="cellIs" dxfId="33" priority="15" operator="equal">
      <formula>0</formula>
    </cfRule>
  </conditionalFormatting>
  <conditionalFormatting sqref="B74:C81">
    <cfRule type="containsBlanks" dxfId="32" priority="11">
      <formula>LEN(TRIM(B74))=0</formula>
    </cfRule>
  </conditionalFormatting>
  <conditionalFormatting sqref="B91:C98">
    <cfRule type="containsBlanks" dxfId="31" priority="8">
      <formula>LEN(TRIM(B91))=0</formula>
    </cfRule>
  </conditionalFormatting>
  <conditionalFormatting sqref="B23:D30">
    <cfRule type="cellIs" dxfId="30" priority="12" operator="equal">
      <formula>0</formula>
    </cfRule>
  </conditionalFormatting>
  <conditionalFormatting sqref="C4">
    <cfRule type="containsText" dxfId="29" priority="26" operator="containsText" text="select">
      <formula>NOT(ISERROR(SEARCH("select",C4)))</formula>
    </cfRule>
  </conditionalFormatting>
  <conditionalFormatting sqref="C6">
    <cfRule type="containsText" dxfId="28" priority="27" operator="containsText" text="select">
      <formula>NOT(ISERROR(SEARCH("select",C6)))</formula>
    </cfRule>
  </conditionalFormatting>
  <conditionalFormatting sqref="C17">
    <cfRule type="containsBlanks" dxfId="27" priority="5">
      <formula>LEN(TRIM(C17))=0</formula>
    </cfRule>
  </conditionalFormatting>
  <conditionalFormatting sqref="C51">
    <cfRule type="containsBlanks" dxfId="26" priority="22">
      <formula>LEN(TRIM(C51))=0</formula>
    </cfRule>
  </conditionalFormatting>
  <conditionalFormatting sqref="C68">
    <cfRule type="containsBlanks" dxfId="25" priority="4">
      <formula>LEN(TRIM(C68))=0</formula>
    </cfRule>
  </conditionalFormatting>
  <conditionalFormatting sqref="C85">
    <cfRule type="containsBlanks" dxfId="24" priority="3">
      <formula>LEN(TRIM(C85))=0</formula>
    </cfRule>
  </conditionalFormatting>
  <conditionalFormatting sqref="D9:D14">
    <cfRule type="containsText" dxfId="23" priority="6" operator="containsText" text="enter">
      <formula>NOT(ISERROR(SEARCH("enter",D9)))</formula>
    </cfRule>
  </conditionalFormatting>
  <conditionalFormatting sqref="D74:D81">
    <cfRule type="cellIs" dxfId="22" priority="2" operator="equal">
      <formula>0</formula>
    </cfRule>
  </conditionalFormatting>
  <conditionalFormatting sqref="D91:D98">
    <cfRule type="cellIs" dxfId="21" priority="1" operator="equal">
      <formula>0</formula>
    </cfRule>
  </conditionalFormatting>
  <conditionalFormatting sqref="E74:F81">
    <cfRule type="containsBlanks" dxfId="20" priority="10">
      <formula>LEN(TRIM(E74))=0</formula>
    </cfRule>
  </conditionalFormatting>
  <dataValidations count="3">
    <dataValidation operator="greaterThanOrEqual" allowBlank="1" showInputMessage="1" showErrorMessage="1" sqref="B22:B30 B39:B47 D22:D30 B56:B64" xr:uid="{78154957-802F-4163-BA71-F907BEA55E1C}"/>
    <dataValidation type="list" allowBlank="1" showInputMessage="1" showErrorMessage="1" sqref="C4" xr:uid="{7FE435BD-54AA-4FC1-940E-CB616272FA2E}">
      <formula1>"Planning, Organization, Equipment, Training, Exercise"</formula1>
    </dataValidation>
    <dataValidation allowBlank="1" showInputMessage="1" showErrorMessage="1" sqref="E3:H3 E32:H37 E49:H54 E16:H20 E66:H71 E100:H100 E83:H88" xr:uid="{2D6A357D-6538-4BBF-AD1C-95A7BB8A8572}"/>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F8F1189-55AB-4035-A71D-EB1E7FA19D72}">
          <x14:formula1>
            <xm:f>'drop down'!$D$4:$D$6</xm:f>
          </x14:formula1>
          <xm:sqref>C6:E6</xm:sqref>
        </x14:dataValidation>
        <x14:dataValidation type="list" allowBlank="1" showInputMessage="1" showErrorMessage="1" xr:uid="{086EFBF3-5029-4767-A9A3-BF280F4C8EDF}">
          <x14:formula1>
            <xm:f>'drop down'!$E$4:$E$5</xm:f>
          </x14:formula1>
          <xm:sqref>F6:G6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86D4-ED3E-4740-AFD3-A8101F819BC0}">
  <sheetPr>
    <tabColor theme="5" tint="0.39997558519241921"/>
  </sheetPr>
  <dimension ref="A1:L115"/>
  <sheetViews>
    <sheetView workbookViewId="0"/>
  </sheetViews>
  <sheetFormatPr defaultRowHeight="15" x14ac:dyDescent="0.25"/>
  <cols>
    <col min="1" max="1" width="3.5703125" customWidth="1"/>
    <col min="2" max="2" width="21.42578125" customWidth="1"/>
    <col min="3" max="3" width="18.85546875" customWidth="1"/>
    <col min="4" max="4" width="14.28515625" customWidth="1"/>
    <col min="5" max="7" width="14.28515625" style="5" customWidth="1"/>
    <col min="8" max="8" width="16.42578125" style="5" customWidth="1"/>
    <col min="9" max="9" width="3.5703125" customWidth="1"/>
    <col min="10" max="10" width="4.85546875" hidden="1" customWidth="1"/>
    <col min="11" max="11" width="67" customWidth="1"/>
    <col min="12" max="12" width="7.5703125" customWidth="1"/>
  </cols>
  <sheetData>
    <row r="1" spans="1:12" ht="21.75" thickBot="1" x14ac:dyDescent="0.4">
      <c r="A1" s="1"/>
      <c r="B1" s="226" t="s">
        <v>186</v>
      </c>
      <c r="C1" s="226"/>
      <c r="D1" s="226"/>
      <c r="E1" s="226"/>
      <c r="F1" s="226"/>
      <c r="G1" s="226"/>
      <c r="H1" s="226"/>
      <c r="I1" s="1"/>
      <c r="J1" s="119"/>
      <c r="K1" s="47" t="s">
        <v>254</v>
      </c>
      <c r="L1" s="109"/>
    </row>
    <row r="2" spans="1:12" ht="72.75" customHeight="1" thickBot="1" x14ac:dyDescent="0.3">
      <c r="A2" s="1"/>
      <c r="B2" s="292" t="s">
        <v>187</v>
      </c>
      <c r="C2" s="292"/>
      <c r="D2" s="292"/>
      <c r="E2" s="292"/>
      <c r="F2" s="292"/>
      <c r="G2" s="292"/>
      <c r="H2" s="292"/>
      <c r="I2" s="1"/>
      <c r="J2" s="119"/>
      <c r="K2" s="122" t="s">
        <v>253</v>
      </c>
      <c r="L2" s="109"/>
    </row>
    <row r="3" spans="1:12" x14ac:dyDescent="0.25">
      <c r="A3" s="1"/>
      <c r="B3" s="71"/>
      <c r="C3" s="71"/>
      <c r="D3" s="71"/>
      <c r="E3" s="71"/>
      <c r="F3" s="71"/>
      <c r="G3" s="72"/>
      <c r="H3" s="72"/>
      <c r="I3" s="1"/>
      <c r="J3" s="1"/>
      <c r="K3" s="120"/>
      <c r="L3" s="1"/>
    </row>
    <row r="4" spans="1:12" x14ac:dyDescent="0.25">
      <c r="A4" s="1"/>
      <c r="B4" s="74" t="s">
        <v>142</v>
      </c>
      <c r="C4" s="101" t="s">
        <v>156</v>
      </c>
      <c r="D4" s="113"/>
      <c r="E4" s="113"/>
      <c r="F4" s="113"/>
      <c r="G4" s="113"/>
      <c r="H4" s="113"/>
      <c r="I4" s="1"/>
      <c r="J4" s="1"/>
      <c r="K4" s="120"/>
      <c r="L4" s="1"/>
    </row>
    <row r="5" spans="1:12" x14ac:dyDescent="0.25">
      <c r="A5" s="1"/>
      <c r="B5" s="59"/>
      <c r="C5" s="59"/>
      <c r="D5" s="113"/>
      <c r="E5" s="113"/>
      <c r="F5" s="113"/>
      <c r="G5" s="113"/>
      <c r="H5" s="113"/>
      <c r="I5" s="1"/>
      <c r="J5" s="1"/>
      <c r="K5" s="120"/>
      <c r="L5" s="1"/>
    </row>
    <row r="6" spans="1:12" x14ac:dyDescent="0.25">
      <c r="A6" s="1"/>
      <c r="B6" s="74" t="s">
        <v>143</v>
      </c>
      <c r="C6" s="332" t="s">
        <v>157</v>
      </c>
      <c r="D6" s="333"/>
      <c r="E6" s="334"/>
      <c r="F6" s="112"/>
      <c r="G6" s="112"/>
      <c r="H6" s="113"/>
      <c r="I6" s="1"/>
      <c r="J6" s="1"/>
      <c r="K6" s="120"/>
      <c r="L6" s="1"/>
    </row>
    <row r="7" spans="1:12" x14ac:dyDescent="0.25">
      <c r="A7" s="1"/>
      <c r="B7" s="59"/>
      <c r="C7" s="59"/>
      <c r="D7" s="113"/>
      <c r="E7" s="113"/>
      <c r="F7" s="113"/>
      <c r="G7" s="113"/>
      <c r="H7" s="113"/>
      <c r="I7" s="1"/>
      <c r="J7" s="1"/>
      <c r="K7" s="120"/>
      <c r="L7" s="1"/>
    </row>
    <row r="8" spans="1:12" x14ac:dyDescent="0.25">
      <c r="A8" s="2"/>
      <c r="B8" s="74" t="s">
        <v>188</v>
      </c>
      <c r="C8" s="75"/>
      <c r="D8" s="75"/>
      <c r="E8" s="75"/>
      <c r="F8" s="75"/>
      <c r="G8" s="75"/>
      <c r="H8" s="75"/>
      <c r="I8" s="2"/>
      <c r="J8" s="1"/>
      <c r="K8" s="120"/>
      <c r="L8" s="1"/>
    </row>
    <row r="9" spans="1:12" x14ac:dyDescent="0.25">
      <c r="A9" s="2"/>
      <c r="B9" s="85" t="s">
        <v>101</v>
      </c>
      <c r="C9" s="114">
        <f>ROUND(E31,)</f>
        <v>0</v>
      </c>
      <c r="D9" s="115" t="str">
        <f>IF(C9&gt;0, "","No "&amp;B9&amp;" costs are budgeted. ")</f>
        <v xml:space="preserve">No Salaries &amp; Benefits costs are budgeted. </v>
      </c>
      <c r="E9" s="1"/>
      <c r="F9" s="1"/>
      <c r="G9" s="1"/>
      <c r="H9" s="1"/>
      <c r="I9" s="1"/>
      <c r="J9" s="1"/>
      <c r="K9" s="120"/>
      <c r="L9" s="1"/>
    </row>
    <row r="10" spans="1:12" x14ac:dyDescent="0.25">
      <c r="A10" s="2"/>
      <c r="B10" s="85" t="s">
        <v>102</v>
      </c>
      <c r="C10" s="114">
        <f>ROUND(D48,)</f>
        <v>0</v>
      </c>
      <c r="D10" s="115" t="str">
        <f>IF(C10&gt;0, "","No "&amp;B10&amp;" costs are budgeted. ")</f>
        <v xml:space="preserve">No Supplies costs are budgeted. </v>
      </c>
      <c r="E10" s="1"/>
      <c r="F10" s="1"/>
      <c r="G10" s="1"/>
      <c r="H10" s="1"/>
      <c r="I10" s="1"/>
      <c r="J10" s="1"/>
      <c r="K10" s="120"/>
      <c r="L10" s="1"/>
    </row>
    <row r="11" spans="1:12" x14ac:dyDescent="0.25">
      <c r="A11" s="2"/>
      <c r="B11" s="85" t="s">
        <v>103</v>
      </c>
      <c r="C11" s="114">
        <f>ROUND(D65,)</f>
        <v>0</v>
      </c>
      <c r="D11" s="115" t="str">
        <f>IF(C11&gt;0, "","No "&amp;B11&amp;" costs are budgeted. ")</f>
        <v xml:space="preserve">No Travel/Per Diem costs are budgeted. </v>
      </c>
      <c r="E11" s="1"/>
      <c r="F11" s="1"/>
      <c r="G11" s="1"/>
      <c r="H11" s="1"/>
      <c r="I11" s="1"/>
      <c r="J11" s="1"/>
      <c r="K11" s="120"/>
      <c r="L11" s="1"/>
    </row>
    <row r="12" spans="1:12" x14ac:dyDescent="0.25">
      <c r="A12" s="2"/>
      <c r="B12" s="85" t="s">
        <v>104</v>
      </c>
      <c r="C12" s="114">
        <f>ROUND(D82,)</f>
        <v>0</v>
      </c>
      <c r="D12" s="115" t="str">
        <f>IF(C12&gt;0, "","No "&amp;B12&amp;" costs are budgeted. ")</f>
        <v xml:space="preserve">No Contractor/Consultant costs are budgeted. </v>
      </c>
      <c r="E12" s="1"/>
      <c r="F12" s="1"/>
      <c r="G12" s="1"/>
      <c r="H12" s="1"/>
      <c r="I12" s="1"/>
      <c r="J12" s="1"/>
      <c r="K12" s="120"/>
      <c r="L12" s="1"/>
    </row>
    <row r="13" spans="1:12" ht="15.75" thickBot="1" x14ac:dyDescent="0.3">
      <c r="A13" s="2"/>
      <c r="B13" s="85" t="s">
        <v>105</v>
      </c>
      <c r="C13" s="114">
        <f>ROUND(D99,)</f>
        <v>0</v>
      </c>
      <c r="D13" s="115" t="str">
        <f>IF(C13&gt;0, "","No "&amp;B13&amp;" costs are budgeted. ")</f>
        <v xml:space="preserve">No Other costs are budgeted. </v>
      </c>
      <c r="E13" s="1"/>
      <c r="F13" s="1"/>
      <c r="G13" s="1"/>
      <c r="H13" s="1"/>
      <c r="I13" s="1"/>
      <c r="J13" s="1"/>
      <c r="K13" s="120"/>
      <c r="L13" s="1"/>
    </row>
    <row r="14" spans="1:12" ht="15.75" thickTop="1" x14ac:dyDescent="0.25">
      <c r="A14" s="2"/>
      <c r="B14" s="89" t="s">
        <v>107</v>
      </c>
      <c r="C14" s="90">
        <f>SUM(C9:C13)</f>
        <v>0</v>
      </c>
      <c r="D14" s="115"/>
      <c r="E14" s="1"/>
      <c r="F14" s="1"/>
      <c r="G14" s="1"/>
      <c r="H14" s="1"/>
      <c r="I14" s="1"/>
      <c r="J14" s="1"/>
      <c r="K14" s="120"/>
      <c r="L14" s="1"/>
    </row>
    <row r="15" spans="1:12" x14ac:dyDescent="0.25">
      <c r="A15" s="1"/>
      <c r="B15" s="59"/>
      <c r="C15" s="59"/>
      <c r="D15" s="113"/>
      <c r="E15" s="113"/>
      <c r="F15" s="113"/>
      <c r="G15" s="113"/>
      <c r="H15" s="113"/>
      <c r="I15" s="1"/>
      <c r="J15" s="1"/>
      <c r="K15" s="120"/>
      <c r="L15" s="1"/>
    </row>
    <row r="16" spans="1:12" x14ac:dyDescent="0.25">
      <c r="A16" s="1"/>
      <c r="B16" s="74" t="s">
        <v>162</v>
      </c>
      <c r="C16" s="75"/>
      <c r="D16" s="75"/>
      <c r="E16" s="75"/>
      <c r="F16" s="75"/>
      <c r="G16" s="75"/>
      <c r="H16" s="75"/>
      <c r="I16" s="1"/>
      <c r="J16" s="1"/>
      <c r="K16" s="1"/>
      <c r="L16" s="1"/>
    </row>
    <row r="17" spans="1:12" ht="29.25" customHeight="1" x14ac:dyDescent="0.25">
      <c r="A17" s="1"/>
      <c r="B17" s="313" t="s">
        <v>208</v>
      </c>
      <c r="C17" s="313"/>
      <c r="D17" s="313"/>
      <c r="E17" s="313"/>
      <c r="F17" s="313"/>
      <c r="G17" s="313"/>
      <c r="H17" s="313"/>
      <c r="I17" s="1"/>
      <c r="J17" s="1"/>
      <c r="K17" s="1"/>
      <c r="L17" s="1"/>
    </row>
    <row r="18" spans="1:12" x14ac:dyDescent="0.25">
      <c r="A18" s="1"/>
      <c r="B18" s="303" t="s">
        <v>167</v>
      </c>
      <c r="C18" s="304"/>
      <c r="D18" s="304"/>
      <c r="E18" s="304"/>
      <c r="F18" s="304"/>
      <c r="G18" s="304"/>
      <c r="H18" s="305"/>
      <c r="I18" s="1"/>
      <c r="J18" s="1"/>
      <c r="K18" s="1"/>
      <c r="L18" s="1"/>
    </row>
    <row r="19" spans="1:12" x14ac:dyDescent="0.25">
      <c r="A19" s="1"/>
      <c r="B19" s="306"/>
      <c r="C19" s="307"/>
      <c r="D19" s="307"/>
      <c r="E19" s="307"/>
      <c r="F19" s="307"/>
      <c r="G19" s="307"/>
      <c r="H19" s="308"/>
      <c r="I19" s="1"/>
      <c r="J19" s="1"/>
      <c r="K19" s="1"/>
      <c r="L19" s="1"/>
    </row>
    <row r="20" spans="1:12" x14ac:dyDescent="0.25">
      <c r="A20" s="1"/>
      <c r="B20" s="309"/>
      <c r="C20" s="310"/>
      <c r="D20" s="310"/>
      <c r="E20" s="310"/>
      <c r="F20" s="310"/>
      <c r="G20" s="310"/>
      <c r="H20" s="311"/>
      <c r="I20" s="1"/>
      <c r="J20" s="1"/>
      <c r="K20" s="1"/>
      <c r="L20" s="1"/>
    </row>
    <row r="21" spans="1:12" ht="24.75" customHeight="1" x14ac:dyDescent="0.25">
      <c r="A21" s="1"/>
      <c r="B21" s="123" t="s">
        <v>158</v>
      </c>
      <c r="C21" s="104" t="s">
        <v>159</v>
      </c>
      <c r="D21" s="104" t="s">
        <v>160</v>
      </c>
      <c r="E21" s="124" t="s">
        <v>109</v>
      </c>
      <c r="F21" s="125" t="s">
        <v>195</v>
      </c>
      <c r="G21" s="1"/>
      <c r="H21" s="1"/>
      <c r="I21" s="1"/>
      <c r="J21" s="1"/>
      <c r="K21" s="1"/>
      <c r="L21" s="1"/>
    </row>
    <row r="22" spans="1:12" x14ac:dyDescent="0.25">
      <c r="A22" s="136" t="s">
        <v>194</v>
      </c>
      <c r="B22" s="126">
        <v>14</v>
      </c>
      <c r="C22" s="127">
        <v>49.95</v>
      </c>
      <c r="D22" s="126">
        <v>8</v>
      </c>
      <c r="E22" s="128">
        <f>B22*C22*D22</f>
        <v>5594.4000000000005</v>
      </c>
      <c r="F22" s="139" t="s">
        <v>193</v>
      </c>
      <c r="G22" s="140"/>
      <c r="H22" s="140"/>
      <c r="I22" s="1"/>
      <c r="J22" s="1"/>
      <c r="K22" s="1"/>
      <c r="L22" s="1"/>
    </row>
    <row r="23" spans="1:12" x14ac:dyDescent="0.25">
      <c r="A23" s="1"/>
      <c r="B23" s="121">
        <v>0</v>
      </c>
      <c r="C23" s="114">
        <v>0</v>
      </c>
      <c r="D23" s="121">
        <v>0</v>
      </c>
      <c r="E23" s="116">
        <f t="shared" ref="E23:E30" si="0">B23*C23*D23</f>
        <v>0</v>
      </c>
      <c r="F23" s="321"/>
      <c r="G23" s="322"/>
      <c r="H23" s="323"/>
      <c r="I23" s="1"/>
      <c r="J23" s="1"/>
      <c r="K23" s="1"/>
      <c r="L23" s="1"/>
    </row>
    <row r="24" spans="1:12" x14ac:dyDescent="0.25">
      <c r="A24" s="1"/>
      <c r="B24" s="121">
        <v>0</v>
      </c>
      <c r="C24" s="114">
        <v>0</v>
      </c>
      <c r="D24" s="121">
        <v>0</v>
      </c>
      <c r="E24" s="116">
        <f t="shared" si="0"/>
        <v>0</v>
      </c>
      <c r="F24" s="321"/>
      <c r="G24" s="322"/>
      <c r="H24" s="323"/>
      <c r="I24" s="1"/>
      <c r="J24" s="1"/>
      <c r="K24" s="1"/>
      <c r="L24" s="1"/>
    </row>
    <row r="25" spans="1:12" x14ac:dyDescent="0.25">
      <c r="A25" s="1"/>
      <c r="B25" s="121">
        <v>0</v>
      </c>
      <c r="C25" s="114">
        <v>0</v>
      </c>
      <c r="D25" s="121">
        <v>0</v>
      </c>
      <c r="E25" s="116">
        <f t="shared" si="0"/>
        <v>0</v>
      </c>
      <c r="F25" s="321"/>
      <c r="G25" s="322"/>
      <c r="H25" s="323"/>
      <c r="I25" s="1"/>
      <c r="J25" s="1"/>
      <c r="K25" s="1"/>
      <c r="L25" s="1"/>
    </row>
    <row r="26" spans="1:12" x14ac:dyDescent="0.25">
      <c r="A26" s="1"/>
      <c r="B26" s="121">
        <v>0</v>
      </c>
      <c r="C26" s="114">
        <v>0</v>
      </c>
      <c r="D26" s="121">
        <v>0</v>
      </c>
      <c r="E26" s="116">
        <f t="shared" si="0"/>
        <v>0</v>
      </c>
      <c r="F26" s="321"/>
      <c r="G26" s="322"/>
      <c r="H26" s="323"/>
      <c r="I26" s="1"/>
      <c r="J26" s="1"/>
      <c r="K26" s="1"/>
      <c r="L26" s="1"/>
    </row>
    <row r="27" spans="1:12" x14ac:dyDescent="0.25">
      <c r="A27" s="1"/>
      <c r="B27" s="121">
        <v>0</v>
      </c>
      <c r="C27" s="114">
        <v>0</v>
      </c>
      <c r="D27" s="121">
        <v>0</v>
      </c>
      <c r="E27" s="116">
        <f t="shared" si="0"/>
        <v>0</v>
      </c>
      <c r="F27" s="321"/>
      <c r="G27" s="322"/>
      <c r="H27" s="323"/>
      <c r="I27" s="1"/>
      <c r="J27" s="1"/>
      <c r="K27" s="1"/>
      <c r="L27" s="1"/>
    </row>
    <row r="28" spans="1:12" x14ac:dyDescent="0.25">
      <c r="A28" s="1"/>
      <c r="B28" s="121">
        <v>0</v>
      </c>
      <c r="C28" s="114">
        <v>0</v>
      </c>
      <c r="D28" s="121">
        <v>0</v>
      </c>
      <c r="E28" s="116">
        <f t="shared" si="0"/>
        <v>0</v>
      </c>
      <c r="F28" s="321"/>
      <c r="G28" s="322"/>
      <c r="H28" s="323"/>
      <c r="I28" s="1"/>
      <c r="J28" s="1"/>
      <c r="K28" s="1"/>
      <c r="L28" s="1"/>
    </row>
    <row r="29" spans="1:12" x14ac:dyDescent="0.25">
      <c r="A29" s="1"/>
      <c r="B29" s="121">
        <v>0</v>
      </c>
      <c r="C29" s="114">
        <v>0</v>
      </c>
      <c r="D29" s="121">
        <v>0</v>
      </c>
      <c r="E29" s="116">
        <f t="shared" si="0"/>
        <v>0</v>
      </c>
      <c r="F29" s="321"/>
      <c r="G29" s="322"/>
      <c r="H29" s="323"/>
      <c r="I29" s="1"/>
      <c r="J29" s="1"/>
      <c r="K29" s="1"/>
      <c r="L29" s="1"/>
    </row>
    <row r="30" spans="1:12" x14ac:dyDescent="0.25">
      <c r="A30" s="1"/>
      <c r="B30" s="121">
        <v>0</v>
      </c>
      <c r="C30" s="114">
        <v>0</v>
      </c>
      <c r="D30" s="121">
        <v>0</v>
      </c>
      <c r="E30" s="116">
        <f t="shared" si="0"/>
        <v>0</v>
      </c>
      <c r="F30" s="321"/>
      <c r="G30" s="322"/>
      <c r="H30" s="323"/>
      <c r="I30" s="1"/>
      <c r="J30" s="1"/>
      <c r="K30" s="1"/>
      <c r="L30" s="1"/>
    </row>
    <row r="31" spans="1:12" x14ac:dyDescent="0.25">
      <c r="A31" s="1"/>
      <c r="B31" s="117"/>
      <c r="C31" s="117"/>
      <c r="D31" s="117"/>
      <c r="E31" s="118">
        <f>SUM(E23:E30)</f>
        <v>0</v>
      </c>
      <c r="F31" s="1"/>
      <c r="G31" s="1"/>
      <c r="H31" s="1"/>
      <c r="I31" s="1"/>
      <c r="J31" s="1"/>
      <c r="K31" s="1"/>
      <c r="L31" s="1"/>
    </row>
    <row r="32" spans="1:12" x14ac:dyDescent="0.25">
      <c r="A32" s="1"/>
      <c r="B32" s="71"/>
      <c r="C32" s="71"/>
      <c r="D32" s="71"/>
      <c r="E32" s="71"/>
      <c r="F32" s="71"/>
      <c r="G32" s="72"/>
      <c r="H32" s="72"/>
      <c r="I32" s="1"/>
      <c r="J32" s="1"/>
      <c r="K32" s="1"/>
      <c r="L32" s="1"/>
    </row>
    <row r="33" spans="1:12" x14ac:dyDescent="0.25">
      <c r="A33" s="1"/>
      <c r="B33" s="74" t="s">
        <v>163</v>
      </c>
      <c r="C33" s="75"/>
      <c r="D33" s="75"/>
      <c r="E33" s="75"/>
      <c r="F33" s="75"/>
      <c r="G33" s="75"/>
      <c r="H33" s="75"/>
      <c r="I33" s="1"/>
      <c r="J33" s="1"/>
      <c r="K33" s="1"/>
      <c r="L33" s="1"/>
    </row>
    <row r="34" spans="1:12" ht="14.25" customHeight="1" x14ac:dyDescent="0.25">
      <c r="A34" s="1"/>
      <c r="B34" s="313" t="s">
        <v>170</v>
      </c>
      <c r="C34" s="313"/>
      <c r="D34" s="313"/>
      <c r="E34" s="313"/>
      <c r="F34" s="313"/>
      <c r="G34" s="313"/>
      <c r="H34" s="313"/>
      <c r="I34" s="1"/>
      <c r="J34" s="1"/>
      <c r="K34" s="1"/>
      <c r="L34" s="1"/>
    </row>
    <row r="35" spans="1:12" x14ac:dyDescent="0.25">
      <c r="A35" s="1"/>
      <c r="B35" s="303" t="s">
        <v>167</v>
      </c>
      <c r="C35" s="304"/>
      <c r="D35" s="304"/>
      <c r="E35" s="304"/>
      <c r="F35" s="304"/>
      <c r="G35" s="304"/>
      <c r="H35" s="305"/>
      <c r="I35" s="1"/>
      <c r="J35" s="1"/>
      <c r="K35" s="1"/>
      <c r="L35" s="1"/>
    </row>
    <row r="36" spans="1:12" x14ac:dyDescent="0.25">
      <c r="A36" s="1"/>
      <c r="B36" s="306"/>
      <c r="C36" s="307"/>
      <c r="D36" s="307"/>
      <c r="E36" s="307"/>
      <c r="F36" s="307"/>
      <c r="G36" s="307"/>
      <c r="H36" s="308"/>
      <c r="I36" s="1"/>
      <c r="J36" s="1"/>
      <c r="K36" s="1"/>
      <c r="L36" s="1"/>
    </row>
    <row r="37" spans="1:12" x14ac:dyDescent="0.25">
      <c r="A37" s="1"/>
      <c r="B37" s="309"/>
      <c r="C37" s="310"/>
      <c r="D37" s="310"/>
      <c r="E37" s="310"/>
      <c r="F37" s="310"/>
      <c r="G37" s="310"/>
      <c r="H37" s="311"/>
      <c r="I37" s="1"/>
      <c r="J37" s="1"/>
      <c r="K37" s="1"/>
      <c r="L37" s="1"/>
    </row>
    <row r="38" spans="1:12" ht="25.5" customHeight="1" x14ac:dyDescent="0.25">
      <c r="A38" s="1"/>
      <c r="B38" s="123" t="s">
        <v>164</v>
      </c>
      <c r="C38" s="104" t="s">
        <v>165</v>
      </c>
      <c r="D38" s="124" t="s">
        <v>109</v>
      </c>
      <c r="E38" s="125" t="s">
        <v>195</v>
      </c>
      <c r="F38" s="1"/>
      <c r="G38" s="1"/>
      <c r="H38" s="1"/>
      <c r="I38" s="1"/>
      <c r="J38" s="1"/>
      <c r="K38" s="1"/>
      <c r="L38" s="1"/>
    </row>
    <row r="39" spans="1:12" x14ac:dyDescent="0.25">
      <c r="A39" s="136" t="s">
        <v>194</v>
      </c>
      <c r="B39" s="126">
        <v>2</v>
      </c>
      <c r="C39" s="127">
        <v>50</v>
      </c>
      <c r="D39" s="128">
        <f>B39*C39</f>
        <v>100</v>
      </c>
      <c r="E39" s="139" t="s">
        <v>196</v>
      </c>
      <c r="F39" s="140"/>
      <c r="G39" s="140"/>
      <c r="H39" s="140"/>
      <c r="I39" s="1"/>
      <c r="J39" s="1"/>
      <c r="K39" s="1"/>
      <c r="L39" s="1"/>
    </row>
    <row r="40" spans="1:12" x14ac:dyDescent="0.25">
      <c r="A40" s="1"/>
      <c r="B40" s="121">
        <v>0</v>
      </c>
      <c r="C40" s="114">
        <v>0</v>
      </c>
      <c r="D40" s="116">
        <f t="shared" ref="D40:D47" si="1">B40*C40</f>
        <v>0</v>
      </c>
      <c r="E40" s="321"/>
      <c r="F40" s="322"/>
      <c r="G40" s="322"/>
      <c r="H40" s="323"/>
      <c r="I40" s="1"/>
      <c r="J40" s="1"/>
      <c r="K40" s="1"/>
      <c r="L40" s="1"/>
    </row>
    <row r="41" spans="1:12" x14ac:dyDescent="0.25">
      <c r="A41" s="1"/>
      <c r="B41" s="121">
        <v>0</v>
      </c>
      <c r="C41" s="114">
        <v>0</v>
      </c>
      <c r="D41" s="116">
        <f t="shared" si="1"/>
        <v>0</v>
      </c>
      <c r="E41" s="321"/>
      <c r="F41" s="322"/>
      <c r="G41" s="322"/>
      <c r="H41" s="323"/>
      <c r="I41" s="1"/>
      <c r="J41" s="1"/>
      <c r="K41" s="1"/>
      <c r="L41" s="1"/>
    </row>
    <row r="42" spans="1:12" x14ac:dyDescent="0.25">
      <c r="A42" s="1"/>
      <c r="B42" s="121">
        <v>0</v>
      </c>
      <c r="C42" s="114">
        <v>0</v>
      </c>
      <c r="D42" s="116">
        <f t="shared" si="1"/>
        <v>0</v>
      </c>
      <c r="E42" s="321"/>
      <c r="F42" s="322"/>
      <c r="G42" s="322"/>
      <c r="H42" s="323"/>
      <c r="I42" s="1"/>
      <c r="J42" s="1"/>
      <c r="K42" s="1"/>
      <c r="L42" s="1"/>
    </row>
    <row r="43" spans="1:12" x14ac:dyDescent="0.25">
      <c r="A43" s="1"/>
      <c r="B43" s="121">
        <v>0</v>
      </c>
      <c r="C43" s="114">
        <v>0</v>
      </c>
      <c r="D43" s="116">
        <f t="shared" si="1"/>
        <v>0</v>
      </c>
      <c r="E43" s="321"/>
      <c r="F43" s="322"/>
      <c r="G43" s="322"/>
      <c r="H43" s="323"/>
      <c r="I43" s="1"/>
      <c r="J43" s="1"/>
      <c r="K43" s="1"/>
      <c r="L43" s="1"/>
    </row>
    <row r="44" spans="1:12" x14ac:dyDescent="0.25">
      <c r="A44" s="1"/>
      <c r="B44" s="121">
        <v>0</v>
      </c>
      <c r="C44" s="114">
        <v>0</v>
      </c>
      <c r="D44" s="116">
        <f t="shared" si="1"/>
        <v>0</v>
      </c>
      <c r="E44" s="321"/>
      <c r="F44" s="322"/>
      <c r="G44" s="322"/>
      <c r="H44" s="323"/>
      <c r="I44" s="1"/>
      <c r="J44" s="1"/>
      <c r="K44" s="1"/>
      <c r="L44" s="1"/>
    </row>
    <row r="45" spans="1:12" x14ac:dyDescent="0.25">
      <c r="A45" s="1"/>
      <c r="B45" s="121">
        <v>0</v>
      </c>
      <c r="C45" s="114">
        <v>0</v>
      </c>
      <c r="D45" s="116">
        <f t="shared" si="1"/>
        <v>0</v>
      </c>
      <c r="E45" s="321"/>
      <c r="F45" s="322"/>
      <c r="G45" s="322"/>
      <c r="H45" s="323"/>
      <c r="I45" s="1"/>
      <c r="J45" s="1"/>
      <c r="K45" s="1"/>
      <c r="L45" s="1"/>
    </row>
    <row r="46" spans="1:12" x14ac:dyDescent="0.25">
      <c r="A46" s="1"/>
      <c r="B46" s="121">
        <v>0</v>
      </c>
      <c r="C46" s="114">
        <v>0</v>
      </c>
      <c r="D46" s="116">
        <f t="shared" si="1"/>
        <v>0</v>
      </c>
      <c r="E46" s="321"/>
      <c r="F46" s="322"/>
      <c r="G46" s="322"/>
      <c r="H46" s="323"/>
      <c r="I46" s="1"/>
      <c r="J46" s="1"/>
      <c r="K46" s="1"/>
      <c r="L46" s="1"/>
    </row>
    <row r="47" spans="1:12" x14ac:dyDescent="0.25">
      <c r="A47" s="1"/>
      <c r="B47" s="121">
        <v>0</v>
      </c>
      <c r="C47" s="114">
        <v>0</v>
      </c>
      <c r="D47" s="116">
        <f t="shared" si="1"/>
        <v>0</v>
      </c>
      <c r="E47" s="321"/>
      <c r="F47" s="322"/>
      <c r="G47" s="322"/>
      <c r="H47" s="323"/>
      <c r="I47" s="1"/>
      <c r="J47" s="1"/>
      <c r="K47" s="1"/>
      <c r="L47" s="1"/>
    </row>
    <row r="48" spans="1:12" x14ac:dyDescent="0.25">
      <c r="A48" s="1"/>
      <c r="B48" s="117"/>
      <c r="C48" s="117"/>
      <c r="D48" s="118">
        <f>SUM(D40:D47)</f>
        <v>0</v>
      </c>
      <c r="E48" s="1"/>
      <c r="F48" s="1"/>
      <c r="G48" s="1"/>
      <c r="H48" s="1"/>
      <c r="I48" s="1"/>
      <c r="J48" s="1"/>
      <c r="K48" s="1"/>
      <c r="L48" s="1"/>
    </row>
    <row r="49" spans="1:12" x14ac:dyDescent="0.25">
      <c r="A49" s="1"/>
      <c r="B49" s="71"/>
      <c r="C49" s="71"/>
      <c r="D49" s="71"/>
      <c r="E49" s="71"/>
      <c r="F49" s="71"/>
      <c r="G49" s="72"/>
      <c r="H49" s="72"/>
      <c r="I49" s="1"/>
      <c r="J49" s="1"/>
      <c r="K49" s="1"/>
      <c r="L49" s="1"/>
    </row>
    <row r="50" spans="1:12" x14ac:dyDescent="0.25">
      <c r="A50" s="1"/>
      <c r="B50" s="74" t="s">
        <v>166</v>
      </c>
      <c r="C50" s="75"/>
      <c r="D50" s="75"/>
      <c r="E50" s="75"/>
      <c r="F50" s="75"/>
      <c r="G50" s="75"/>
      <c r="H50" s="75"/>
      <c r="I50" s="1"/>
      <c r="J50" s="1"/>
      <c r="K50" s="1"/>
      <c r="L50" s="1"/>
    </row>
    <row r="51" spans="1:12" ht="29.25" customHeight="1" x14ac:dyDescent="0.25">
      <c r="A51" s="1"/>
      <c r="B51" s="313" t="s">
        <v>190</v>
      </c>
      <c r="C51" s="313"/>
      <c r="D51" s="313"/>
      <c r="E51" s="313"/>
      <c r="F51" s="313"/>
      <c r="G51" s="313"/>
      <c r="H51" s="313"/>
      <c r="I51" s="1"/>
      <c r="J51" s="1"/>
      <c r="K51" s="1"/>
      <c r="L51" s="1"/>
    </row>
    <row r="52" spans="1:12" x14ac:dyDescent="0.25">
      <c r="A52" s="1"/>
      <c r="B52" s="303" t="s">
        <v>167</v>
      </c>
      <c r="C52" s="304"/>
      <c r="D52" s="304"/>
      <c r="E52" s="304"/>
      <c r="F52" s="304"/>
      <c r="G52" s="304"/>
      <c r="H52" s="305"/>
      <c r="I52" s="1"/>
      <c r="J52" s="1"/>
      <c r="K52" s="1"/>
      <c r="L52" s="1"/>
    </row>
    <row r="53" spans="1:12" x14ac:dyDescent="0.25">
      <c r="A53" s="1"/>
      <c r="B53" s="306"/>
      <c r="C53" s="307"/>
      <c r="D53" s="307"/>
      <c r="E53" s="307"/>
      <c r="F53" s="307"/>
      <c r="G53" s="307"/>
      <c r="H53" s="308"/>
      <c r="I53" s="1"/>
      <c r="J53" s="1"/>
      <c r="K53" s="1"/>
      <c r="L53" s="1"/>
    </row>
    <row r="54" spans="1:12" x14ac:dyDescent="0.25">
      <c r="A54" s="1"/>
      <c r="B54" s="309"/>
      <c r="C54" s="310"/>
      <c r="D54" s="310"/>
      <c r="E54" s="310"/>
      <c r="F54" s="310"/>
      <c r="G54" s="310"/>
      <c r="H54" s="311"/>
      <c r="I54" s="1"/>
      <c r="J54" s="1"/>
      <c r="K54" s="1"/>
      <c r="L54" s="1"/>
    </row>
    <row r="55" spans="1:12" ht="24" customHeight="1" x14ac:dyDescent="0.25">
      <c r="A55" s="1"/>
      <c r="B55" s="123" t="s">
        <v>168</v>
      </c>
      <c r="C55" s="104" t="s">
        <v>165</v>
      </c>
      <c r="D55" s="124" t="s">
        <v>109</v>
      </c>
      <c r="E55" s="125" t="s">
        <v>195</v>
      </c>
      <c r="F55" s="1"/>
      <c r="G55" s="1"/>
      <c r="H55" s="1"/>
      <c r="I55" s="1"/>
      <c r="J55" s="1"/>
      <c r="K55" s="1"/>
      <c r="L55" s="1"/>
    </row>
    <row r="56" spans="1:12" x14ac:dyDescent="0.25">
      <c r="A56" s="136" t="s">
        <v>194</v>
      </c>
      <c r="B56" s="126">
        <v>2</v>
      </c>
      <c r="C56" s="127">
        <v>50</v>
      </c>
      <c r="D56" s="128">
        <f>B56*C56</f>
        <v>100</v>
      </c>
      <c r="E56" s="132"/>
      <c r="F56" s="137"/>
      <c r="G56" s="137"/>
      <c r="H56" s="138"/>
      <c r="I56" s="1"/>
      <c r="J56" s="1"/>
      <c r="K56" s="1"/>
      <c r="L56" s="1"/>
    </row>
    <row r="57" spans="1:12" x14ac:dyDescent="0.25">
      <c r="A57" s="1"/>
      <c r="B57" s="121">
        <v>0</v>
      </c>
      <c r="C57" s="114">
        <v>0</v>
      </c>
      <c r="D57" s="116">
        <f t="shared" ref="D57:D64" si="2">B57*C57</f>
        <v>0</v>
      </c>
      <c r="E57" s="321"/>
      <c r="F57" s="322"/>
      <c r="G57" s="322"/>
      <c r="H57" s="323"/>
      <c r="I57" s="1"/>
      <c r="J57" s="1"/>
      <c r="K57" s="1"/>
      <c r="L57" s="1"/>
    </row>
    <row r="58" spans="1:12" x14ac:dyDescent="0.25">
      <c r="A58" s="1"/>
      <c r="B58" s="121">
        <v>0</v>
      </c>
      <c r="C58" s="114">
        <v>0</v>
      </c>
      <c r="D58" s="116">
        <f t="shared" si="2"/>
        <v>0</v>
      </c>
      <c r="E58" s="321"/>
      <c r="F58" s="322"/>
      <c r="G58" s="322"/>
      <c r="H58" s="323"/>
      <c r="I58" s="1"/>
      <c r="J58" s="1"/>
      <c r="K58" s="1"/>
      <c r="L58" s="1"/>
    </row>
    <row r="59" spans="1:12" x14ac:dyDescent="0.25">
      <c r="A59" s="1"/>
      <c r="B59" s="121">
        <v>0</v>
      </c>
      <c r="C59" s="114">
        <v>0</v>
      </c>
      <c r="D59" s="116">
        <f t="shared" si="2"/>
        <v>0</v>
      </c>
      <c r="E59" s="321"/>
      <c r="F59" s="322"/>
      <c r="G59" s="322"/>
      <c r="H59" s="323"/>
      <c r="I59" s="1"/>
      <c r="J59" s="1"/>
      <c r="K59" s="1"/>
      <c r="L59" s="1"/>
    </row>
    <row r="60" spans="1:12" x14ac:dyDescent="0.25">
      <c r="A60" s="1"/>
      <c r="B60" s="121">
        <v>0</v>
      </c>
      <c r="C60" s="114">
        <v>0</v>
      </c>
      <c r="D60" s="116">
        <f t="shared" si="2"/>
        <v>0</v>
      </c>
      <c r="E60" s="321"/>
      <c r="F60" s="322"/>
      <c r="G60" s="322"/>
      <c r="H60" s="323"/>
      <c r="I60" s="1"/>
      <c r="J60" s="1"/>
      <c r="K60" s="1"/>
      <c r="L60" s="1"/>
    </row>
    <row r="61" spans="1:12" x14ac:dyDescent="0.25">
      <c r="A61" s="1"/>
      <c r="B61" s="121">
        <v>0</v>
      </c>
      <c r="C61" s="114">
        <v>0</v>
      </c>
      <c r="D61" s="116">
        <f t="shared" si="2"/>
        <v>0</v>
      </c>
      <c r="E61" s="321"/>
      <c r="F61" s="322"/>
      <c r="G61" s="322"/>
      <c r="H61" s="323"/>
      <c r="I61" s="1"/>
      <c r="J61" s="1"/>
      <c r="K61" s="1"/>
      <c r="L61" s="1"/>
    </row>
    <row r="62" spans="1:12" x14ac:dyDescent="0.25">
      <c r="A62" s="1"/>
      <c r="B62" s="121">
        <v>0</v>
      </c>
      <c r="C62" s="114">
        <v>0</v>
      </c>
      <c r="D62" s="116">
        <f t="shared" si="2"/>
        <v>0</v>
      </c>
      <c r="E62" s="321"/>
      <c r="F62" s="322"/>
      <c r="G62" s="322"/>
      <c r="H62" s="323"/>
      <c r="I62" s="1"/>
      <c r="J62" s="1"/>
      <c r="K62" s="1"/>
      <c r="L62" s="1"/>
    </row>
    <row r="63" spans="1:12" x14ac:dyDescent="0.25">
      <c r="A63" s="1"/>
      <c r="B63" s="121">
        <v>0</v>
      </c>
      <c r="C63" s="114">
        <v>0</v>
      </c>
      <c r="D63" s="116">
        <f t="shared" si="2"/>
        <v>0</v>
      </c>
      <c r="E63" s="321"/>
      <c r="F63" s="322"/>
      <c r="G63" s="322"/>
      <c r="H63" s="323"/>
      <c r="I63" s="1"/>
      <c r="J63" s="1"/>
      <c r="K63" s="1"/>
      <c r="L63" s="1"/>
    </row>
    <row r="64" spans="1:12" x14ac:dyDescent="0.25">
      <c r="A64" s="1"/>
      <c r="B64" s="121">
        <v>0</v>
      </c>
      <c r="C64" s="114">
        <v>0</v>
      </c>
      <c r="D64" s="116">
        <f t="shared" si="2"/>
        <v>0</v>
      </c>
      <c r="E64" s="321"/>
      <c r="F64" s="322"/>
      <c r="G64" s="322"/>
      <c r="H64" s="323"/>
      <c r="I64" s="1"/>
      <c r="J64" s="1"/>
      <c r="K64" s="1"/>
      <c r="L64" s="1"/>
    </row>
    <row r="65" spans="1:12" x14ac:dyDescent="0.25">
      <c r="A65" s="1"/>
      <c r="B65" s="117"/>
      <c r="C65" s="117"/>
      <c r="D65" s="118">
        <f>SUM(D57:D64)</f>
        <v>0</v>
      </c>
      <c r="E65" s="1"/>
      <c r="F65" s="1"/>
      <c r="G65" s="1"/>
      <c r="H65" s="1"/>
      <c r="I65" s="1"/>
      <c r="J65" s="1"/>
      <c r="K65" s="1"/>
      <c r="L65" s="1"/>
    </row>
    <row r="66" spans="1:12" x14ac:dyDescent="0.25">
      <c r="A66" s="1"/>
      <c r="B66" s="71"/>
      <c r="C66" s="71"/>
      <c r="D66" s="71"/>
      <c r="E66" s="71"/>
      <c r="F66" s="71"/>
      <c r="G66" s="72"/>
      <c r="H66" s="72"/>
      <c r="I66" s="1"/>
      <c r="J66" s="1"/>
      <c r="K66" s="1"/>
      <c r="L66" s="1"/>
    </row>
    <row r="67" spans="1:12" x14ac:dyDescent="0.25">
      <c r="A67" s="1"/>
      <c r="B67" s="74" t="s">
        <v>169</v>
      </c>
      <c r="C67" s="75"/>
      <c r="D67" s="75"/>
      <c r="E67" s="75"/>
      <c r="F67" s="75"/>
      <c r="G67" s="75"/>
      <c r="H67" s="75"/>
      <c r="I67" s="1"/>
      <c r="J67" s="1"/>
      <c r="K67" s="1"/>
      <c r="L67" s="1"/>
    </row>
    <row r="68" spans="1:12" ht="30.75" customHeight="1" x14ac:dyDescent="0.25">
      <c r="A68" s="1"/>
      <c r="B68" s="313" t="s">
        <v>191</v>
      </c>
      <c r="C68" s="313"/>
      <c r="D68" s="313"/>
      <c r="E68" s="313"/>
      <c r="F68" s="313"/>
      <c r="G68" s="313"/>
      <c r="H68" s="313"/>
      <c r="I68" s="1"/>
      <c r="J68" s="1"/>
      <c r="K68" s="1"/>
      <c r="L68" s="1"/>
    </row>
    <row r="69" spans="1:12" x14ac:dyDescent="0.25">
      <c r="A69" s="1"/>
      <c r="B69" s="303" t="s">
        <v>167</v>
      </c>
      <c r="C69" s="304"/>
      <c r="D69" s="304"/>
      <c r="E69" s="304"/>
      <c r="F69" s="304"/>
      <c r="G69" s="304"/>
      <c r="H69" s="305"/>
      <c r="I69" s="1"/>
      <c r="J69" s="1"/>
      <c r="K69" s="1"/>
      <c r="L69" s="1"/>
    </row>
    <row r="70" spans="1:12" x14ac:dyDescent="0.25">
      <c r="A70" s="1"/>
      <c r="B70" s="306"/>
      <c r="C70" s="307"/>
      <c r="D70" s="307"/>
      <c r="E70" s="307"/>
      <c r="F70" s="307"/>
      <c r="G70" s="307"/>
      <c r="H70" s="308"/>
      <c r="I70" s="1"/>
      <c r="J70" s="1"/>
      <c r="K70" s="1"/>
      <c r="L70" s="1"/>
    </row>
    <row r="71" spans="1:12" x14ac:dyDescent="0.25">
      <c r="A71" s="1"/>
      <c r="B71" s="309"/>
      <c r="C71" s="310"/>
      <c r="D71" s="310"/>
      <c r="E71" s="310"/>
      <c r="F71" s="310"/>
      <c r="G71" s="310"/>
      <c r="H71" s="311"/>
      <c r="I71" s="1"/>
      <c r="J71" s="1"/>
      <c r="K71" s="1"/>
      <c r="L71" s="1"/>
    </row>
    <row r="72" spans="1:12" ht="25.5" customHeight="1" x14ac:dyDescent="0.25">
      <c r="A72" s="1"/>
      <c r="B72" s="125" t="s">
        <v>172</v>
      </c>
      <c r="C72" s="119"/>
      <c r="D72" s="124" t="s">
        <v>109</v>
      </c>
      <c r="E72" s="337" t="s">
        <v>197</v>
      </c>
      <c r="F72" s="337"/>
      <c r="G72" s="125" t="s">
        <v>195</v>
      </c>
      <c r="H72" s="1"/>
      <c r="I72" s="1"/>
      <c r="J72" s="1"/>
      <c r="K72" s="1"/>
      <c r="L72" s="1"/>
    </row>
    <row r="73" spans="1:12" x14ac:dyDescent="0.25">
      <c r="A73" s="133" t="s">
        <v>194</v>
      </c>
      <c r="B73" s="134" t="s">
        <v>210</v>
      </c>
      <c r="C73" s="135"/>
      <c r="D73" s="128">
        <v>7500</v>
      </c>
      <c r="E73" s="326">
        <v>46068</v>
      </c>
      <c r="F73" s="327"/>
      <c r="G73" s="328"/>
      <c r="H73" s="329"/>
      <c r="I73" s="1"/>
      <c r="J73" s="1"/>
      <c r="K73" s="1"/>
      <c r="L73" s="1"/>
    </row>
    <row r="74" spans="1:12" x14ac:dyDescent="0.25">
      <c r="A74" s="1"/>
      <c r="B74" s="338"/>
      <c r="C74" s="339"/>
      <c r="D74" s="116">
        <f t="shared" ref="D74:D81" si="3">B74*C74</f>
        <v>0</v>
      </c>
      <c r="E74" s="330"/>
      <c r="F74" s="331"/>
      <c r="G74" s="321"/>
      <c r="H74" s="323"/>
      <c r="I74" s="1"/>
      <c r="J74" s="1"/>
      <c r="K74" s="1"/>
      <c r="L74" s="1"/>
    </row>
    <row r="75" spans="1:12" x14ac:dyDescent="0.25">
      <c r="A75" s="1"/>
      <c r="B75" s="338"/>
      <c r="C75" s="339"/>
      <c r="D75" s="116">
        <f t="shared" si="3"/>
        <v>0</v>
      </c>
      <c r="E75" s="330"/>
      <c r="F75" s="331"/>
      <c r="G75" s="321"/>
      <c r="H75" s="323"/>
      <c r="I75" s="1"/>
      <c r="J75" s="1"/>
      <c r="K75" s="1"/>
      <c r="L75" s="1"/>
    </row>
    <row r="76" spans="1:12" x14ac:dyDescent="0.25">
      <c r="A76" s="1"/>
      <c r="B76" s="338"/>
      <c r="C76" s="339"/>
      <c r="D76" s="116">
        <f t="shared" si="3"/>
        <v>0</v>
      </c>
      <c r="E76" s="330"/>
      <c r="F76" s="331"/>
      <c r="G76" s="321"/>
      <c r="H76" s="323"/>
      <c r="I76" s="1"/>
      <c r="J76" s="1"/>
      <c r="K76" s="1"/>
      <c r="L76" s="1"/>
    </row>
    <row r="77" spans="1:12" x14ac:dyDescent="0.25">
      <c r="A77" s="1"/>
      <c r="B77" s="338"/>
      <c r="C77" s="339"/>
      <c r="D77" s="116">
        <f t="shared" si="3"/>
        <v>0</v>
      </c>
      <c r="E77" s="330"/>
      <c r="F77" s="331"/>
      <c r="G77" s="321"/>
      <c r="H77" s="323"/>
      <c r="I77" s="1"/>
      <c r="J77" s="1"/>
      <c r="K77" s="1"/>
      <c r="L77" s="1"/>
    </row>
    <row r="78" spans="1:12" x14ac:dyDescent="0.25">
      <c r="A78" s="1"/>
      <c r="B78" s="338"/>
      <c r="C78" s="339"/>
      <c r="D78" s="116">
        <f t="shared" si="3"/>
        <v>0</v>
      </c>
      <c r="E78" s="330"/>
      <c r="F78" s="331"/>
      <c r="G78" s="321"/>
      <c r="H78" s="323"/>
      <c r="I78" s="1"/>
      <c r="J78" s="1"/>
      <c r="K78" s="1"/>
      <c r="L78" s="1"/>
    </row>
    <row r="79" spans="1:12" x14ac:dyDescent="0.25">
      <c r="A79" s="1"/>
      <c r="B79" s="338"/>
      <c r="C79" s="339"/>
      <c r="D79" s="116">
        <f t="shared" si="3"/>
        <v>0</v>
      </c>
      <c r="E79" s="330"/>
      <c r="F79" s="331"/>
      <c r="G79" s="321"/>
      <c r="H79" s="323"/>
      <c r="I79" s="1"/>
      <c r="J79" s="1"/>
      <c r="K79" s="1"/>
      <c r="L79" s="1"/>
    </row>
    <row r="80" spans="1:12" x14ac:dyDescent="0.25">
      <c r="A80" s="1"/>
      <c r="B80" s="338"/>
      <c r="C80" s="339"/>
      <c r="D80" s="116">
        <f t="shared" si="3"/>
        <v>0</v>
      </c>
      <c r="E80" s="330"/>
      <c r="F80" s="331"/>
      <c r="G80" s="321"/>
      <c r="H80" s="323"/>
      <c r="I80" s="1"/>
      <c r="J80" s="1"/>
      <c r="K80" s="1"/>
      <c r="L80" s="1"/>
    </row>
    <row r="81" spans="1:12" x14ac:dyDescent="0.25">
      <c r="A81" s="1"/>
      <c r="B81" s="338"/>
      <c r="C81" s="339"/>
      <c r="D81" s="116">
        <f t="shared" si="3"/>
        <v>0</v>
      </c>
      <c r="E81" s="330"/>
      <c r="F81" s="331"/>
      <c r="G81" s="321"/>
      <c r="H81" s="323"/>
      <c r="I81" s="1"/>
      <c r="J81" s="1"/>
      <c r="K81" s="1"/>
      <c r="L81" s="1"/>
    </row>
    <row r="82" spans="1:12" x14ac:dyDescent="0.25">
      <c r="A82" s="1"/>
      <c r="B82" s="117"/>
      <c r="C82" s="117"/>
      <c r="D82" s="118">
        <f>SUM(D74:D81)</f>
        <v>0</v>
      </c>
      <c r="E82" s="1"/>
      <c r="F82" s="1"/>
      <c r="G82" s="1"/>
      <c r="H82" s="1"/>
      <c r="I82" s="1"/>
      <c r="J82" s="1"/>
      <c r="K82" s="1"/>
      <c r="L82" s="1"/>
    </row>
    <row r="83" spans="1:12" x14ac:dyDescent="0.25">
      <c r="A83" s="1"/>
      <c r="B83" s="71"/>
      <c r="C83" s="71"/>
      <c r="D83" s="71"/>
      <c r="E83" s="71"/>
      <c r="F83" s="71"/>
      <c r="G83" s="72"/>
      <c r="H83" s="72"/>
      <c r="I83" s="1"/>
      <c r="J83" s="1"/>
      <c r="K83" s="1"/>
      <c r="L83" s="1"/>
    </row>
    <row r="84" spans="1:12" x14ac:dyDescent="0.25">
      <c r="A84" s="1"/>
      <c r="B84" s="74" t="s">
        <v>173</v>
      </c>
      <c r="C84" s="75"/>
      <c r="D84" s="75"/>
      <c r="E84" s="75"/>
      <c r="F84" s="75"/>
      <c r="G84" s="75"/>
      <c r="H84" s="75"/>
      <c r="I84" s="1"/>
      <c r="J84" s="1"/>
      <c r="K84" s="1"/>
      <c r="L84" s="1"/>
    </row>
    <row r="85" spans="1:12" ht="34.5" customHeight="1" x14ac:dyDescent="0.25">
      <c r="A85" s="1"/>
      <c r="B85" s="313" t="s">
        <v>179</v>
      </c>
      <c r="C85" s="313"/>
      <c r="D85" s="313"/>
      <c r="E85" s="313"/>
      <c r="F85" s="313"/>
      <c r="G85" s="313"/>
      <c r="H85" s="313"/>
      <c r="I85" s="1"/>
      <c r="J85" s="1"/>
      <c r="K85" s="1"/>
      <c r="L85" s="1"/>
    </row>
    <row r="86" spans="1:12" x14ac:dyDescent="0.25">
      <c r="A86" s="1"/>
      <c r="B86" s="303" t="s">
        <v>167</v>
      </c>
      <c r="C86" s="304"/>
      <c r="D86" s="304"/>
      <c r="E86" s="304"/>
      <c r="F86" s="304"/>
      <c r="G86" s="304"/>
      <c r="H86" s="305"/>
      <c r="I86" s="1"/>
      <c r="J86" s="1"/>
      <c r="K86" s="1"/>
      <c r="L86" s="1"/>
    </row>
    <row r="87" spans="1:12" x14ac:dyDescent="0.25">
      <c r="A87" s="1"/>
      <c r="B87" s="306"/>
      <c r="C87" s="307"/>
      <c r="D87" s="307"/>
      <c r="E87" s="307"/>
      <c r="F87" s="307"/>
      <c r="G87" s="307"/>
      <c r="H87" s="308"/>
      <c r="I87" s="1"/>
      <c r="J87" s="1"/>
      <c r="K87" s="1"/>
      <c r="L87" s="1"/>
    </row>
    <row r="88" spans="1:12" x14ac:dyDescent="0.25">
      <c r="A88" s="1"/>
      <c r="B88" s="309"/>
      <c r="C88" s="310"/>
      <c r="D88" s="310"/>
      <c r="E88" s="310"/>
      <c r="F88" s="310"/>
      <c r="G88" s="310"/>
      <c r="H88" s="311"/>
      <c r="I88" s="1"/>
      <c r="J88" s="1"/>
      <c r="K88" s="1"/>
      <c r="L88" s="1"/>
    </row>
    <row r="89" spans="1:12" ht="22.5" customHeight="1" x14ac:dyDescent="0.25">
      <c r="A89" s="1"/>
      <c r="B89" s="125" t="s">
        <v>199</v>
      </c>
      <c r="C89" s="119"/>
      <c r="D89" s="124" t="s">
        <v>109</v>
      </c>
      <c r="E89" s="125" t="s">
        <v>195</v>
      </c>
      <c r="F89" s="1"/>
      <c r="G89" s="1"/>
      <c r="H89" s="1"/>
      <c r="I89" s="1"/>
      <c r="J89" s="1"/>
      <c r="K89" s="1"/>
      <c r="L89" s="1"/>
    </row>
    <row r="90" spans="1:12" x14ac:dyDescent="0.25">
      <c r="A90" s="133" t="s">
        <v>194</v>
      </c>
      <c r="B90" s="324" t="s">
        <v>211</v>
      </c>
      <c r="C90" s="325"/>
      <c r="D90" s="128">
        <v>150</v>
      </c>
      <c r="E90" s="132"/>
      <c r="F90" s="129"/>
      <c r="G90" s="129"/>
      <c r="H90" s="130"/>
      <c r="I90" s="1"/>
      <c r="J90" s="1"/>
      <c r="K90" s="1"/>
      <c r="L90" s="1"/>
    </row>
    <row r="91" spans="1:12" x14ac:dyDescent="0.25">
      <c r="A91" s="1"/>
      <c r="B91" s="338"/>
      <c r="C91" s="339"/>
      <c r="D91" s="116">
        <f t="shared" ref="D91:D98" si="4">B91*C91</f>
        <v>0</v>
      </c>
      <c r="E91" s="321"/>
      <c r="F91" s="322"/>
      <c r="G91" s="322"/>
      <c r="H91" s="323"/>
      <c r="I91" s="1"/>
      <c r="J91" s="1"/>
      <c r="K91" s="1"/>
      <c r="L91" s="1"/>
    </row>
    <row r="92" spans="1:12" x14ac:dyDescent="0.25">
      <c r="A92" s="1"/>
      <c r="B92" s="338"/>
      <c r="C92" s="339"/>
      <c r="D92" s="116">
        <f t="shared" si="4"/>
        <v>0</v>
      </c>
      <c r="E92" s="321"/>
      <c r="F92" s="322"/>
      <c r="G92" s="322"/>
      <c r="H92" s="323"/>
      <c r="I92" s="1"/>
      <c r="J92" s="1"/>
      <c r="K92" s="1"/>
      <c r="L92" s="1"/>
    </row>
    <row r="93" spans="1:12" x14ac:dyDescent="0.25">
      <c r="A93" s="1"/>
      <c r="B93" s="338"/>
      <c r="C93" s="339"/>
      <c r="D93" s="116">
        <f t="shared" si="4"/>
        <v>0</v>
      </c>
      <c r="E93" s="321"/>
      <c r="F93" s="322"/>
      <c r="G93" s="322"/>
      <c r="H93" s="323"/>
      <c r="I93" s="1"/>
      <c r="J93" s="1"/>
      <c r="K93" s="1"/>
      <c r="L93" s="1"/>
    </row>
    <row r="94" spans="1:12" x14ac:dyDescent="0.25">
      <c r="A94" s="1"/>
      <c r="B94" s="338"/>
      <c r="C94" s="339"/>
      <c r="D94" s="116">
        <f t="shared" si="4"/>
        <v>0</v>
      </c>
      <c r="E94" s="321"/>
      <c r="F94" s="322"/>
      <c r="G94" s="322"/>
      <c r="H94" s="323"/>
      <c r="I94" s="1"/>
      <c r="J94" s="1"/>
      <c r="K94" s="1"/>
      <c r="L94" s="1"/>
    </row>
    <row r="95" spans="1:12" x14ac:dyDescent="0.25">
      <c r="A95" s="1"/>
      <c r="B95" s="338"/>
      <c r="C95" s="339"/>
      <c r="D95" s="116">
        <f t="shared" si="4"/>
        <v>0</v>
      </c>
      <c r="E95" s="321"/>
      <c r="F95" s="322"/>
      <c r="G95" s="322"/>
      <c r="H95" s="323"/>
      <c r="I95" s="1"/>
      <c r="J95" s="1"/>
      <c r="K95" s="1"/>
      <c r="L95" s="1"/>
    </row>
    <row r="96" spans="1:12" x14ac:dyDescent="0.25">
      <c r="A96" s="1"/>
      <c r="B96" s="338"/>
      <c r="C96" s="339"/>
      <c r="D96" s="116">
        <f t="shared" si="4"/>
        <v>0</v>
      </c>
      <c r="E96" s="321"/>
      <c r="F96" s="322"/>
      <c r="G96" s="322"/>
      <c r="H96" s="323"/>
      <c r="I96" s="1"/>
      <c r="J96" s="1"/>
      <c r="K96" s="1"/>
      <c r="L96" s="1"/>
    </row>
    <row r="97" spans="1:12" x14ac:dyDescent="0.25">
      <c r="A97" s="1"/>
      <c r="B97" s="338"/>
      <c r="C97" s="339"/>
      <c r="D97" s="116">
        <f t="shared" si="4"/>
        <v>0</v>
      </c>
      <c r="E97" s="321"/>
      <c r="F97" s="322"/>
      <c r="G97" s="322"/>
      <c r="H97" s="323"/>
      <c r="I97" s="1"/>
      <c r="J97" s="1"/>
      <c r="K97" s="1"/>
      <c r="L97" s="1"/>
    </row>
    <row r="98" spans="1:12" x14ac:dyDescent="0.25">
      <c r="A98" s="1"/>
      <c r="B98" s="338"/>
      <c r="C98" s="339"/>
      <c r="D98" s="116">
        <f t="shared" si="4"/>
        <v>0</v>
      </c>
      <c r="E98" s="321"/>
      <c r="F98" s="322"/>
      <c r="G98" s="322"/>
      <c r="H98" s="323"/>
      <c r="I98" s="1"/>
      <c r="J98" s="1"/>
      <c r="K98" s="1"/>
      <c r="L98" s="1"/>
    </row>
    <row r="99" spans="1:12" x14ac:dyDescent="0.25">
      <c r="A99" s="1"/>
      <c r="B99" s="117"/>
      <c r="C99" s="117"/>
      <c r="D99" s="118">
        <f>SUM(D91:D98)</f>
        <v>0</v>
      </c>
      <c r="E99" s="1"/>
      <c r="F99" s="1"/>
      <c r="G99" s="1"/>
      <c r="H99" s="1"/>
      <c r="I99" s="1"/>
      <c r="J99" s="1"/>
      <c r="K99" s="1"/>
      <c r="L99" s="1"/>
    </row>
    <row r="100" spans="1:12" x14ac:dyDescent="0.25">
      <c r="A100" s="1"/>
      <c r="B100" s="71"/>
      <c r="C100" s="71"/>
      <c r="D100" s="71"/>
      <c r="E100" s="71"/>
      <c r="F100" s="71"/>
      <c r="G100" s="72"/>
      <c r="H100" s="72"/>
      <c r="I100" s="1"/>
      <c r="J100" s="1"/>
      <c r="K100" s="1"/>
      <c r="L100" s="1"/>
    </row>
    <row r="101" spans="1:12" x14ac:dyDescent="0.25">
      <c r="I101" s="1"/>
      <c r="J101" s="1"/>
      <c r="K101" s="1"/>
      <c r="L101" s="1"/>
    </row>
    <row r="102" spans="1:12" x14ac:dyDescent="0.25">
      <c r="I102" s="1"/>
      <c r="J102" s="1"/>
      <c r="K102" s="48"/>
      <c r="L102" s="1"/>
    </row>
    <row r="103" spans="1:12" x14ac:dyDescent="0.25">
      <c r="I103" s="1"/>
      <c r="J103" s="1"/>
      <c r="K103" s="48"/>
      <c r="L103" s="1"/>
    </row>
    <row r="104" spans="1:12" x14ac:dyDescent="0.25">
      <c r="I104" s="1"/>
      <c r="J104" s="1"/>
      <c r="K104" s="1"/>
      <c r="L104" s="1"/>
    </row>
    <row r="105" spans="1:12" x14ac:dyDescent="0.25">
      <c r="I105" s="1"/>
      <c r="J105" s="1"/>
      <c r="K105" s="1"/>
      <c r="L105" s="1"/>
    </row>
    <row r="106" spans="1:12" x14ac:dyDescent="0.25">
      <c r="I106" s="1"/>
      <c r="J106" s="1"/>
      <c r="K106" s="1"/>
      <c r="L106" s="1"/>
    </row>
    <row r="107" spans="1:12" x14ac:dyDescent="0.25">
      <c r="I107" s="1"/>
      <c r="J107" s="1"/>
      <c r="K107" s="1"/>
      <c r="L107" s="1"/>
    </row>
    <row r="108" spans="1:12" x14ac:dyDescent="0.25">
      <c r="I108" s="1"/>
      <c r="J108" s="1"/>
      <c r="K108" s="48"/>
      <c r="L108" s="1"/>
    </row>
    <row r="109" spans="1:12" x14ac:dyDescent="0.25">
      <c r="I109" s="1"/>
      <c r="J109" s="1"/>
      <c r="K109" s="1"/>
      <c r="L109" s="1"/>
    </row>
    <row r="110" spans="1:12" x14ac:dyDescent="0.25">
      <c r="I110" s="1"/>
      <c r="J110" s="1"/>
      <c r="K110" s="1"/>
      <c r="L110" s="1"/>
    </row>
    <row r="111" spans="1:12" x14ac:dyDescent="0.25">
      <c r="I111" s="1"/>
      <c r="J111" s="1"/>
      <c r="K111" s="1"/>
      <c r="L111" s="1"/>
    </row>
    <row r="112" spans="1:12" x14ac:dyDescent="0.25">
      <c r="I112" s="1"/>
      <c r="J112" s="1"/>
      <c r="K112" s="1"/>
      <c r="L112" s="1"/>
    </row>
    <row r="113" spans="9:12" x14ac:dyDescent="0.25">
      <c r="I113" s="1"/>
      <c r="J113" s="1"/>
      <c r="K113" s="1"/>
      <c r="L113" s="1"/>
    </row>
    <row r="114" spans="9:12" x14ac:dyDescent="0.25">
      <c r="I114" s="1"/>
      <c r="J114" s="1"/>
      <c r="K114" s="1"/>
      <c r="L114" s="1"/>
    </row>
    <row r="115" spans="9:12" x14ac:dyDescent="0.25">
      <c r="I115" s="1"/>
      <c r="J115" s="1"/>
      <c r="K115" s="1"/>
      <c r="L115" s="1"/>
    </row>
  </sheetData>
  <mergeCells count="81">
    <mergeCell ref="B98:C98"/>
    <mergeCell ref="B92:C92"/>
    <mergeCell ref="B94:C94"/>
    <mergeCell ref="B95:C95"/>
    <mergeCell ref="B96:C96"/>
    <mergeCell ref="B97:C97"/>
    <mergeCell ref="B77:C77"/>
    <mergeCell ref="E77:F77"/>
    <mergeCell ref="B78:C78"/>
    <mergeCell ref="E78:F78"/>
    <mergeCell ref="B93:C93"/>
    <mergeCell ref="B79:C79"/>
    <mergeCell ref="E79:F79"/>
    <mergeCell ref="B80:C80"/>
    <mergeCell ref="E80:F80"/>
    <mergeCell ref="B81:C81"/>
    <mergeCell ref="E81:F81"/>
    <mergeCell ref="E93:H93"/>
    <mergeCell ref="B85:H85"/>
    <mergeCell ref="B86:H88"/>
    <mergeCell ref="B90:C90"/>
    <mergeCell ref="B91:C91"/>
    <mergeCell ref="B74:C74"/>
    <mergeCell ref="E74:F74"/>
    <mergeCell ref="B75:C75"/>
    <mergeCell ref="E75:F75"/>
    <mergeCell ref="B76:C76"/>
    <mergeCell ref="E76:F76"/>
    <mergeCell ref="E40:H40"/>
    <mergeCell ref="B35:H37"/>
    <mergeCell ref="B51:H51"/>
    <mergeCell ref="B52:H54"/>
    <mergeCell ref="B68:H68"/>
    <mergeCell ref="E41:H41"/>
    <mergeCell ref="E42:H42"/>
    <mergeCell ref="E43:H43"/>
    <mergeCell ref="E44:H44"/>
    <mergeCell ref="E45:H45"/>
    <mergeCell ref="E46:H46"/>
    <mergeCell ref="E47:H47"/>
    <mergeCell ref="E57:H57"/>
    <mergeCell ref="E58:H58"/>
    <mergeCell ref="E59:H59"/>
    <mergeCell ref="E60:H60"/>
    <mergeCell ref="B34:H34"/>
    <mergeCell ref="F23:H23"/>
    <mergeCell ref="F24:H24"/>
    <mergeCell ref="F25:H25"/>
    <mergeCell ref="F26:H26"/>
    <mergeCell ref="F27:H27"/>
    <mergeCell ref="F28:H28"/>
    <mergeCell ref="F29:H29"/>
    <mergeCell ref="F30:H30"/>
    <mergeCell ref="B1:H1"/>
    <mergeCell ref="B2:H2"/>
    <mergeCell ref="C6:E6"/>
    <mergeCell ref="B17:H17"/>
    <mergeCell ref="B18:H20"/>
    <mergeCell ref="E61:H61"/>
    <mergeCell ref="E62:H62"/>
    <mergeCell ref="E63:H63"/>
    <mergeCell ref="E64:H64"/>
    <mergeCell ref="G73:H73"/>
    <mergeCell ref="E72:F72"/>
    <mergeCell ref="B69:H71"/>
    <mergeCell ref="E73:F73"/>
    <mergeCell ref="G74:H74"/>
    <mergeCell ref="G75:H75"/>
    <mergeCell ref="G76:H76"/>
    <mergeCell ref="G77:H77"/>
    <mergeCell ref="G78:H78"/>
    <mergeCell ref="G79:H79"/>
    <mergeCell ref="G80:H80"/>
    <mergeCell ref="G81:H81"/>
    <mergeCell ref="E91:H91"/>
    <mergeCell ref="E92:H92"/>
    <mergeCell ref="E94:H94"/>
    <mergeCell ref="E95:H95"/>
    <mergeCell ref="E96:H96"/>
    <mergeCell ref="E97:H97"/>
    <mergeCell ref="E98:H98"/>
  </mergeCells>
  <conditionalFormatting sqref="B18:B19">
    <cfRule type="containsText" dxfId="19" priority="21" operator="containsText" text="enter narrative">
      <formula>NOT(ISERROR(SEARCH("enter narrative",B18)))</formula>
    </cfRule>
  </conditionalFormatting>
  <conditionalFormatting sqref="B35:B36">
    <cfRule type="containsText" dxfId="18" priority="24" operator="containsText" text="enter narrative">
      <formula>NOT(ISERROR(SEARCH("enter narrative",B35)))</formula>
    </cfRule>
  </conditionalFormatting>
  <conditionalFormatting sqref="B52:B53">
    <cfRule type="containsText" dxfId="17" priority="22" operator="containsText" text="enter narrative">
      <formula>NOT(ISERROR(SEARCH("enter narrative",B52)))</formula>
    </cfRule>
  </conditionalFormatting>
  <conditionalFormatting sqref="B69:B70">
    <cfRule type="containsText" dxfId="16" priority="17" operator="containsText" text="enter narrative">
      <formula>NOT(ISERROR(SEARCH("enter narrative",B69)))</formula>
    </cfRule>
  </conditionalFormatting>
  <conditionalFormatting sqref="B86:B87">
    <cfRule type="containsText" dxfId="15" priority="19" operator="containsText" text="enter narrative">
      <formula>NOT(ISERROR(SEARCH("enter narrative",B86)))</formula>
    </cfRule>
  </conditionalFormatting>
  <conditionalFormatting sqref="B40:C47">
    <cfRule type="cellIs" dxfId="14" priority="15" operator="equal">
      <formula>0</formula>
    </cfRule>
  </conditionalFormatting>
  <conditionalFormatting sqref="B57:C64">
    <cfRule type="cellIs" dxfId="13" priority="16" operator="equal">
      <formula>0</formula>
    </cfRule>
  </conditionalFormatting>
  <conditionalFormatting sqref="B74:C81">
    <cfRule type="containsBlanks" dxfId="12" priority="12">
      <formula>LEN(TRIM(B74))=0</formula>
    </cfRule>
  </conditionalFormatting>
  <conditionalFormatting sqref="B91:C98">
    <cfRule type="containsBlanks" dxfId="11" priority="9">
      <formula>LEN(TRIM(B91))=0</formula>
    </cfRule>
  </conditionalFormatting>
  <conditionalFormatting sqref="B23:D30">
    <cfRule type="cellIs" dxfId="10" priority="13" operator="equal">
      <formula>0</formula>
    </cfRule>
  </conditionalFormatting>
  <conditionalFormatting sqref="C4">
    <cfRule type="containsText" dxfId="9" priority="27" operator="containsText" text="select">
      <formula>NOT(ISERROR(SEARCH("select",C4)))</formula>
    </cfRule>
  </conditionalFormatting>
  <conditionalFormatting sqref="C6">
    <cfRule type="containsText" dxfId="8" priority="28" operator="containsText" text="select">
      <formula>NOT(ISERROR(SEARCH("select",C6)))</formula>
    </cfRule>
  </conditionalFormatting>
  <conditionalFormatting sqref="C17">
    <cfRule type="containsBlanks" dxfId="7" priority="6">
      <formula>LEN(TRIM(C17))=0</formula>
    </cfRule>
  </conditionalFormatting>
  <conditionalFormatting sqref="C51">
    <cfRule type="containsBlanks" dxfId="6" priority="5">
      <formula>LEN(TRIM(C51))=0</formula>
    </cfRule>
  </conditionalFormatting>
  <conditionalFormatting sqref="C68">
    <cfRule type="containsBlanks" dxfId="5" priority="4">
      <formula>LEN(TRIM(C68))=0</formula>
    </cfRule>
  </conditionalFormatting>
  <conditionalFormatting sqref="C85">
    <cfRule type="containsBlanks" dxfId="4" priority="3">
      <formula>LEN(TRIM(C85))=0</formula>
    </cfRule>
  </conditionalFormatting>
  <conditionalFormatting sqref="D9:D14">
    <cfRule type="containsText" dxfId="3" priority="7" operator="containsText" text="enter">
      <formula>NOT(ISERROR(SEARCH("enter",D9)))</formula>
    </cfRule>
  </conditionalFormatting>
  <conditionalFormatting sqref="D74:D81">
    <cfRule type="cellIs" dxfId="2" priority="1" operator="equal">
      <formula>0</formula>
    </cfRule>
  </conditionalFormatting>
  <conditionalFormatting sqref="D91:D98">
    <cfRule type="cellIs" dxfId="1" priority="2" operator="equal">
      <formula>0</formula>
    </cfRule>
  </conditionalFormatting>
  <conditionalFormatting sqref="E74:F81">
    <cfRule type="containsBlanks" dxfId="0" priority="11">
      <formula>LEN(TRIM(E74))=0</formula>
    </cfRule>
  </conditionalFormatting>
  <dataValidations count="3">
    <dataValidation allowBlank="1" showInputMessage="1" showErrorMessage="1" sqref="E3:H3 E16:H20 E32:H37 E49:H54 E66:H71 E100:H100 E83:H88" xr:uid="{54A29896-5400-4F1E-B270-14038C9E07BE}"/>
    <dataValidation type="list" allowBlank="1" showInputMessage="1" showErrorMessage="1" sqref="C4" xr:uid="{1172622E-3762-428C-9B4D-DEC97CB7DD47}">
      <formula1>"Planning, Organization, Equipment, Training, Exercise"</formula1>
    </dataValidation>
    <dataValidation operator="greaterThanOrEqual" allowBlank="1" showInputMessage="1" showErrorMessage="1" sqref="D22:D30 B22:B30 B39:B47 B56:B64" xr:uid="{D30582BA-890F-46FF-A72F-69BEBEC2E888}"/>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DEBC961-6A1C-4A00-A71B-110824C742C1}">
          <x14:formula1>
            <xm:f>'drop down'!$E$4:$E$5</xm:f>
          </x14:formula1>
          <xm:sqref>C6:G6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D1FC-0BFB-4829-9D7A-1AF8DC6F2AD6}">
  <sheetPr>
    <tabColor theme="0" tint="-0.249977111117893"/>
  </sheetPr>
  <dimension ref="A1:P18"/>
  <sheetViews>
    <sheetView workbookViewId="0">
      <selection activeCell="M18" sqref="M18"/>
    </sheetView>
  </sheetViews>
  <sheetFormatPr defaultRowHeight="15" x14ac:dyDescent="0.25"/>
  <cols>
    <col min="1" max="1" width="5" customWidth="1"/>
    <col min="2" max="2" width="17.7109375" bestFit="1" customWidth="1"/>
    <col min="3" max="8" width="13.28515625" customWidth="1"/>
    <col min="10" max="10" width="2" customWidth="1"/>
    <col min="11" max="11" width="25" customWidth="1"/>
    <col min="12" max="12" width="11.140625" customWidth="1"/>
    <col min="13" max="13" width="25.28515625" customWidth="1"/>
    <col min="14" max="14" width="33" customWidth="1"/>
    <col min="16" max="16" width="9" style="178"/>
  </cols>
  <sheetData>
    <row r="1" spans="1:9" x14ac:dyDescent="0.25">
      <c r="A1" s="1"/>
      <c r="B1" s="1"/>
      <c r="C1" s="1"/>
      <c r="D1" s="1"/>
      <c r="E1" s="1"/>
      <c r="F1" s="1"/>
      <c r="G1" s="1"/>
      <c r="H1" s="1"/>
      <c r="I1" s="1"/>
    </row>
    <row r="2" spans="1:9" x14ac:dyDescent="0.25">
      <c r="A2" s="1"/>
      <c r="B2" s="1"/>
      <c r="C2" s="1"/>
      <c r="D2" s="1"/>
      <c r="E2" s="1"/>
      <c r="F2" s="1"/>
      <c r="G2" s="1"/>
      <c r="H2" s="1"/>
      <c r="I2" s="1"/>
    </row>
    <row r="3" spans="1:9" x14ac:dyDescent="0.25">
      <c r="A3" s="2"/>
      <c r="B3" s="74" t="s">
        <v>93</v>
      </c>
      <c r="C3" s="75"/>
      <c r="D3" s="75"/>
      <c r="E3" s="75"/>
      <c r="F3" s="75"/>
      <c r="G3" s="75"/>
      <c r="H3" s="75"/>
      <c r="I3" s="2"/>
    </row>
    <row r="4" spans="1:9" x14ac:dyDescent="0.25">
      <c r="A4" s="2"/>
      <c r="B4" s="82"/>
      <c r="C4" s="348" t="s">
        <v>94</v>
      </c>
      <c r="D4" s="348"/>
      <c r="E4" s="348"/>
      <c r="F4" s="348"/>
      <c r="G4" s="348"/>
      <c r="H4" s="2"/>
      <c r="I4" s="2"/>
    </row>
    <row r="5" spans="1:9" x14ac:dyDescent="0.25">
      <c r="A5" s="2"/>
      <c r="B5" s="48"/>
      <c r="C5" s="83" t="s">
        <v>95</v>
      </c>
      <c r="D5" s="83" t="s">
        <v>96</v>
      </c>
      <c r="E5" s="83" t="s">
        <v>97</v>
      </c>
      <c r="F5" s="83" t="s">
        <v>98</v>
      </c>
      <c r="G5" s="83" t="s">
        <v>99</v>
      </c>
      <c r="H5" s="84" t="s">
        <v>100</v>
      </c>
      <c r="I5" s="2"/>
    </row>
    <row r="6" spans="1:9" x14ac:dyDescent="0.25">
      <c r="A6" s="2"/>
      <c r="B6" s="85" t="s">
        <v>101</v>
      </c>
      <c r="C6" s="114">
        <f>'3a. PLANNING'!C9</f>
        <v>0</v>
      </c>
      <c r="D6" s="114">
        <f>'3b. ORGANIZATION'!C9</f>
        <v>0</v>
      </c>
      <c r="E6" s="157"/>
      <c r="F6" s="114">
        <f>'3d. TRAINING'!C9</f>
        <v>0</v>
      </c>
      <c r="G6" s="158">
        <f>'3e. EXERCISE'!C9</f>
        <v>0</v>
      </c>
      <c r="H6" s="86">
        <f t="shared" ref="H6:H11" si="0">SUM(C6:G6)</f>
        <v>0</v>
      </c>
      <c r="I6" s="2"/>
    </row>
    <row r="7" spans="1:9" x14ac:dyDescent="0.25">
      <c r="A7" s="2"/>
      <c r="B7" s="85" t="s">
        <v>102</v>
      </c>
      <c r="C7" s="114">
        <f>'3a. PLANNING'!C10</f>
        <v>0</v>
      </c>
      <c r="D7" s="114">
        <f>'3b. ORGANIZATION'!C10</f>
        <v>0</v>
      </c>
      <c r="E7" s="157"/>
      <c r="F7" s="114">
        <f>'3d. TRAINING'!C10</f>
        <v>0</v>
      </c>
      <c r="G7" s="158">
        <v>0</v>
      </c>
      <c r="H7" s="86">
        <f t="shared" si="0"/>
        <v>0</v>
      </c>
      <c r="I7" s="2"/>
    </row>
    <row r="8" spans="1:9" x14ac:dyDescent="0.25">
      <c r="A8" s="2"/>
      <c r="B8" s="85" t="s">
        <v>103</v>
      </c>
      <c r="C8" s="114">
        <f>'3a. PLANNING'!C11</f>
        <v>0</v>
      </c>
      <c r="D8" s="114">
        <f>'3b. ORGANIZATION'!C11</f>
        <v>0</v>
      </c>
      <c r="E8" s="157"/>
      <c r="F8" s="114">
        <f>'3d. TRAINING'!C11</f>
        <v>0</v>
      </c>
      <c r="G8" s="158">
        <v>0</v>
      </c>
      <c r="H8" s="86">
        <f t="shared" si="0"/>
        <v>0</v>
      </c>
      <c r="I8" s="2"/>
    </row>
    <row r="9" spans="1:9" x14ac:dyDescent="0.25">
      <c r="A9" s="2"/>
      <c r="B9" s="85" t="s">
        <v>104</v>
      </c>
      <c r="C9" s="114">
        <f>'3a. PLANNING'!C12</f>
        <v>0</v>
      </c>
      <c r="D9" s="114">
        <f>'3b. ORGANIZATION'!C12</f>
        <v>0</v>
      </c>
      <c r="E9" s="157"/>
      <c r="F9" s="114">
        <f>'3d. TRAINING'!C12</f>
        <v>0</v>
      </c>
      <c r="G9" s="158">
        <v>0</v>
      </c>
      <c r="H9" s="86">
        <f t="shared" si="0"/>
        <v>0</v>
      </c>
      <c r="I9" s="2"/>
    </row>
    <row r="10" spans="1:9" x14ac:dyDescent="0.25">
      <c r="A10" s="2"/>
      <c r="B10" s="85" t="s">
        <v>105</v>
      </c>
      <c r="C10" s="114">
        <f>'3a. PLANNING'!C13</f>
        <v>0</v>
      </c>
      <c r="D10" s="114">
        <f>'3b. ORGANIZATION'!C13</f>
        <v>0</v>
      </c>
      <c r="E10" s="157"/>
      <c r="F10" s="114">
        <f>'3d. TRAINING'!C13</f>
        <v>0</v>
      </c>
      <c r="G10" s="159">
        <v>0</v>
      </c>
      <c r="H10" s="88">
        <f t="shared" si="0"/>
        <v>0</v>
      </c>
      <c r="I10" s="2"/>
    </row>
    <row r="11" spans="1:9" ht="15.75" thickBot="1" x14ac:dyDescent="0.3">
      <c r="A11" s="2"/>
      <c r="B11" s="85" t="s">
        <v>106</v>
      </c>
      <c r="C11" s="157"/>
      <c r="D11" s="157"/>
      <c r="E11" s="87">
        <f>'3c. EQUIPMENT'!C12</f>
        <v>0</v>
      </c>
      <c r="F11" s="157"/>
      <c r="G11" s="157"/>
      <c r="H11" s="88">
        <f t="shared" si="0"/>
        <v>0</v>
      </c>
      <c r="I11" s="2"/>
    </row>
    <row r="12" spans="1:9" ht="15.75" thickTop="1" x14ac:dyDescent="0.25">
      <c r="A12" s="2"/>
      <c r="B12" s="89" t="s">
        <v>107</v>
      </c>
      <c r="C12" s="90">
        <f t="shared" ref="C12:H12" si="1">SUM(C6:C11)</f>
        <v>0</v>
      </c>
      <c r="D12" s="90">
        <f t="shared" si="1"/>
        <v>0</v>
      </c>
      <c r="E12" s="90">
        <f t="shared" si="1"/>
        <v>0</v>
      </c>
      <c r="F12" s="90">
        <f t="shared" si="1"/>
        <v>0</v>
      </c>
      <c r="G12" s="90">
        <f t="shared" si="1"/>
        <v>0</v>
      </c>
      <c r="H12" s="91">
        <f t="shared" si="1"/>
        <v>0</v>
      </c>
      <c r="I12" s="2"/>
    </row>
    <row r="13" spans="1:9" ht="15.75" thickBot="1" x14ac:dyDescent="0.3">
      <c r="A13" s="1"/>
      <c r="B13" s="85" t="s">
        <v>108</v>
      </c>
      <c r="C13" s="157"/>
      <c r="D13" s="157"/>
      <c r="E13" s="157"/>
      <c r="F13" s="157"/>
      <c r="G13" s="157"/>
      <c r="H13" s="160" t="str">
        <f>'2. PROJECT DETAILS'!D32</f>
        <v>$0</v>
      </c>
      <c r="I13" s="1"/>
    </row>
    <row r="14" spans="1:9" ht="15.75" thickTop="1" x14ac:dyDescent="0.25">
      <c r="A14" s="1"/>
      <c r="B14" s="92" t="s">
        <v>100</v>
      </c>
      <c r="C14" s="93">
        <f>SUM(C12:C13)</f>
        <v>0</v>
      </c>
      <c r="D14" s="93">
        <f t="shared" ref="D14:H14" si="2">SUM(D12:D13)</f>
        <v>0</v>
      </c>
      <c r="E14" s="93">
        <f t="shared" si="2"/>
        <v>0</v>
      </c>
      <c r="F14" s="93">
        <f t="shared" si="2"/>
        <v>0</v>
      </c>
      <c r="G14" s="93">
        <f t="shared" si="2"/>
        <v>0</v>
      </c>
      <c r="H14" s="94">
        <f t="shared" si="2"/>
        <v>0</v>
      </c>
      <c r="I14" s="156" t="b">
        <f>H14='2. PROJECT DETAILS'!C8</f>
        <v>1</v>
      </c>
    </row>
    <row r="15" spans="1:9" x14ac:dyDescent="0.25">
      <c r="A15" s="1"/>
      <c r="B15" s="1"/>
      <c r="C15" s="1"/>
      <c r="D15" s="1"/>
      <c r="E15" s="1"/>
      <c r="F15" s="1"/>
      <c r="G15" s="1"/>
      <c r="H15" s="1"/>
      <c r="I15" s="1"/>
    </row>
    <row r="17" spans="11:16" ht="26.25" x14ac:dyDescent="0.25">
      <c r="K17" s="191" t="s">
        <v>26</v>
      </c>
      <c r="L17" s="184" t="s">
        <v>276</v>
      </c>
      <c r="M17" s="191" t="s">
        <v>280</v>
      </c>
      <c r="N17" s="191" t="s">
        <v>279</v>
      </c>
      <c r="O17" s="184" t="s">
        <v>277</v>
      </c>
      <c r="P17" s="184" t="s">
        <v>278</v>
      </c>
    </row>
    <row r="18" spans="11:16" s="190" customFormat="1" ht="50.25" customHeight="1" x14ac:dyDescent="0.25">
      <c r="K18" s="185">
        <f>'1. Applicant Info'!D4</f>
        <v>0</v>
      </c>
      <c r="L18" s="186">
        <f>H14</f>
        <v>0</v>
      </c>
      <c r="M18" s="187">
        <f>'2. PROJECT DETAILS'!C4</f>
        <v>0</v>
      </c>
      <c r="N18" s="189" t="str">
        <f>'2. PROJECT DETAILS'!B37</f>
        <v>Enter text</v>
      </c>
      <c r="O18" s="188">
        <f>'2. PROJECT DETAILS'!G91</f>
        <v>0</v>
      </c>
      <c r="P18" s="188">
        <f>'2. PROJECT DETAILS'!H98</f>
        <v>0</v>
      </c>
    </row>
  </sheetData>
  <mergeCells count="1">
    <mergeCell ref="C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5E35-B9BF-46C1-B05C-4340827C08E7}">
  <sheetPr>
    <tabColor rgb="FFE8FFA7"/>
  </sheetPr>
  <dimension ref="A1:N44"/>
  <sheetViews>
    <sheetView topLeftCell="A28" workbookViewId="0"/>
  </sheetViews>
  <sheetFormatPr defaultRowHeight="15" x14ac:dyDescent="0.25"/>
  <cols>
    <col min="1" max="1" width="3.7109375" customWidth="1"/>
    <col min="2" max="2" width="5.7109375" style="166" customWidth="1"/>
    <col min="3" max="3" width="12.7109375" style="166" customWidth="1"/>
    <col min="4" max="4" width="4.7109375" style="166" customWidth="1"/>
    <col min="5" max="5" width="14.28515625" style="166" customWidth="1"/>
    <col min="6" max="6" width="4.7109375" style="166" customWidth="1"/>
    <col min="7" max="7" width="14" style="166" customWidth="1"/>
    <col min="8" max="8" width="4.7109375" style="166" customWidth="1"/>
    <col min="9" max="9" width="14.28515625" style="166" customWidth="1"/>
    <col min="10" max="10" width="3" style="166" customWidth="1"/>
    <col min="11" max="11" width="14.28515625" style="166" customWidth="1"/>
    <col min="12" max="12" width="8.42578125" style="166" customWidth="1"/>
    <col min="13" max="13" width="9.28515625" style="166" customWidth="1"/>
    <col min="14" max="14" width="3.7109375" customWidth="1"/>
  </cols>
  <sheetData>
    <row r="1" spans="1:14" ht="21" x14ac:dyDescent="0.35">
      <c r="A1" s="1"/>
      <c r="B1" s="226" t="s">
        <v>252</v>
      </c>
      <c r="C1" s="226"/>
      <c r="D1" s="226"/>
      <c r="E1" s="226"/>
      <c r="F1" s="226"/>
      <c r="G1" s="226"/>
      <c r="H1" s="226"/>
      <c r="I1" s="226"/>
      <c r="J1" s="226"/>
      <c r="K1" s="226"/>
      <c r="L1" s="226"/>
      <c r="M1" s="226"/>
      <c r="N1" s="1"/>
    </row>
    <row r="2" spans="1:14" x14ac:dyDescent="0.25">
      <c r="A2" s="1"/>
      <c r="B2" s="1"/>
      <c r="C2" s="1"/>
      <c r="D2" s="1"/>
      <c r="E2" s="1"/>
      <c r="F2" s="1"/>
      <c r="G2" s="1"/>
      <c r="H2" s="1"/>
      <c r="I2" s="1"/>
      <c r="J2" s="1"/>
      <c r="K2" s="1"/>
      <c r="L2" s="1"/>
      <c r="M2" s="1"/>
      <c r="N2" s="1"/>
    </row>
    <row r="3" spans="1:14" ht="18.75" x14ac:dyDescent="0.3">
      <c r="A3" s="1"/>
      <c r="B3" s="249" t="s">
        <v>242</v>
      </c>
      <c r="C3" s="249"/>
      <c r="D3" s="249"/>
      <c r="E3" s="249"/>
      <c r="F3" s="249"/>
      <c r="G3" s="249"/>
      <c r="H3" s="249"/>
      <c r="I3" s="249"/>
      <c r="J3" s="249"/>
      <c r="K3" s="249"/>
      <c r="L3" s="249"/>
      <c r="M3" s="249"/>
      <c r="N3" s="1"/>
    </row>
    <row r="4" spans="1:14" ht="3.75" customHeight="1" x14ac:dyDescent="0.25">
      <c r="A4" s="1"/>
      <c r="B4" s="244"/>
      <c r="C4" s="244"/>
      <c r="D4" s="244"/>
      <c r="E4" s="244"/>
      <c r="F4" s="244"/>
      <c r="G4" s="244"/>
      <c r="H4" s="244"/>
      <c r="I4" s="244"/>
      <c r="J4" s="244"/>
      <c r="K4" s="244"/>
      <c r="L4" s="244"/>
      <c r="M4" s="244"/>
    </row>
    <row r="5" spans="1:14" ht="64.5" customHeight="1" x14ac:dyDescent="0.25">
      <c r="A5" s="1"/>
      <c r="B5" s="245" t="s">
        <v>257</v>
      </c>
      <c r="C5" s="245"/>
      <c r="D5" s="245"/>
      <c r="E5" s="245"/>
      <c r="F5" s="245"/>
      <c r="G5" s="245"/>
      <c r="H5" s="245"/>
      <c r="I5" s="245"/>
      <c r="J5" s="245"/>
      <c r="K5" s="245"/>
      <c r="L5" s="245"/>
      <c r="M5" s="245"/>
      <c r="N5" s="1"/>
    </row>
    <row r="6" spans="1:14" ht="3.75" customHeight="1" x14ac:dyDescent="0.25">
      <c r="A6" s="1"/>
      <c r="B6" s="244"/>
      <c r="C6" s="244"/>
      <c r="D6" s="244"/>
      <c r="E6" s="244"/>
      <c r="F6" s="244"/>
      <c r="G6" s="244"/>
      <c r="H6" s="244"/>
      <c r="I6" s="244"/>
      <c r="J6" s="244"/>
      <c r="K6" s="244"/>
      <c r="L6" s="244"/>
      <c r="M6" s="244"/>
    </row>
    <row r="7" spans="1:14" ht="18.75" x14ac:dyDescent="0.25">
      <c r="A7" s="1"/>
      <c r="B7" s="163" t="s">
        <v>241</v>
      </c>
      <c r="C7" s="164"/>
      <c r="D7" s="164"/>
      <c r="E7" s="164"/>
      <c r="F7" s="164"/>
      <c r="G7" s="164"/>
      <c r="H7" s="164"/>
      <c r="I7" s="164"/>
      <c r="J7" s="164"/>
      <c r="K7" s="164"/>
      <c r="L7" s="164"/>
      <c r="M7" s="164"/>
      <c r="N7" s="1"/>
    </row>
    <row r="8" spans="1:14" ht="106.5" customHeight="1" x14ac:dyDescent="0.25">
      <c r="A8" s="1"/>
      <c r="B8" s="245" t="s">
        <v>258</v>
      </c>
      <c r="C8" s="245"/>
      <c r="D8" s="245"/>
      <c r="E8" s="245"/>
      <c r="F8" s="245"/>
      <c r="G8" s="245"/>
      <c r="H8" s="245"/>
      <c r="I8" s="245"/>
      <c r="J8" s="245"/>
      <c r="K8" s="245"/>
      <c r="L8" s="245"/>
      <c r="M8" s="245"/>
      <c r="N8" s="1"/>
    </row>
    <row r="9" spans="1:14" ht="3.75" customHeight="1" x14ac:dyDescent="0.25">
      <c r="A9" s="1"/>
      <c r="B9" s="244"/>
      <c r="C9" s="244"/>
      <c r="D9" s="244"/>
      <c r="E9" s="244"/>
      <c r="F9" s="244"/>
      <c r="G9" s="244"/>
      <c r="H9" s="244"/>
      <c r="I9" s="244"/>
      <c r="J9" s="244"/>
      <c r="K9" s="244"/>
      <c r="L9" s="244"/>
      <c r="M9" s="244"/>
    </row>
    <row r="10" spans="1:14" ht="18.75" x14ac:dyDescent="0.25">
      <c r="A10" s="1"/>
      <c r="B10" s="163" t="s">
        <v>243</v>
      </c>
      <c r="C10" s="164"/>
      <c r="D10" s="164"/>
      <c r="E10" s="164"/>
      <c r="F10" s="164"/>
      <c r="G10" s="164"/>
      <c r="H10" s="164"/>
      <c r="I10" s="164"/>
      <c r="J10" s="164"/>
      <c r="K10" s="164"/>
      <c r="L10" s="164"/>
      <c r="M10" s="164"/>
      <c r="N10" s="1"/>
    </row>
    <row r="11" spans="1:14" ht="78" customHeight="1" x14ac:dyDescent="0.25">
      <c r="A11" s="1"/>
      <c r="B11" s="247" t="s">
        <v>259</v>
      </c>
      <c r="C11" s="245"/>
      <c r="D11" s="245"/>
      <c r="E11" s="245"/>
      <c r="F11" s="245"/>
      <c r="G11" s="245"/>
      <c r="H11" s="245"/>
      <c r="I11" s="245"/>
      <c r="J11" s="245"/>
      <c r="K11" s="245"/>
      <c r="L11" s="245"/>
      <c r="M11" s="245"/>
      <c r="N11" s="1"/>
    </row>
    <row r="12" spans="1:14" ht="3.75" customHeight="1" x14ac:dyDescent="0.25">
      <c r="A12" s="1"/>
      <c r="B12" s="244"/>
      <c r="C12" s="244"/>
      <c r="D12" s="244"/>
      <c r="E12" s="244"/>
      <c r="F12" s="244"/>
      <c r="G12" s="244"/>
      <c r="H12" s="244"/>
      <c r="I12" s="244"/>
      <c r="J12" s="244"/>
      <c r="K12" s="244"/>
      <c r="L12" s="244"/>
      <c r="M12" s="244"/>
    </row>
    <row r="13" spans="1:14" ht="18.75" x14ac:dyDescent="0.25">
      <c r="A13" s="1"/>
      <c r="B13" s="163" t="s">
        <v>268</v>
      </c>
      <c r="C13" s="164"/>
      <c r="D13" s="164"/>
      <c r="E13" s="164"/>
      <c r="F13" s="164"/>
      <c r="G13" s="164"/>
      <c r="H13" s="164"/>
      <c r="I13" s="164"/>
      <c r="J13" s="164"/>
      <c r="K13" s="164"/>
      <c r="L13" s="164"/>
      <c r="M13" s="164"/>
      <c r="N13" s="1"/>
    </row>
    <row r="14" spans="1:14" ht="15.75" thickBot="1" x14ac:dyDescent="0.3">
      <c r="A14" s="1"/>
      <c r="B14" s="248"/>
      <c r="C14" s="248"/>
      <c r="D14" s="179"/>
      <c r="E14" s="180"/>
      <c r="F14" s="179"/>
      <c r="G14" s="181" t="s">
        <v>260</v>
      </c>
      <c r="H14" s="164"/>
      <c r="I14" s="164"/>
      <c r="J14" s="164"/>
      <c r="K14" s="164"/>
      <c r="L14" s="164"/>
      <c r="M14" s="164"/>
      <c r="N14" s="1"/>
    </row>
    <row r="15" spans="1:14" ht="14.65" customHeight="1" thickBot="1" x14ac:dyDescent="0.3">
      <c r="A15" s="1"/>
      <c r="B15" s="243" t="s">
        <v>261</v>
      </c>
      <c r="C15" s="243"/>
      <c r="D15" s="243"/>
      <c r="E15" s="243"/>
      <c r="F15" s="183"/>
      <c r="G15" s="182">
        <v>250000000</v>
      </c>
      <c r="H15" s="164"/>
      <c r="I15" s="164"/>
      <c r="J15" s="164"/>
      <c r="K15" s="164"/>
      <c r="L15" s="164"/>
      <c r="M15" s="164"/>
      <c r="N15" s="1"/>
    </row>
    <row r="16" spans="1:14" ht="14.65" customHeight="1" thickBot="1" x14ac:dyDescent="0.3">
      <c r="A16" s="1"/>
      <c r="B16" s="243" t="s">
        <v>262</v>
      </c>
      <c r="C16" s="243"/>
      <c r="D16" s="243"/>
      <c r="E16" s="243"/>
      <c r="F16" s="183"/>
      <c r="G16" s="182">
        <v>3325000</v>
      </c>
      <c r="H16" s="164"/>
      <c r="I16" s="164"/>
      <c r="J16" s="164"/>
      <c r="K16" s="164"/>
      <c r="L16" s="164"/>
      <c r="M16" s="164"/>
      <c r="N16" s="1"/>
    </row>
    <row r="17" spans="1:14" ht="14.65" customHeight="1" thickBot="1" x14ac:dyDescent="0.3">
      <c r="A17" s="1"/>
      <c r="B17" s="243" t="s">
        <v>263</v>
      </c>
      <c r="C17" s="243"/>
      <c r="D17" s="243"/>
      <c r="E17" s="243"/>
      <c r="F17" s="183"/>
      <c r="G17" s="182">
        <v>105050000</v>
      </c>
      <c r="H17" s="164"/>
      <c r="I17" s="164"/>
      <c r="J17" s="164"/>
      <c r="K17" s="164"/>
      <c r="L17" s="164"/>
      <c r="M17" s="164"/>
      <c r="N17" s="1"/>
    </row>
    <row r="18" spans="1:14" ht="12" customHeight="1" x14ac:dyDescent="0.25">
      <c r="A18" s="1"/>
      <c r="B18" s="163"/>
      <c r="C18" s="164"/>
      <c r="D18" s="164"/>
      <c r="E18" s="164"/>
      <c r="F18" s="164"/>
      <c r="G18" s="164"/>
      <c r="H18" s="164"/>
      <c r="I18" s="164"/>
      <c r="J18" s="164"/>
      <c r="K18" s="164"/>
      <c r="L18" s="164"/>
      <c r="M18" s="164"/>
      <c r="N18" s="1"/>
    </row>
    <row r="19" spans="1:14" ht="3.75" customHeight="1" x14ac:dyDescent="0.25">
      <c r="A19" s="1"/>
      <c r="B19" s="244"/>
      <c r="C19" s="244"/>
      <c r="D19" s="244"/>
      <c r="E19" s="244"/>
      <c r="F19" s="244"/>
      <c r="G19" s="244"/>
      <c r="H19" s="244"/>
      <c r="I19" s="244"/>
      <c r="J19" s="244"/>
      <c r="K19" s="244"/>
      <c r="L19" s="244"/>
      <c r="M19" s="244"/>
    </row>
    <row r="20" spans="1:14" ht="18.75" x14ac:dyDescent="0.25">
      <c r="A20" s="1"/>
      <c r="B20" s="163" t="s">
        <v>244</v>
      </c>
      <c r="C20" s="164"/>
      <c r="D20" s="164"/>
      <c r="E20" s="164"/>
      <c r="F20" s="164"/>
      <c r="G20" s="164"/>
      <c r="H20" s="164"/>
      <c r="I20" s="164"/>
      <c r="J20" s="164"/>
      <c r="K20" s="164"/>
      <c r="L20" s="164"/>
      <c r="M20" s="164"/>
      <c r="N20" s="1"/>
    </row>
    <row r="21" spans="1:14" ht="51.75" customHeight="1" x14ac:dyDescent="0.25">
      <c r="A21" s="1"/>
      <c r="B21" s="246" t="s">
        <v>269</v>
      </c>
      <c r="C21" s="246"/>
      <c r="D21" s="246"/>
      <c r="E21" s="246"/>
      <c r="F21" s="246"/>
      <c r="G21" s="246"/>
      <c r="H21" s="246"/>
      <c r="I21" s="246"/>
      <c r="J21" s="246"/>
      <c r="K21" s="246"/>
      <c r="L21" s="246"/>
      <c r="M21" s="246"/>
      <c r="N21" s="1"/>
    </row>
    <row r="22" spans="1:14" ht="3.75" customHeight="1" x14ac:dyDescent="0.25">
      <c r="A22" s="1"/>
      <c r="B22" s="244"/>
      <c r="C22" s="244"/>
      <c r="D22" s="244"/>
      <c r="E22" s="244"/>
      <c r="F22" s="244"/>
      <c r="G22" s="244"/>
      <c r="H22" s="244"/>
      <c r="I22" s="244"/>
      <c r="J22" s="244"/>
      <c r="K22" s="244"/>
      <c r="L22" s="244"/>
      <c r="M22" s="244"/>
    </row>
    <row r="23" spans="1:14" ht="18.75" x14ac:dyDescent="0.25">
      <c r="A23" s="1"/>
      <c r="B23" s="163" t="s">
        <v>264</v>
      </c>
      <c r="C23" s="164"/>
      <c r="D23" s="164"/>
      <c r="E23" s="164"/>
      <c r="F23" s="164"/>
      <c r="G23" s="164"/>
      <c r="H23" s="164"/>
      <c r="I23" s="164"/>
      <c r="J23" s="164"/>
      <c r="K23" s="164"/>
      <c r="L23" s="164"/>
      <c r="M23" s="164"/>
      <c r="N23" s="1"/>
    </row>
    <row r="24" spans="1:14" x14ac:dyDescent="0.25">
      <c r="A24" s="1"/>
      <c r="B24" s="246" t="s">
        <v>270</v>
      </c>
      <c r="C24" s="246"/>
      <c r="D24" s="246"/>
      <c r="E24" s="246"/>
      <c r="F24" s="246"/>
      <c r="G24" s="246"/>
      <c r="H24" s="246"/>
      <c r="I24" s="246"/>
      <c r="J24" s="246"/>
      <c r="K24" s="246"/>
      <c r="L24" s="246"/>
      <c r="M24" s="246"/>
      <c r="N24" s="1"/>
    </row>
    <row r="25" spans="1:14" ht="164.25" customHeight="1" x14ac:dyDescent="0.25">
      <c r="A25" s="1"/>
      <c r="B25" s="246"/>
      <c r="C25" s="246"/>
      <c r="D25" s="246"/>
      <c r="E25" s="246"/>
      <c r="F25" s="246"/>
      <c r="G25" s="246"/>
      <c r="H25" s="246"/>
      <c r="I25" s="246"/>
      <c r="J25" s="246"/>
      <c r="K25" s="246"/>
      <c r="L25" s="246"/>
      <c r="M25" s="246"/>
      <c r="N25" s="1"/>
    </row>
    <row r="26" spans="1:14" ht="3.75" customHeight="1" x14ac:dyDescent="0.25">
      <c r="A26" s="1"/>
      <c r="B26" s="244"/>
      <c r="C26" s="244"/>
      <c r="D26" s="244"/>
      <c r="E26" s="244"/>
      <c r="F26" s="244"/>
      <c r="G26" s="244"/>
      <c r="H26" s="244"/>
      <c r="I26" s="244"/>
      <c r="J26" s="244"/>
      <c r="K26" s="244"/>
      <c r="L26" s="244"/>
      <c r="M26" s="244"/>
    </row>
    <row r="27" spans="1:14" ht="18.75" x14ac:dyDescent="0.25">
      <c r="A27" s="1"/>
      <c r="B27" s="163" t="s">
        <v>265</v>
      </c>
      <c r="C27" s="164"/>
      <c r="D27" s="164"/>
      <c r="E27" s="164"/>
      <c r="F27" s="164"/>
      <c r="G27" s="164"/>
      <c r="H27" s="164"/>
      <c r="I27" s="164"/>
      <c r="J27" s="164"/>
      <c r="K27" s="164"/>
      <c r="L27" s="164"/>
      <c r="M27" s="164"/>
      <c r="N27" s="1"/>
    </row>
    <row r="28" spans="1:14" ht="141.75" customHeight="1" x14ac:dyDescent="0.25">
      <c r="A28" s="1"/>
      <c r="B28" s="246" t="s">
        <v>271</v>
      </c>
      <c r="C28" s="246"/>
      <c r="D28" s="246"/>
      <c r="E28" s="246"/>
      <c r="F28" s="246"/>
      <c r="G28" s="246"/>
      <c r="H28" s="246"/>
      <c r="I28" s="246"/>
      <c r="J28" s="246"/>
      <c r="K28" s="246"/>
      <c r="L28" s="246"/>
      <c r="M28" s="246"/>
      <c r="N28" s="1"/>
    </row>
    <row r="29" spans="1:14" ht="149.25" customHeight="1" x14ac:dyDescent="0.25">
      <c r="A29" s="1"/>
      <c r="B29" s="246"/>
      <c r="C29" s="246"/>
      <c r="D29" s="246"/>
      <c r="E29" s="246"/>
      <c r="F29" s="246"/>
      <c r="G29" s="246"/>
      <c r="H29" s="246"/>
      <c r="I29" s="246"/>
      <c r="J29" s="246"/>
      <c r="K29" s="246"/>
      <c r="L29" s="246"/>
      <c r="M29" s="246"/>
      <c r="N29" s="1"/>
    </row>
    <row r="30" spans="1:14" ht="3.75" customHeight="1" x14ac:dyDescent="0.25">
      <c r="A30" s="1"/>
      <c r="B30" s="244"/>
      <c r="C30" s="244"/>
      <c r="D30" s="244"/>
      <c r="E30" s="244"/>
      <c r="F30" s="244"/>
      <c r="G30" s="244"/>
      <c r="H30" s="244"/>
      <c r="I30" s="244"/>
      <c r="J30" s="244"/>
      <c r="K30" s="244"/>
      <c r="L30" s="244"/>
      <c r="M30" s="244"/>
    </row>
    <row r="31" spans="1:14" ht="18.75" x14ac:dyDescent="0.25">
      <c r="A31" s="1"/>
      <c r="B31" s="163" t="s">
        <v>266</v>
      </c>
      <c r="C31" s="164"/>
      <c r="D31" s="164"/>
      <c r="E31" s="164"/>
      <c r="F31" s="164"/>
      <c r="G31" s="164"/>
      <c r="H31" s="164"/>
      <c r="I31" s="164"/>
      <c r="J31" s="164"/>
      <c r="K31" s="164"/>
      <c r="L31" s="164"/>
      <c r="M31" s="164"/>
      <c r="N31" s="1"/>
    </row>
    <row r="32" spans="1:14" ht="68.45" customHeight="1" x14ac:dyDescent="0.25">
      <c r="A32" s="1"/>
      <c r="B32" s="245" t="s">
        <v>272</v>
      </c>
      <c r="C32" s="245"/>
      <c r="D32" s="245"/>
      <c r="E32" s="245"/>
      <c r="F32" s="245"/>
      <c r="G32" s="245"/>
      <c r="H32" s="245"/>
      <c r="I32" s="245"/>
      <c r="J32" s="245"/>
      <c r="K32" s="245"/>
      <c r="L32" s="245"/>
      <c r="M32" s="245"/>
      <c r="N32" s="1"/>
    </row>
    <row r="33" spans="1:14" ht="68.45" customHeight="1" x14ac:dyDescent="0.25">
      <c r="A33" s="1"/>
      <c r="B33" s="245"/>
      <c r="C33" s="245"/>
      <c r="D33" s="245"/>
      <c r="E33" s="245"/>
      <c r="F33" s="245"/>
      <c r="G33" s="245"/>
      <c r="H33" s="245"/>
      <c r="I33" s="245"/>
      <c r="J33" s="245"/>
      <c r="K33" s="245"/>
      <c r="L33" s="245"/>
      <c r="M33" s="245"/>
      <c r="N33" s="1"/>
    </row>
    <row r="34" spans="1:14" ht="44.45" customHeight="1" x14ac:dyDescent="0.25">
      <c r="A34" s="1"/>
      <c r="B34" s="245"/>
      <c r="C34" s="245"/>
      <c r="D34" s="245"/>
      <c r="E34" s="245"/>
      <c r="F34" s="245"/>
      <c r="G34" s="245"/>
      <c r="H34" s="245"/>
      <c r="I34" s="245"/>
      <c r="J34" s="245"/>
      <c r="K34" s="245"/>
      <c r="L34" s="245"/>
      <c r="M34" s="245"/>
      <c r="N34" s="1"/>
    </row>
    <row r="35" spans="1:14" ht="3.75" customHeight="1" x14ac:dyDescent="0.25">
      <c r="A35" s="1"/>
      <c r="B35" s="244"/>
      <c r="C35" s="244"/>
      <c r="D35" s="244"/>
      <c r="E35" s="244"/>
      <c r="F35" s="244"/>
      <c r="G35" s="244"/>
      <c r="H35" s="244"/>
      <c r="I35" s="244"/>
      <c r="J35" s="244"/>
      <c r="K35" s="244"/>
      <c r="L35" s="244"/>
      <c r="M35" s="244"/>
    </row>
    <row r="36" spans="1:14" ht="18.75" x14ac:dyDescent="0.25">
      <c r="A36" s="1"/>
      <c r="B36" s="163" t="s">
        <v>245</v>
      </c>
      <c r="C36" s="164"/>
      <c r="D36" s="164"/>
      <c r="E36" s="164"/>
      <c r="F36" s="164"/>
      <c r="G36" s="164"/>
      <c r="H36" s="164"/>
      <c r="I36" s="164"/>
      <c r="J36" s="164"/>
      <c r="K36" s="164"/>
      <c r="L36" s="164"/>
      <c r="M36" s="164"/>
      <c r="N36" s="1"/>
    </row>
    <row r="37" spans="1:14" ht="102" customHeight="1" x14ac:dyDescent="0.25">
      <c r="A37" s="1"/>
      <c r="B37" s="246" t="s">
        <v>273</v>
      </c>
      <c r="C37" s="246"/>
      <c r="D37" s="246"/>
      <c r="E37" s="246"/>
      <c r="F37" s="246"/>
      <c r="G37" s="246"/>
      <c r="H37" s="246"/>
      <c r="I37" s="246"/>
      <c r="J37" s="246"/>
      <c r="K37" s="246"/>
      <c r="L37" s="246"/>
      <c r="M37" s="246"/>
      <c r="N37" s="1"/>
    </row>
    <row r="38" spans="1:14" ht="111" customHeight="1" x14ac:dyDescent="0.25">
      <c r="A38" s="1"/>
      <c r="B38" s="246"/>
      <c r="C38" s="246"/>
      <c r="D38" s="246"/>
      <c r="E38" s="246"/>
      <c r="F38" s="246"/>
      <c r="G38" s="246"/>
      <c r="H38" s="246"/>
      <c r="I38" s="246"/>
      <c r="J38" s="246"/>
      <c r="K38" s="246"/>
      <c r="L38" s="246"/>
      <c r="M38" s="246"/>
      <c r="N38" s="1"/>
    </row>
    <row r="39" spans="1:14" ht="3.75" customHeight="1" x14ac:dyDescent="0.25">
      <c r="A39" s="1"/>
      <c r="B39" s="244"/>
      <c r="C39" s="244"/>
      <c r="D39" s="244"/>
      <c r="E39" s="244"/>
      <c r="F39" s="244"/>
      <c r="G39" s="244"/>
      <c r="H39" s="244"/>
      <c r="I39" s="244"/>
      <c r="J39" s="244"/>
      <c r="K39" s="244"/>
      <c r="L39" s="244"/>
      <c r="M39" s="244"/>
    </row>
    <row r="40" spans="1:14" ht="18.75" x14ac:dyDescent="0.25">
      <c r="A40" s="1"/>
      <c r="B40" s="163" t="s">
        <v>267</v>
      </c>
      <c r="C40" s="164"/>
      <c r="D40" s="164"/>
      <c r="E40" s="164"/>
      <c r="F40" s="164"/>
      <c r="G40" s="164"/>
      <c r="H40" s="164"/>
      <c r="I40" s="164"/>
      <c r="J40" s="164"/>
      <c r="K40" s="164"/>
      <c r="L40" s="164"/>
      <c r="M40" s="164"/>
      <c r="N40" s="1"/>
    </row>
    <row r="41" spans="1:14" ht="36.950000000000003" customHeight="1" x14ac:dyDescent="0.25">
      <c r="A41" s="1"/>
      <c r="B41" s="245" t="s">
        <v>274</v>
      </c>
      <c r="C41" s="245"/>
      <c r="D41" s="245"/>
      <c r="E41" s="245"/>
      <c r="F41" s="245"/>
      <c r="G41" s="245"/>
      <c r="H41" s="245"/>
      <c r="I41" s="245"/>
      <c r="J41" s="245"/>
      <c r="K41" s="245"/>
      <c r="L41" s="245"/>
      <c r="M41" s="245"/>
      <c r="N41" s="1"/>
    </row>
    <row r="42" spans="1:14" ht="29.45" customHeight="1" x14ac:dyDescent="0.25">
      <c r="A42" s="1"/>
      <c r="B42" s="245"/>
      <c r="C42" s="245"/>
      <c r="D42" s="245"/>
      <c r="E42" s="245"/>
      <c r="F42" s="245"/>
      <c r="G42" s="245"/>
      <c r="H42" s="245"/>
      <c r="I42" s="245"/>
      <c r="J42" s="245"/>
      <c r="K42" s="245"/>
      <c r="L42" s="245"/>
      <c r="M42" s="245"/>
      <c r="N42" s="1"/>
    </row>
    <row r="43" spans="1:14" ht="3.75" customHeight="1" x14ac:dyDescent="0.25">
      <c r="A43" s="1"/>
      <c r="B43" s="244"/>
      <c r="C43" s="244"/>
      <c r="D43" s="244"/>
      <c r="E43" s="244"/>
      <c r="F43" s="244"/>
      <c r="G43" s="244"/>
      <c r="H43" s="244"/>
      <c r="I43" s="244"/>
      <c r="J43" s="244"/>
      <c r="K43" s="244"/>
      <c r="L43" s="244"/>
      <c r="M43" s="244"/>
    </row>
    <row r="44" spans="1:14" x14ac:dyDescent="0.25">
      <c r="A44" s="1"/>
      <c r="B44" s="164"/>
      <c r="C44" s="164"/>
      <c r="D44" s="164"/>
      <c r="E44" s="164"/>
      <c r="F44" s="164"/>
      <c r="G44" s="164"/>
      <c r="H44" s="164"/>
      <c r="I44" s="164"/>
      <c r="J44" s="164"/>
      <c r="K44" s="164"/>
      <c r="L44" s="164"/>
      <c r="M44" s="164"/>
      <c r="N44" s="1"/>
    </row>
  </sheetData>
  <mergeCells count="26">
    <mergeCell ref="B1:M1"/>
    <mergeCell ref="B3:M3"/>
    <mergeCell ref="B4:M4"/>
    <mergeCell ref="B5:M5"/>
    <mergeCell ref="B6:M6"/>
    <mergeCell ref="B8:M8"/>
    <mergeCell ref="B9:M9"/>
    <mergeCell ref="B11:M11"/>
    <mergeCell ref="B12:M12"/>
    <mergeCell ref="B14:C14"/>
    <mergeCell ref="B43:M43"/>
    <mergeCell ref="B26:M26"/>
    <mergeCell ref="B28:M29"/>
    <mergeCell ref="B30:M30"/>
    <mergeCell ref="B32:M34"/>
    <mergeCell ref="B35:M35"/>
    <mergeCell ref="B37:M38"/>
    <mergeCell ref="B17:E17"/>
    <mergeCell ref="B16:E16"/>
    <mergeCell ref="B15:E15"/>
    <mergeCell ref="B39:M39"/>
    <mergeCell ref="B41:M42"/>
    <mergeCell ref="B19:M19"/>
    <mergeCell ref="B21:M21"/>
    <mergeCell ref="B22:M22"/>
    <mergeCell ref="B24:M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0C77-40F2-4EEB-A5FC-F74F177CFE76}">
  <sheetPr>
    <tabColor rgb="FFE8FFA7"/>
  </sheetPr>
  <dimension ref="A1:M20"/>
  <sheetViews>
    <sheetView topLeftCell="A12" workbookViewId="0">
      <selection activeCell="T19" sqref="T19"/>
    </sheetView>
  </sheetViews>
  <sheetFormatPr defaultRowHeight="15" x14ac:dyDescent="0.25"/>
  <cols>
    <col min="1" max="1" width="4.140625" customWidth="1"/>
    <col min="11" max="11" width="18.140625" customWidth="1"/>
    <col min="12" max="12" width="11.5703125" customWidth="1"/>
    <col min="13" max="13" width="5.140625" customWidth="1"/>
  </cols>
  <sheetData>
    <row r="1" spans="1:13" ht="21" x14ac:dyDescent="0.35">
      <c r="A1" s="1"/>
      <c r="B1" s="226" t="s">
        <v>281</v>
      </c>
      <c r="C1" s="226"/>
      <c r="D1" s="226"/>
      <c r="E1" s="226"/>
      <c r="F1" s="226"/>
      <c r="G1" s="226"/>
      <c r="H1" s="226"/>
      <c r="I1" s="226"/>
      <c r="J1" s="226"/>
      <c r="K1" s="226"/>
      <c r="L1" s="226"/>
      <c r="M1" s="1"/>
    </row>
    <row r="2" spans="1:13" x14ac:dyDescent="0.25">
      <c r="A2" s="1"/>
      <c r="B2" s="1"/>
      <c r="C2" s="1"/>
      <c r="D2" s="1"/>
      <c r="E2" s="1"/>
      <c r="F2" s="1"/>
      <c r="G2" s="1"/>
      <c r="H2" s="1"/>
      <c r="I2" s="1"/>
      <c r="J2" s="1"/>
      <c r="K2" s="1"/>
      <c r="L2" s="1"/>
      <c r="M2" s="1"/>
    </row>
    <row r="3" spans="1:13" ht="18.75" x14ac:dyDescent="0.25">
      <c r="A3" s="1"/>
      <c r="B3" s="163" t="s">
        <v>46</v>
      </c>
      <c r="C3" s="163"/>
      <c r="D3" s="164"/>
      <c r="E3" s="164"/>
      <c r="F3" s="164"/>
      <c r="G3" s="164"/>
      <c r="H3" s="164"/>
      <c r="I3" s="164"/>
      <c r="J3" s="164"/>
      <c r="K3" s="164"/>
      <c r="L3" s="164"/>
      <c r="M3" s="1"/>
    </row>
    <row r="4" spans="1:13" ht="21.75" customHeight="1" x14ac:dyDescent="0.25">
      <c r="A4" s="2"/>
      <c r="B4" s="253" t="s">
        <v>290</v>
      </c>
      <c r="C4" s="253"/>
      <c r="D4" s="253"/>
      <c r="E4" s="62" t="s">
        <v>7</v>
      </c>
      <c r="F4" s="61"/>
      <c r="G4" s="61"/>
      <c r="H4" s="61"/>
      <c r="I4" s="6"/>
      <c r="J4" s="6"/>
      <c r="K4" s="6"/>
      <c r="L4" s="6"/>
      <c r="M4" s="1"/>
    </row>
    <row r="5" spans="1:13" ht="16.149999999999999" customHeight="1" x14ac:dyDescent="0.25">
      <c r="A5" s="1"/>
      <c r="B5" s="251" t="s">
        <v>49</v>
      </c>
      <c r="C5" s="251"/>
      <c r="D5" s="251"/>
      <c r="E5" s="250" t="s">
        <v>51</v>
      </c>
      <c r="F5" s="250"/>
      <c r="G5" s="250"/>
      <c r="H5" s="250"/>
      <c r="I5" s="193"/>
      <c r="J5" s="1"/>
      <c r="K5" s="1"/>
      <c r="L5" s="1"/>
      <c r="M5" s="1"/>
    </row>
    <row r="6" spans="1:13" ht="16.149999999999999" customHeight="1" x14ac:dyDescent="0.25">
      <c r="A6" s="1"/>
      <c r="B6" s="255" t="s">
        <v>232</v>
      </c>
      <c r="C6" s="255"/>
      <c r="D6" s="255"/>
      <c r="E6" s="254" t="s">
        <v>234</v>
      </c>
      <c r="F6" s="254"/>
      <c r="G6" s="254"/>
      <c r="H6" s="254"/>
      <c r="I6" s="193"/>
      <c r="J6" s="1"/>
      <c r="K6" s="1"/>
      <c r="L6" s="1"/>
      <c r="M6" s="1"/>
    </row>
    <row r="7" spans="1:13" ht="16.149999999999999" customHeight="1" x14ac:dyDescent="0.25">
      <c r="A7" s="1"/>
      <c r="B7" s="251" t="s">
        <v>64</v>
      </c>
      <c r="C7" s="251"/>
      <c r="D7" s="251"/>
      <c r="E7" s="254" t="s">
        <v>65</v>
      </c>
      <c r="F7" s="254"/>
      <c r="G7" s="254"/>
      <c r="H7" s="254"/>
      <c r="I7" s="194"/>
      <c r="J7" s="194"/>
      <c r="K7" s="1"/>
      <c r="L7" s="1"/>
      <c r="M7" s="1"/>
    </row>
    <row r="8" spans="1:13" x14ac:dyDescent="0.25">
      <c r="A8" s="1"/>
      <c r="B8" s="120"/>
      <c r="C8" s="120"/>
      <c r="D8" s="120"/>
      <c r="E8" s="199"/>
      <c r="F8" s="199"/>
      <c r="G8" s="199"/>
      <c r="H8" s="199"/>
      <c r="I8" s="120"/>
      <c r="J8" s="120"/>
      <c r="K8" s="120"/>
      <c r="L8" s="120"/>
      <c r="M8" s="1"/>
    </row>
    <row r="9" spans="1:13" ht="3.75" customHeight="1" x14ac:dyDescent="0.25">
      <c r="A9" s="1"/>
      <c r="B9" s="244"/>
      <c r="C9" s="244"/>
      <c r="D9" s="244"/>
      <c r="E9" s="244"/>
      <c r="F9" s="244"/>
      <c r="G9" s="244"/>
      <c r="H9" s="244"/>
      <c r="I9" s="244"/>
      <c r="J9" s="244"/>
      <c r="K9" s="244"/>
      <c r="L9" s="244"/>
    </row>
    <row r="10" spans="1:13" ht="18.75" x14ac:dyDescent="0.25">
      <c r="A10" s="1"/>
      <c r="B10" s="163" t="s">
        <v>288</v>
      </c>
      <c r="C10" s="163"/>
      <c r="D10" s="164"/>
      <c r="E10" s="164"/>
      <c r="F10" s="164"/>
      <c r="G10" s="164"/>
      <c r="H10" s="164"/>
      <c r="I10" s="164"/>
      <c r="J10" s="164"/>
      <c r="K10" s="164"/>
      <c r="L10" s="164"/>
      <c r="M10" s="1"/>
    </row>
    <row r="11" spans="1:13" ht="91.5" customHeight="1" x14ac:dyDescent="0.25">
      <c r="A11" s="1"/>
      <c r="B11" s="245" t="s">
        <v>289</v>
      </c>
      <c r="C11" s="245"/>
      <c r="D11" s="245"/>
      <c r="E11" s="245"/>
      <c r="F11" s="245"/>
      <c r="G11" s="245"/>
      <c r="H11" s="245"/>
      <c r="I11" s="245"/>
      <c r="J11" s="245"/>
      <c r="K11" s="245"/>
      <c r="L11" s="245"/>
      <c r="M11" s="1"/>
    </row>
    <row r="12" spans="1:13" ht="18.75" x14ac:dyDescent="0.25">
      <c r="A12" s="1"/>
      <c r="B12" s="201" t="s">
        <v>282</v>
      </c>
      <c r="C12" s="165"/>
      <c r="D12" s="165"/>
      <c r="E12" s="165"/>
      <c r="F12" s="165"/>
      <c r="G12" s="165"/>
      <c r="H12" s="165"/>
      <c r="I12" s="165"/>
      <c r="J12" s="165"/>
      <c r="K12" s="165"/>
      <c r="L12" s="165"/>
      <c r="M12" s="1"/>
    </row>
    <row r="13" spans="1:13" x14ac:dyDescent="0.25">
      <c r="A13" s="1"/>
      <c r="B13" s="200" t="s">
        <v>284</v>
      </c>
      <c r="C13" s="165"/>
      <c r="D13" s="165"/>
      <c r="E13" s="165"/>
      <c r="F13" s="165"/>
      <c r="G13" s="165"/>
      <c r="H13" s="165"/>
      <c r="I13" s="165"/>
      <c r="J13" s="165"/>
      <c r="K13" s="165"/>
      <c r="L13" s="165"/>
      <c r="M13" s="1"/>
    </row>
    <row r="14" spans="1:13" x14ac:dyDescent="0.25">
      <c r="A14" s="1"/>
      <c r="B14" s="200" t="s">
        <v>287</v>
      </c>
      <c r="C14" s="165"/>
      <c r="D14" s="165"/>
      <c r="E14" s="165"/>
      <c r="F14" s="165"/>
      <c r="G14" s="165"/>
      <c r="H14" s="165"/>
      <c r="I14" s="165"/>
      <c r="J14" s="165"/>
      <c r="K14" s="165"/>
      <c r="L14" s="165"/>
      <c r="M14" s="1"/>
    </row>
    <row r="15" spans="1:13" ht="210.75" customHeight="1" x14ac:dyDescent="0.25">
      <c r="A15" s="1"/>
      <c r="B15" s="252"/>
      <c r="C15" s="252"/>
      <c r="D15" s="252"/>
      <c r="E15" s="252"/>
      <c r="F15" s="252"/>
      <c r="G15" s="252"/>
      <c r="H15" s="252"/>
      <c r="I15" s="252"/>
      <c r="J15" s="252"/>
      <c r="K15" s="252"/>
      <c r="L15" s="252"/>
      <c r="M15" s="1"/>
    </row>
    <row r="16" spans="1:13" ht="18.75" x14ac:dyDescent="0.25">
      <c r="A16" s="1"/>
      <c r="B16" s="201" t="s">
        <v>283</v>
      </c>
      <c r="C16" s="165"/>
      <c r="D16" s="165"/>
      <c r="E16" s="165"/>
      <c r="F16" s="165"/>
      <c r="G16" s="165"/>
      <c r="H16" s="165"/>
      <c r="I16" s="165"/>
      <c r="J16" s="165"/>
      <c r="K16" s="165"/>
      <c r="L16" s="165"/>
      <c r="M16" s="1"/>
    </row>
    <row r="17" spans="1:13" x14ac:dyDescent="0.25">
      <c r="A17" s="1"/>
      <c r="B17" s="200" t="s">
        <v>285</v>
      </c>
      <c r="C17" s="165"/>
      <c r="D17" s="165"/>
      <c r="E17" s="165"/>
      <c r="F17" s="165"/>
      <c r="G17" s="165"/>
      <c r="H17" s="165"/>
      <c r="I17" s="165"/>
      <c r="J17" s="165"/>
      <c r="K17" s="165"/>
      <c r="L17" s="165"/>
      <c r="M17" s="1"/>
    </row>
    <row r="18" spans="1:13" x14ac:dyDescent="0.25">
      <c r="A18" s="1"/>
      <c r="B18" s="200" t="s">
        <v>286</v>
      </c>
      <c r="C18" s="165"/>
      <c r="D18" s="165"/>
      <c r="E18" s="165"/>
      <c r="F18" s="165"/>
      <c r="G18" s="165"/>
      <c r="H18" s="165"/>
      <c r="I18" s="165"/>
      <c r="J18" s="165"/>
      <c r="K18" s="165"/>
      <c r="L18" s="165"/>
      <c r="M18" s="1"/>
    </row>
    <row r="19" spans="1:13" ht="198" customHeight="1" x14ac:dyDescent="0.25">
      <c r="A19" s="1"/>
      <c r="B19" s="252"/>
      <c r="C19" s="252"/>
      <c r="D19" s="252"/>
      <c r="E19" s="252"/>
      <c r="F19" s="252"/>
      <c r="G19" s="252"/>
      <c r="H19" s="252"/>
      <c r="I19" s="252"/>
      <c r="J19" s="252"/>
      <c r="K19" s="252"/>
      <c r="L19" s="252"/>
      <c r="M19" s="1"/>
    </row>
    <row r="20" spans="1:13" ht="3.75" customHeight="1" x14ac:dyDescent="0.25">
      <c r="A20" s="1"/>
      <c r="B20" s="244"/>
      <c r="C20" s="244"/>
      <c r="D20" s="244"/>
      <c r="E20" s="244"/>
      <c r="F20" s="244"/>
      <c r="G20" s="244"/>
      <c r="H20" s="244"/>
      <c r="I20" s="244"/>
      <c r="J20" s="244"/>
      <c r="K20" s="244"/>
      <c r="L20" s="244"/>
    </row>
  </sheetData>
  <mergeCells count="13">
    <mergeCell ref="B20:L20"/>
    <mergeCell ref="E5:H5"/>
    <mergeCell ref="B5:D5"/>
    <mergeCell ref="B19:L19"/>
    <mergeCell ref="B1:L1"/>
    <mergeCell ref="B9:L9"/>
    <mergeCell ref="B11:L11"/>
    <mergeCell ref="B4:D4"/>
    <mergeCell ref="E6:H6"/>
    <mergeCell ref="B7:D7"/>
    <mergeCell ref="B6:D6"/>
    <mergeCell ref="E7:H7"/>
    <mergeCell ref="B15:L15"/>
  </mergeCells>
  <phoneticPr fontId="35" type="noConversion"/>
  <hyperlinks>
    <hyperlink ref="E6" r:id="rId1" xr:uid="{D614B940-8DD3-4792-BDD3-6099DC9819F7}"/>
    <hyperlink ref="E5:H5" r:id="rId2" display="sierra.wardell@mil.wa.gov" xr:uid="{E65CBC5E-EDA8-4EE9-B586-123EFB26CD9B}"/>
    <hyperlink ref="E7:H7" r:id="rId3" display="preparedness.grants@mil.wa.gov" xr:uid="{D6C5E37B-4147-4AD3-AE8F-BACE5D0E46A0}"/>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DE04-F759-4ADC-BD03-3F845EFB0C02}">
  <sheetPr>
    <tabColor theme="5" tint="0.39997558519241921"/>
  </sheetPr>
  <dimension ref="A1:N133"/>
  <sheetViews>
    <sheetView workbookViewId="0"/>
  </sheetViews>
  <sheetFormatPr defaultRowHeight="15" x14ac:dyDescent="0.25"/>
  <cols>
    <col min="1" max="1" width="3.28515625" customWidth="1"/>
    <col min="2" max="2" width="15.5703125" customWidth="1"/>
    <col min="3" max="3" width="19.7109375" customWidth="1"/>
    <col min="4" max="4" width="82.140625" customWidth="1"/>
    <col min="5" max="5" width="2.42578125" customWidth="1"/>
    <col min="6" max="6" width="46.85546875" hidden="1" customWidth="1"/>
    <col min="7" max="7" width="15.5703125" hidden="1" customWidth="1"/>
    <col min="8" max="8" width="2.42578125" hidden="1" customWidth="1"/>
    <col min="9" max="12" width="16.28515625" customWidth="1"/>
    <col min="13" max="13" width="3.42578125" customWidth="1"/>
    <col min="14" max="14" width="20.140625" customWidth="1"/>
  </cols>
  <sheetData>
    <row r="1" spans="1:14" ht="21" x14ac:dyDescent="0.35">
      <c r="A1" s="1"/>
      <c r="B1" s="226" t="s">
        <v>29</v>
      </c>
      <c r="C1" s="226"/>
      <c r="D1" s="226"/>
      <c r="E1" s="1"/>
      <c r="F1" s="1"/>
      <c r="G1" s="1"/>
      <c r="H1" s="1"/>
      <c r="I1" s="47" t="s">
        <v>125</v>
      </c>
      <c r="J1" s="39"/>
      <c r="K1" s="39"/>
      <c r="L1" s="39"/>
      <c r="M1" s="39"/>
    </row>
    <row r="2" spans="1:14" ht="41.25" customHeight="1" x14ac:dyDescent="0.3">
      <c r="A2" s="2"/>
      <c r="B2" s="256" t="s">
        <v>35</v>
      </c>
      <c r="C2" s="256"/>
      <c r="D2" s="256"/>
      <c r="E2" s="3"/>
      <c r="F2" s="4" t="s">
        <v>0</v>
      </c>
      <c r="G2" s="4" t="s">
        <v>1</v>
      </c>
      <c r="H2" s="5"/>
      <c r="M2" s="5"/>
      <c r="N2" s="5"/>
    </row>
    <row r="3" spans="1:14" ht="3.75" customHeight="1" x14ac:dyDescent="0.25">
      <c r="A3" s="1"/>
      <c r="B3" s="257"/>
      <c r="C3" s="258"/>
      <c r="D3" s="259"/>
      <c r="E3" s="1"/>
      <c r="F3" s="6"/>
      <c r="G3" s="6"/>
      <c r="H3" s="1"/>
      <c r="I3" s="7"/>
      <c r="J3" s="7"/>
      <c r="K3" s="7"/>
      <c r="L3" s="7"/>
    </row>
    <row r="4" spans="1:14" x14ac:dyDescent="0.25">
      <c r="A4" s="1"/>
      <c r="B4" s="260" t="s">
        <v>30</v>
      </c>
      <c r="C4" s="260"/>
      <c r="D4" s="42"/>
      <c r="E4" s="1"/>
      <c r="F4" s="261" t="s">
        <v>2</v>
      </c>
      <c r="G4" s="261"/>
      <c r="H4" s="1"/>
      <c r="I4" s="7"/>
      <c r="J4" s="7"/>
      <c r="K4" s="7"/>
      <c r="L4" s="7"/>
    </row>
    <row r="5" spans="1:14" x14ac:dyDescent="0.25">
      <c r="A5" s="1"/>
      <c r="B5" s="262" t="s">
        <v>32</v>
      </c>
      <c r="C5" s="262"/>
      <c r="D5" s="42"/>
      <c r="E5" s="1"/>
      <c r="F5" s="261"/>
      <c r="G5" s="261"/>
      <c r="H5" s="1"/>
      <c r="K5" s="7"/>
      <c r="L5" s="7"/>
    </row>
    <row r="6" spans="1:14" x14ac:dyDescent="0.25">
      <c r="A6" s="1"/>
      <c r="B6" s="262"/>
      <c r="C6" s="262"/>
      <c r="D6" s="42"/>
      <c r="E6" s="1"/>
      <c r="F6" s="263" t="s">
        <v>3</v>
      </c>
      <c r="G6" s="264"/>
      <c r="H6" s="1"/>
      <c r="I6" s="7"/>
      <c r="J6" s="7"/>
      <c r="K6" s="7"/>
      <c r="L6" s="7"/>
    </row>
    <row r="7" spans="1:14" x14ac:dyDescent="0.25">
      <c r="A7" s="1"/>
      <c r="B7" s="262"/>
      <c r="C7" s="262"/>
      <c r="D7" s="43"/>
      <c r="E7" s="1"/>
      <c r="F7" s="263"/>
      <c r="G7" s="264"/>
      <c r="H7" s="1"/>
      <c r="I7" s="7"/>
      <c r="J7" s="7"/>
      <c r="K7" s="7"/>
      <c r="L7" s="7"/>
    </row>
    <row r="8" spans="1:14" ht="3.75" customHeight="1" x14ac:dyDescent="0.25">
      <c r="A8" s="1"/>
      <c r="B8" s="274"/>
      <c r="C8" s="275"/>
      <c r="D8" s="276"/>
      <c r="E8" s="1"/>
      <c r="F8" s="263"/>
      <c r="G8" s="264"/>
      <c r="H8" s="1"/>
      <c r="I8" s="7"/>
      <c r="J8" s="7"/>
      <c r="K8" s="7"/>
      <c r="L8" s="7"/>
    </row>
    <row r="9" spans="1:14" x14ac:dyDescent="0.25">
      <c r="A9" s="1"/>
      <c r="B9" s="286" t="s">
        <v>33</v>
      </c>
      <c r="C9" s="286"/>
      <c r="D9" s="44"/>
      <c r="E9" s="1"/>
      <c r="F9" s="263"/>
      <c r="G9" s="264"/>
      <c r="H9" s="1"/>
      <c r="K9" s="7"/>
      <c r="L9" s="7"/>
    </row>
    <row r="10" spans="1:14" x14ac:dyDescent="0.25">
      <c r="A10" s="1"/>
      <c r="B10" s="286"/>
      <c r="C10" s="286"/>
      <c r="D10" s="42"/>
      <c r="E10" s="1"/>
      <c r="F10" s="263"/>
      <c r="G10" s="264"/>
      <c r="H10" s="1"/>
      <c r="I10" s="7"/>
      <c r="J10" s="7"/>
      <c r="K10" s="7"/>
      <c r="L10" s="7"/>
    </row>
    <row r="11" spans="1:14" x14ac:dyDescent="0.25">
      <c r="A11" s="1"/>
      <c r="B11" s="286"/>
      <c r="C11" s="286"/>
      <c r="D11" s="45"/>
      <c r="E11" s="1"/>
      <c r="F11" s="263"/>
      <c r="G11" s="264"/>
      <c r="H11" s="1"/>
      <c r="I11" s="7"/>
      <c r="J11" s="7"/>
      <c r="K11" s="7"/>
      <c r="L11" s="7"/>
    </row>
    <row r="12" spans="1:14" ht="3.75" customHeight="1" x14ac:dyDescent="0.25">
      <c r="A12" s="1"/>
      <c r="B12" s="257"/>
      <c r="C12" s="258"/>
      <c r="D12" s="259"/>
      <c r="E12" s="1"/>
      <c r="F12" s="263"/>
      <c r="G12" s="264"/>
      <c r="H12" s="1"/>
      <c r="I12" s="7"/>
      <c r="J12" s="7"/>
      <c r="K12" s="7"/>
      <c r="L12" s="7"/>
    </row>
    <row r="13" spans="1:14" x14ac:dyDescent="0.25">
      <c r="A13" s="1"/>
      <c r="B13" s="265" t="s">
        <v>34</v>
      </c>
      <c r="C13" s="265"/>
      <c r="D13" s="42"/>
      <c r="E13" s="1"/>
      <c r="F13" s="10" t="s">
        <v>4</v>
      </c>
      <c r="G13" s="11"/>
      <c r="H13" s="1"/>
      <c r="I13" s="7"/>
      <c r="J13" s="7"/>
      <c r="K13" s="7"/>
      <c r="L13" s="7"/>
    </row>
    <row r="14" spans="1:14" x14ac:dyDescent="0.25">
      <c r="A14" s="1"/>
      <c r="B14" s="265" t="s">
        <v>5</v>
      </c>
      <c r="C14" s="265"/>
      <c r="D14" s="42"/>
      <c r="E14" s="1"/>
      <c r="F14" s="12" t="s">
        <v>6</v>
      </c>
      <c r="G14" s="13"/>
      <c r="H14" s="1"/>
    </row>
    <row r="15" spans="1:14" ht="3.75" customHeight="1" x14ac:dyDescent="0.25">
      <c r="A15" s="1"/>
      <c r="B15" s="266"/>
      <c r="C15" s="267"/>
      <c r="D15" s="268"/>
      <c r="E15" s="1"/>
      <c r="F15" s="6"/>
      <c r="G15" s="6"/>
      <c r="H15" s="1"/>
      <c r="I15" s="7"/>
      <c r="J15" s="7"/>
      <c r="K15" s="7"/>
      <c r="L15" s="7"/>
    </row>
    <row r="16" spans="1:14" x14ac:dyDescent="0.25">
      <c r="A16" s="1"/>
      <c r="B16" s="265" t="s">
        <v>28</v>
      </c>
      <c r="C16" s="265"/>
      <c r="D16" s="42"/>
      <c r="E16" s="1"/>
      <c r="F16" s="10" t="s">
        <v>4</v>
      </c>
      <c r="G16" s="11"/>
      <c r="H16" s="1"/>
      <c r="I16" s="7"/>
      <c r="J16" s="7"/>
      <c r="K16" s="7"/>
      <c r="L16" s="7"/>
    </row>
    <row r="17" spans="1:14" x14ac:dyDescent="0.25">
      <c r="A17" s="1"/>
      <c r="B17" s="265" t="s">
        <v>5</v>
      </c>
      <c r="C17" s="265"/>
      <c r="D17" s="42"/>
      <c r="E17" s="1"/>
      <c r="F17" s="12" t="s">
        <v>6</v>
      </c>
      <c r="G17" s="13"/>
      <c r="H17" s="1"/>
    </row>
    <row r="18" spans="1:14" x14ac:dyDescent="0.25">
      <c r="A18" s="1"/>
      <c r="B18" s="265" t="s">
        <v>7</v>
      </c>
      <c r="C18" s="270"/>
      <c r="D18" s="42"/>
      <c r="E18" s="1"/>
      <c r="F18" s="14"/>
      <c r="G18" s="15"/>
      <c r="H18" s="1"/>
    </row>
    <row r="19" spans="1:14" x14ac:dyDescent="0.25">
      <c r="A19" s="1"/>
      <c r="B19" s="265" t="s">
        <v>8</v>
      </c>
      <c r="C19" s="270"/>
      <c r="D19" s="43"/>
      <c r="E19" s="1"/>
      <c r="F19" s="14"/>
      <c r="G19" s="15"/>
      <c r="H19" s="1"/>
    </row>
    <row r="20" spans="1:14" ht="3.75" customHeight="1" x14ac:dyDescent="0.25">
      <c r="A20" s="1"/>
      <c r="B20" s="266"/>
      <c r="C20" s="267"/>
      <c r="D20" s="268"/>
      <c r="E20" s="1"/>
      <c r="F20" s="6"/>
      <c r="G20" s="6"/>
      <c r="H20" s="1"/>
      <c r="I20" s="7"/>
      <c r="J20" s="7"/>
      <c r="K20" s="7"/>
      <c r="L20" s="7"/>
    </row>
    <row r="21" spans="1:14" x14ac:dyDescent="0.25">
      <c r="A21" s="1"/>
      <c r="B21" s="265" t="s">
        <v>9</v>
      </c>
      <c r="C21" s="265"/>
      <c r="D21" s="44"/>
      <c r="E21" s="1"/>
      <c r="F21" s="14"/>
      <c r="G21" s="15"/>
      <c r="H21" s="1"/>
      <c r="I21" s="269"/>
      <c r="J21" s="269"/>
      <c r="K21" s="269"/>
      <c r="L21" s="269"/>
    </row>
    <row r="22" spans="1:14" x14ac:dyDescent="0.25">
      <c r="A22" s="1"/>
      <c r="B22" s="265" t="s">
        <v>5</v>
      </c>
      <c r="C22" s="270"/>
      <c r="D22" s="42"/>
      <c r="E22" s="1"/>
      <c r="F22" s="16"/>
      <c r="G22" s="17"/>
      <c r="H22" s="1"/>
    </row>
    <row r="23" spans="1:14" x14ac:dyDescent="0.25">
      <c r="A23" s="1"/>
      <c r="B23" s="265" t="s">
        <v>7</v>
      </c>
      <c r="C23" s="270"/>
      <c r="D23" s="42"/>
      <c r="E23" s="1"/>
      <c r="F23" s="16"/>
      <c r="G23" s="17"/>
      <c r="H23" s="1"/>
    </row>
    <row r="24" spans="1:14" x14ac:dyDescent="0.25">
      <c r="A24" s="1"/>
      <c r="B24" s="265" t="s">
        <v>8</v>
      </c>
      <c r="C24" s="270"/>
      <c r="D24" s="45"/>
      <c r="E24" s="1"/>
      <c r="F24" s="16"/>
      <c r="G24" s="17"/>
      <c r="H24" s="1"/>
      <c r="I24" s="18"/>
    </row>
    <row r="25" spans="1:14" ht="3.75" customHeight="1" x14ac:dyDescent="0.25">
      <c r="A25" s="1"/>
      <c r="B25" s="257"/>
      <c r="C25" s="258"/>
      <c r="D25" s="259"/>
      <c r="E25" s="1"/>
      <c r="F25" s="6"/>
      <c r="G25" s="6"/>
      <c r="H25" s="1"/>
      <c r="I25" s="7"/>
      <c r="J25" s="7"/>
      <c r="K25" s="7"/>
      <c r="L25" s="7"/>
    </row>
    <row r="26" spans="1:14" ht="20.25" customHeight="1" x14ac:dyDescent="0.25">
      <c r="A26" s="1"/>
      <c r="B26" s="271" t="s">
        <v>275</v>
      </c>
      <c r="C26" s="270"/>
      <c r="D26" s="46"/>
      <c r="E26" s="1"/>
      <c r="F26" s="19"/>
      <c r="G26" s="20"/>
      <c r="H26" s="1"/>
      <c r="I26" s="21" t="s">
        <v>10</v>
      </c>
    </row>
    <row r="27" spans="1:14" hidden="1" x14ac:dyDescent="0.25">
      <c r="A27" s="1"/>
      <c r="B27" s="265" t="s">
        <v>11</v>
      </c>
      <c r="C27" s="270"/>
      <c r="D27" s="8"/>
      <c r="E27" s="1"/>
      <c r="F27" s="22" t="s">
        <v>12</v>
      </c>
      <c r="G27" s="23"/>
      <c r="H27" s="1"/>
      <c r="I27" s="18"/>
      <c r="J27" s="285" t="s">
        <v>13</v>
      </c>
      <c r="K27" s="285"/>
      <c r="L27" s="285"/>
      <c r="M27" s="285"/>
      <c r="N27" s="285"/>
    </row>
    <row r="28" spans="1:14" hidden="1" x14ac:dyDescent="0.25">
      <c r="A28" s="1"/>
      <c r="B28" s="265" t="s">
        <v>14</v>
      </c>
      <c r="C28" s="270"/>
      <c r="D28" s="8"/>
      <c r="E28" s="1"/>
      <c r="F28" s="22"/>
      <c r="G28" s="23"/>
      <c r="H28" s="1"/>
      <c r="I28" s="18"/>
      <c r="J28" s="285" t="s">
        <v>15</v>
      </c>
      <c r="K28" s="285"/>
      <c r="L28" s="285"/>
      <c r="M28" s="285"/>
      <c r="N28" s="285"/>
    </row>
    <row r="29" spans="1:14" hidden="1" x14ac:dyDescent="0.25">
      <c r="A29" s="1"/>
      <c r="B29" s="265" t="s">
        <v>16</v>
      </c>
      <c r="C29" s="265"/>
      <c r="D29" s="8"/>
      <c r="E29" s="1"/>
      <c r="F29" s="10" t="s">
        <v>17</v>
      </c>
      <c r="G29" s="24"/>
      <c r="H29" s="1"/>
    </row>
    <row r="30" spans="1:14" hidden="1" x14ac:dyDescent="0.25">
      <c r="A30" s="1"/>
      <c r="B30" s="265" t="s">
        <v>18</v>
      </c>
      <c r="C30" s="265"/>
      <c r="D30" s="8"/>
      <c r="E30" s="1"/>
      <c r="F30" s="10" t="s">
        <v>19</v>
      </c>
      <c r="G30" s="25"/>
      <c r="H30" s="1"/>
    </row>
    <row r="31" spans="1:14" ht="63.75" hidden="1" x14ac:dyDescent="0.25">
      <c r="A31" s="1"/>
      <c r="B31" s="262" t="s">
        <v>20</v>
      </c>
      <c r="C31" s="272"/>
      <c r="D31" s="8"/>
      <c r="E31" s="1"/>
      <c r="F31" s="22"/>
      <c r="G31" s="23"/>
      <c r="H31" s="1"/>
      <c r="I31" s="26" t="s">
        <v>21</v>
      </c>
      <c r="J31" s="273" t="s">
        <v>22</v>
      </c>
      <c r="K31" s="273"/>
      <c r="L31" s="273"/>
      <c r="M31" s="273"/>
      <c r="N31" s="273"/>
    </row>
    <row r="32" spans="1:14" ht="3.75" hidden="1" customHeight="1" x14ac:dyDescent="0.25">
      <c r="A32" s="1"/>
      <c r="B32" s="257"/>
      <c r="C32" s="258"/>
      <c r="D32" s="259"/>
      <c r="E32" s="1"/>
      <c r="F32" s="6"/>
      <c r="G32" s="6"/>
      <c r="H32" s="1"/>
      <c r="I32" s="7"/>
      <c r="J32" s="7"/>
      <c r="K32" s="7"/>
      <c r="L32" s="7"/>
    </row>
    <row r="33" spans="1:12" ht="3.75" customHeight="1" x14ac:dyDescent="0.25">
      <c r="A33" s="1"/>
      <c r="B33" s="41"/>
      <c r="C33" s="41"/>
      <c r="D33" s="40"/>
      <c r="E33" s="1"/>
      <c r="F33" s="6"/>
      <c r="G33" s="6"/>
      <c r="H33" s="1"/>
      <c r="I33" s="7"/>
      <c r="J33" s="7"/>
      <c r="K33" s="7"/>
      <c r="L33" s="7"/>
    </row>
    <row r="34" spans="1:12" hidden="1" x14ac:dyDescent="0.25">
      <c r="A34" s="1"/>
      <c r="B34" s="265" t="s">
        <v>31</v>
      </c>
      <c r="C34" s="265"/>
      <c r="D34" s="28"/>
      <c r="E34" s="1"/>
      <c r="F34" s="27"/>
      <c r="G34" s="27"/>
      <c r="H34" s="1"/>
    </row>
    <row r="35" spans="1:12" hidden="1" x14ac:dyDescent="0.25">
      <c r="A35" s="1"/>
      <c r="B35" s="265" t="s">
        <v>5</v>
      </c>
      <c r="C35" s="265"/>
      <c r="D35" s="29"/>
      <c r="E35" s="1"/>
      <c r="F35" s="27"/>
      <c r="G35" s="27"/>
      <c r="H35" s="1"/>
    </row>
    <row r="36" spans="1:12" ht="15.75" hidden="1" thickTop="1" x14ac:dyDescent="0.25">
      <c r="A36" s="1"/>
      <c r="B36" s="289" t="s">
        <v>23</v>
      </c>
      <c r="C36" s="289"/>
      <c r="D36" s="30"/>
      <c r="E36" s="1"/>
      <c r="F36" s="27"/>
      <c r="G36" s="27"/>
      <c r="H36" s="1"/>
    </row>
    <row r="37" spans="1:12" hidden="1" x14ac:dyDescent="0.25">
      <c r="A37" s="1"/>
      <c r="B37" s="260" t="s">
        <v>5</v>
      </c>
      <c r="C37" s="260"/>
      <c r="D37" s="31"/>
      <c r="E37" s="1"/>
      <c r="F37" s="27"/>
      <c r="G37" s="27"/>
      <c r="H37" s="1"/>
    </row>
    <row r="38" spans="1:12" ht="3.75" hidden="1" customHeight="1" x14ac:dyDescent="0.25">
      <c r="A38" s="1"/>
      <c r="B38" s="274"/>
      <c r="C38" s="275"/>
      <c r="D38" s="276"/>
      <c r="E38" s="1"/>
      <c r="F38" s="277"/>
      <c r="G38" s="280"/>
      <c r="H38" s="1"/>
      <c r="I38" s="7"/>
      <c r="J38" s="7"/>
      <c r="K38" s="7"/>
      <c r="L38" s="7"/>
    </row>
    <row r="39" spans="1:12" hidden="1" x14ac:dyDescent="0.25">
      <c r="A39" s="1"/>
      <c r="B39" s="265" t="s">
        <v>24</v>
      </c>
      <c r="C39" s="265"/>
      <c r="D39" s="283"/>
      <c r="E39" s="1"/>
      <c r="F39" s="278"/>
      <c r="G39" s="281"/>
      <c r="H39" s="1"/>
    </row>
    <row r="40" spans="1:12" hidden="1" x14ac:dyDescent="0.25">
      <c r="A40" s="1"/>
      <c r="B40" s="265"/>
      <c r="C40" s="265"/>
      <c r="D40" s="284"/>
      <c r="E40" s="1"/>
      <c r="F40" s="278"/>
      <c r="G40" s="281"/>
      <c r="H40" s="1"/>
    </row>
    <row r="41" spans="1:12" hidden="1" x14ac:dyDescent="0.25">
      <c r="A41" s="1"/>
      <c r="B41" s="265"/>
      <c r="C41" s="265"/>
      <c r="D41" s="32"/>
      <c r="E41" s="1"/>
      <c r="F41" s="279"/>
      <c r="G41" s="282"/>
      <c r="H41" s="1"/>
    </row>
    <row r="42" spans="1:12" ht="3.75" hidden="1" customHeight="1" x14ac:dyDescent="0.25">
      <c r="A42" s="1"/>
      <c r="B42" s="274"/>
      <c r="C42" s="275"/>
      <c r="D42" s="276"/>
      <c r="E42" s="1"/>
      <c r="F42" s="6"/>
      <c r="G42" s="6"/>
      <c r="H42" s="1"/>
      <c r="I42" s="7"/>
      <c r="J42" s="7"/>
      <c r="K42" s="7"/>
      <c r="L42" s="7"/>
    </row>
    <row r="43" spans="1:12" hidden="1" x14ac:dyDescent="0.25">
      <c r="A43" s="1"/>
      <c r="B43" s="287" t="s">
        <v>25</v>
      </c>
      <c r="C43" s="287"/>
      <c r="D43" s="287"/>
      <c r="E43" s="1"/>
      <c r="F43" s="27"/>
      <c r="G43" s="27"/>
      <c r="H43" s="1"/>
    </row>
    <row r="44" spans="1:12" hidden="1" x14ac:dyDescent="0.25">
      <c r="A44" s="1"/>
      <c r="B44" s="260" t="s">
        <v>26</v>
      </c>
      <c r="C44" s="260"/>
      <c r="D44" s="33"/>
      <c r="E44" s="1"/>
      <c r="F44" s="34" t="s">
        <v>27</v>
      </c>
      <c r="G44" s="25"/>
      <c r="H44" s="1"/>
    </row>
    <row r="45" spans="1:12" hidden="1" x14ac:dyDescent="0.25">
      <c r="A45" s="1"/>
      <c r="B45" s="260" t="s">
        <v>5</v>
      </c>
      <c r="C45" s="260"/>
      <c r="D45" s="35"/>
      <c r="E45" s="1"/>
      <c r="F45" s="27"/>
      <c r="G45" s="27"/>
      <c r="H45" s="1"/>
    </row>
    <row r="46" spans="1:12" hidden="1" x14ac:dyDescent="0.25">
      <c r="A46" s="1"/>
      <c r="B46" s="260" t="s">
        <v>7</v>
      </c>
      <c r="C46" s="288"/>
      <c r="D46" s="36"/>
      <c r="E46" s="1"/>
      <c r="F46" s="27"/>
      <c r="G46" s="27"/>
      <c r="H46" s="1"/>
    </row>
    <row r="47" spans="1:12" hidden="1" x14ac:dyDescent="0.25">
      <c r="A47" s="1"/>
      <c r="B47" s="260" t="s">
        <v>8</v>
      </c>
      <c r="C47" s="288"/>
      <c r="D47" s="37"/>
      <c r="E47" s="1"/>
      <c r="F47" s="27"/>
      <c r="G47" s="27"/>
      <c r="H47" s="1"/>
    </row>
    <row r="48" spans="1:12" ht="3.75" hidden="1" customHeight="1" x14ac:dyDescent="0.25">
      <c r="A48" s="1"/>
      <c r="B48" s="274"/>
      <c r="C48" s="275"/>
      <c r="D48" s="276"/>
      <c r="E48" s="1"/>
      <c r="F48" s="6"/>
      <c r="G48" s="6"/>
      <c r="H48" s="1"/>
      <c r="I48" s="7"/>
      <c r="J48" s="7"/>
      <c r="K48" s="7"/>
      <c r="L48" s="7"/>
    </row>
    <row r="49" spans="1:8" x14ac:dyDescent="0.25">
      <c r="A49" s="1"/>
      <c r="B49" s="1"/>
      <c r="C49" s="1"/>
      <c r="D49" s="1"/>
      <c r="E49" s="1"/>
      <c r="F49" s="1"/>
      <c r="G49" s="1"/>
      <c r="H49" s="1"/>
    </row>
    <row r="50" spans="1:8" x14ac:dyDescent="0.25">
      <c r="A50" s="1"/>
      <c r="B50" s="38"/>
      <c r="C50" s="1"/>
      <c r="D50" s="1"/>
      <c r="E50" s="1"/>
      <c r="F50" s="1"/>
      <c r="G50" s="1"/>
      <c r="H50" s="1"/>
    </row>
    <row r="61" spans="1:8" x14ac:dyDescent="0.25">
      <c r="E61" s="1"/>
      <c r="H61" s="1"/>
    </row>
    <row r="62" spans="1:8" x14ac:dyDescent="0.25">
      <c r="E62" s="1"/>
      <c r="H62" s="1"/>
    </row>
    <row r="63" spans="1:8" x14ac:dyDescent="0.25">
      <c r="E63" s="1"/>
      <c r="H63" s="1"/>
    </row>
    <row r="64" spans="1:8" x14ac:dyDescent="0.25">
      <c r="E64" s="1"/>
      <c r="H64" s="1"/>
    </row>
    <row r="65" spans="5:8" x14ac:dyDescent="0.25">
      <c r="E65" s="1"/>
      <c r="H65" s="1"/>
    </row>
    <row r="66" spans="5:8" x14ac:dyDescent="0.25">
      <c r="E66" s="1"/>
      <c r="H66" s="1"/>
    </row>
    <row r="67" spans="5:8" x14ac:dyDescent="0.25">
      <c r="E67" s="1"/>
      <c r="H67" s="1"/>
    </row>
    <row r="68" spans="5:8" x14ac:dyDescent="0.25">
      <c r="E68" s="1"/>
      <c r="H68" s="1"/>
    </row>
    <row r="69" spans="5:8" x14ac:dyDescent="0.25">
      <c r="E69" s="1"/>
      <c r="H69" s="1"/>
    </row>
    <row r="70" spans="5:8" x14ac:dyDescent="0.25">
      <c r="E70" s="1"/>
      <c r="H70" s="1"/>
    </row>
    <row r="71" spans="5:8" x14ac:dyDescent="0.25">
      <c r="E71" s="1"/>
      <c r="H71" s="1"/>
    </row>
    <row r="72" spans="5:8" x14ac:dyDescent="0.25">
      <c r="E72" s="1"/>
      <c r="H72" s="1"/>
    </row>
    <row r="73" spans="5:8" x14ac:dyDescent="0.25">
      <c r="E73" s="1"/>
      <c r="H73" s="1"/>
    </row>
    <row r="74" spans="5:8" x14ac:dyDescent="0.25">
      <c r="E74" s="1"/>
      <c r="H74" s="1"/>
    </row>
    <row r="75" spans="5:8" x14ac:dyDescent="0.25">
      <c r="E75" s="1"/>
      <c r="H75" s="1"/>
    </row>
    <row r="76" spans="5:8" x14ac:dyDescent="0.25">
      <c r="E76" s="1"/>
      <c r="H76" s="1"/>
    </row>
    <row r="77" spans="5:8" x14ac:dyDescent="0.25">
      <c r="E77" s="1"/>
      <c r="H77" s="1"/>
    </row>
    <row r="78" spans="5:8" x14ac:dyDescent="0.25">
      <c r="E78" s="1"/>
      <c r="H78" s="1"/>
    </row>
    <row r="79" spans="5:8" x14ac:dyDescent="0.25">
      <c r="E79" s="1"/>
      <c r="H79" s="1"/>
    </row>
    <row r="80" spans="5:8" x14ac:dyDescent="0.25">
      <c r="E80" s="1"/>
      <c r="H80" s="1"/>
    </row>
    <row r="81" spans="1:8" x14ac:dyDescent="0.25">
      <c r="E81" s="1"/>
      <c r="H81" s="1"/>
    </row>
    <row r="82" spans="1:8" x14ac:dyDescent="0.25">
      <c r="E82" s="1"/>
      <c r="H82" s="1"/>
    </row>
    <row r="83" spans="1:8" x14ac:dyDescent="0.25">
      <c r="E83" s="1"/>
      <c r="H83" s="1"/>
    </row>
    <row r="84" spans="1:8" x14ac:dyDescent="0.25">
      <c r="E84" s="1"/>
      <c r="H84" s="1"/>
    </row>
    <row r="85" spans="1:8" x14ac:dyDescent="0.25">
      <c r="E85" s="1"/>
      <c r="H85" s="1"/>
    </row>
    <row r="86" spans="1:8" x14ac:dyDescent="0.25">
      <c r="E86" s="1"/>
      <c r="H86" s="1"/>
    </row>
    <row r="87" spans="1:8" x14ac:dyDescent="0.25">
      <c r="E87" s="1"/>
      <c r="H87" s="1"/>
    </row>
    <row r="88" spans="1:8" x14ac:dyDescent="0.25">
      <c r="E88" s="1"/>
      <c r="H88" s="1"/>
    </row>
    <row r="89" spans="1:8" x14ac:dyDescent="0.25">
      <c r="E89" s="1"/>
      <c r="H89" s="1"/>
    </row>
    <row r="90" spans="1:8" x14ac:dyDescent="0.25">
      <c r="E90" s="1"/>
      <c r="H90" s="1"/>
    </row>
    <row r="91" spans="1:8" x14ac:dyDescent="0.25">
      <c r="E91" s="1"/>
      <c r="H91" s="1"/>
    </row>
    <row r="92" spans="1:8" x14ac:dyDescent="0.25">
      <c r="A92" s="1"/>
      <c r="E92" s="1"/>
      <c r="H92" s="1"/>
    </row>
    <row r="93" spans="1:8" x14ac:dyDescent="0.25">
      <c r="A93" s="1"/>
      <c r="E93" s="1"/>
      <c r="H93" s="1"/>
    </row>
    <row r="94" spans="1:8" x14ac:dyDescent="0.25">
      <c r="A94" s="1"/>
      <c r="E94" s="1"/>
      <c r="H94" s="1"/>
    </row>
    <row r="95" spans="1:8" x14ac:dyDescent="0.25">
      <c r="A95" s="1"/>
      <c r="E95" s="1"/>
      <c r="H95" s="1"/>
    </row>
    <row r="96" spans="1:8" x14ac:dyDescent="0.25">
      <c r="A96" s="1"/>
      <c r="E96" s="1"/>
      <c r="H96" s="1"/>
    </row>
    <row r="97" spans="1:8" x14ac:dyDescent="0.25">
      <c r="A97" s="1"/>
      <c r="E97" s="1"/>
      <c r="H97" s="1"/>
    </row>
    <row r="98" spans="1:8" x14ac:dyDescent="0.25">
      <c r="A98" s="1"/>
      <c r="E98" s="1"/>
      <c r="H98" s="1"/>
    </row>
    <row r="99" spans="1:8" x14ac:dyDescent="0.25">
      <c r="A99" s="1"/>
      <c r="E99" s="1"/>
      <c r="H99" s="1"/>
    </row>
    <row r="100" spans="1:8" x14ac:dyDescent="0.25">
      <c r="A100" s="1"/>
      <c r="E100" s="1"/>
      <c r="H100" s="1"/>
    </row>
    <row r="101" spans="1:8" x14ac:dyDescent="0.25">
      <c r="A101" s="1"/>
      <c r="E101" s="1"/>
      <c r="H101" s="1"/>
    </row>
    <row r="102" spans="1:8" x14ac:dyDescent="0.25">
      <c r="A102" s="1"/>
      <c r="E102" s="1"/>
      <c r="H102" s="1"/>
    </row>
    <row r="103" spans="1:8" x14ac:dyDescent="0.25">
      <c r="A103" s="1"/>
      <c r="E103" s="1"/>
      <c r="H103" s="1"/>
    </row>
    <row r="104" spans="1:8" x14ac:dyDescent="0.25">
      <c r="A104" s="1"/>
      <c r="E104" s="1"/>
      <c r="H104" s="1"/>
    </row>
    <row r="105" spans="1:8" x14ac:dyDescent="0.25">
      <c r="A105" s="1"/>
      <c r="E105" s="1"/>
      <c r="H105" s="1"/>
    </row>
    <row r="106" spans="1:8" x14ac:dyDescent="0.25">
      <c r="A106" s="1"/>
      <c r="E106" s="1"/>
      <c r="H106" s="1"/>
    </row>
    <row r="107" spans="1:8" x14ac:dyDescent="0.25">
      <c r="A107" s="1"/>
      <c r="E107" s="1"/>
      <c r="H107" s="1"/>
    </row>
    <row r="108" spans="1:8" x14ac:dyDescent="0.25">
      <c r="A108" s="1"/>
      <c r="E108" s="1"/>
      <c r="H108" s="1"/>
    </row>
    <row r="109" spans="1:8" x14ac:dyDescent="0.25">
      <c r="A109" s="1"/>
      <c r="E109" s="1"/>
      <c r="H109" s="1"/>
    </row>
    <row r="110" spans="1:8" x14ac:dyDescent="0.25">
      <c r="A110" s="1"/>
      <c r="E110" s="1"/>
      <c r="H110" s="1"/>
    </row>
    <row r="111" spans="1:8" x14ac:dyDescent="0.25">
      <c r="A111" s="1"/>
      <c r="E111" s="1"/>
      <c r="H111" s="1"/>
    </row>
    <row r="112" spans="1:8" x14ac:dyDescent="0.25">
      <c r="A112" s="1"/>
      <c r="E112" s="1"/>
      <c r="H112" s="1"/>
    </row>
    <row r="113" spans="1:8" x14ac:dyDescent="0.25">
      <c r="A113" s="1"/>
      <c r="E113" s="1"/>
      <c r="H113" s="1"/>
    </row>
    <row r="114" spans="1:8" x14ac:dyDescent="0.25">
      <c r="A114" s="1"/>
      <c r="E114" s="1"/>
      <c r="H114" s="1"/>
    </row>
    <row r="115" spans="1:8" x14ac:dyDescent="0.25">
      <c r="A115" s="1"/>
      <c r="E115" s="1"/>
      <c r="H115" s="1"/>
    </row>
    <row r="116" spans="1:8" x14ac:dyDescent="0.25">
      <c r="A116" s="1"/>
      <c r="E116" s="1"/>
      <c r="H116" s="1"/>
    </row>
    <row r="117" spans="1:8" x14ac:dyDescent="0.25">
      <c r="A117" s="1"/>
      <c r="E117" s="1"/>
      <c r="H117" s="1"/>
    </row>
    <row r="118" spans="1:8" x14ac:dyDescent="0.25">
      <c r="A118" s="1"/>
      <c r="E118" s="1"/>
      <c r="H118" s="1"/>
    </row>
    <row r="119" spans="1:8" x14ac:dyDescent="0.25">
      <c r="A119" s="1"/>
      <c r="E119" s="1"/>
      <c r="H119" s="1"/>
    </row>
    <row r="120" spans="1:8" x14ac:dyDescent="0.25">
      <c r="A120" s="1"/>
      <c r="E120" s="1"/>
      <c r="H120" s="1"/>
    </row>
    <row r="121" spans="1:8" x14ac:dyDescent="0.25">
      <c r="A121" s="1"/>
      <c r="E121" s="1"/>
      <c r="H121" s="1"/>
    </row>
    <row r="122" spans="1:8" x14ac:dyDescent="0.25">
      <c r="A122" s="1"/>
      <c r="E122" s="1"/>
      <c r="H122" s="1"/>
    </row>
    <row r="123" spans="1:8" x14ac:dyDescent="0.25">
      <c r="A123" s="1"/>
      <c r="E123" s="1"/>
      <c r="H123" s="1"/>
    </row>
    <row r="124" spans="1:8" x14ac:dyDescent="0.25">
      <c r="A124" s="1"/>
      <c r="E124" s="1"/>
      <c r="H124" s="1"/>
    </row>
    <row r="125" spans="1:8" x14ac:dyDescent="0.25">
      <c r="A125" s="1"/>
      <c r="E125" s="1"/>
      <c r="H125" s="1"/>
    </row>
    <row r="126" spans="1:8" x14ac:dyDescent="0.25">
      <c r="A126" s="1"/>
      <c r="E126" s="1"/>
      <c r="H126" s="1"/>
    </row>
    <row r="127" spans="1:8" x14ac:dyDescent="0.25">
      <c r="A127" s="1"/>
      <c r="E127" s="1"/>
      <c r="H127" s="1"/>
    </row>
    <row r="128" spans="1:8" x14ac:dyDescent="0.25">
      <c r="A128" s="1"/>
      <c r="E128" s="1"/>
      <c r="H128" s="1"/>
    </row>
    <row r="129" spans="1:8" x14ac:dyDescent="0.25">
      <c r="A129" s="1"/>
      <c r="E129" s="1"/>
      <c r="H129" s="1"/>
    </row>
    <row r="130" spans="1:8" x14ac:dyDescent="0.25">
      <c r="A130" s="1"/>
      <c r="E130" s="1"/>
      <c r="H130" s="1"/>
    </row>
    <row r="131" spans="1:8" x14ac:dyDescent="0.25">
      <c r="A131" s="1"/>
      <c r="E131" s="1"/>
      <c r="H131" s="1"/>
    </row>
    <row r="132" spans="1:8" x14ac:dyDescent="0.25">
      <c r="A132" s="1"/>
      <c r="E132" s="1"/>
      <c r="H132" s="1"/>
    </row>
    <row r="133" spans="1:8" x14ac:dyDescent="0.25">
      <c r="A133" s="1"/>
      <c r="E133" s="1"/>
      <c r="H133" s="1"/>
    </row>
  </sheetData>
  <mergeCells count="51">
    <mergeCell ref="B48:D48"/>
    <mergeCell ref="B9:C11"/>
    <mergeCell ref="B8:D8"/>
    <mergeCell ref="B16:C16"/>
    <mergeCell ref="B17:C17"/>
    <mergeCell ref="B18:C18"/>
    <mergeCell ref="B19:C19"/>
    <mergeCell ref="B20:D20"/>
    <mergeCell ref="B42:D42"/>
    <mergeCell ref="B43:D43"/>
    <mergeCell ref="B44:C44"/>
    <mergeCell ref="B45:C45"/>
    <mergeCell ref="B46:C46"/>
    <mergeCell ref="B47:C47"/>
    <mergeCell ref="B35:C35"/>
    <mergeCell ref="B36:C36"/>
    <mergeCell ref="J31:N31"/>
    <mergeCell ref="B32:D32"/>
    <mergeCell ref="B25:D25"/>
    <mergeCell ref="B37:C37"/>
    <mergeCell ref="B38:D38"/>
    <mergeCell ref="F38:F41"/>
    <mergeCell ref="G38:G41"/>
    <mergeCell ref="B39:C41"/>
    <mergeCell ref="D39:D40"/>
    <mergeCell ref="J27:N27"/>
    <mergeCell ref="B28:C28"/>
    <mergeCell ref="J28:N28"/>
    <mergeCell ref="B29:C29"/>
    <mergeCell ref="B30:C30"/>
    <mergeCell ref="B22:C22"/>
    <mergeCell ref="B23:C23"/>
    <mergeCell ref="B24:C24"/>
    <mergeCell ref="B34:C34"/>
    <mergeCell ref="B26:C26"/>
    <mergeCell ref="B27:C27"/>
    <mergeCell ref="B31:C31"/>
    <mergeCell ref="B13:C13"/>
    <mergeCell ref="B14:C14"/>
    <mergeCell ref="B15:D15"/>
    <mergeCell ref="B21:C21"/>
    <mergeCell ref="I21:L21"/>
    <mergeCell ref="B1:D1"/>
    <mergeCell ref="B2:D2"/>
    <mergeCell ref="B3:D3"/>
    <mergeCell ref="B4:C4"/>
    <mergeCell ref="F4:G5"/>
    <mergeCell ref="B5:C7"/>
    <mergeCell ref="F6:F12"/>
    <mergeCell ref="G6:G12"/>
    <mergeCell ref="B12:D12"/>
  </mergeCells>
  <conditionalFormatting sqref="D4:D7 D26:D31">
    <cfRule type="containsBlanks" dxfId="143" priority="9">
      <formula>LEN(TRIM(D4))=0</formula>
    </cfRule>
  </conditionalFormatting>
  <conditionalFormatting sqref="D13:D14">
    <cfRule type="containsBlanks" dxfId="142" priority="3">
      <formula>LEN(TRIM(D13))=0</formula>
    </cfRule>
  </conditionalFormatting>
  <conditionalFormatting sqref="D16:D19">
    <cfRule type="containsBlanks" dxfId="141" priority="1">
      <formula>LEN(TRIM(D16))=0</formula>
    </cfRule>
  </conditionalFormatting>
  <conditionalFormatting sqref="D34:D35">
    <cfRule type="containsBlanks" dxfId="140" priority="4">
      <formula>LEN(TRIM(D34))=0</formula>
    </cfRule>
  </conditionalFormatting>
  <conditionalFormatting sqref="D39 D41">
    <cfRule type="containsBlanks" dxfId="139" priority="8">
      <formula>LEN(TRIM(D39))=0</formula>
    </cfRule>
  </conditionalFormatting>
  <hyperlinks>
    <hyperlink ref="I26" r:id="rId1" xr:uid="{07CF4242-0864-4409-8F0D-94628900AFA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196B-E19D-42EE-A642-4207991B6F92}">
  <sheetPr>
    <tabColor theme="5" tint="0.39997558519241921"/>
    <pageSetUpPr fitToPage="1"/>
  </sheetPr>
  <dimension ref="A1:U99"/>
  <sheetViews>
    <sheetView workbookViewId="0"/>
  </sheetViews>
  <sheetFormatPr defaultRowHeight="15" x14ac:dyDescent="0.25"/>
  <cols>
    <col min="1" max="1" width="3.5703125" customWidth="1"/>
    <col min="2" max="2" width="20" customWidth="1"/>
    <col min="3" max="3" width="18.85546875" customWidth="1"/>
    <col min="4" max="4" width="14.28515625" customWidth="1"/>
    <col min="5" max="6" width="14.28515625" style="5" customWidth="1"/>
    <col min="7" max="8" width="15.42578125" style="5" customWidth="1"/>
    <col min="9" max="9" width="3.5703125" customWidth="1"/>
    <col min="10" max="10" width="14" hidden="1" customWidth="1"/>
    <col min="11" max="11" width="70.85546875" customWidth="1"/>
    <col min="18" max="18" width="11.42578125" customWidth="1"/>
  </cols>
  <sheetData>
    <row r="1" spans="1:21" ht="21.75" thickBot="1" x14ac:dyDescent="0.4">
      <c r="A1" s="1"/>
      <c r="B1" s="226" t="s">
        <v>141</v>
      </c>
      <c r="C1" s="226"/>
      <c r="D1" s="226"/>
      <c r="E1" s="226"/>
      <c r="F1" s="226"/>
      <c r="G1" s="226"/>
      <c r="H1" s="226"/>
      <c r="I1" s="1"/>
      <c r="J1" t="s">
        <v>192</v>
      </c>
      <c r="K1" s="47" t="s">
        <v>126</v>
      </c>
      <c r="L1" s="39"/>
    </row>
    <row r="2" spans="1:21" ht="91.5" customHeight="1" thickBot="1" x14ac:dyDescent="0.3">
      <c r="A2" s="1"/>
      <c r="B2" s="292" t="s">
        <v>127</v>
      </c>
      <c r="C2" s="292"/>
      <c r="D2" s="292"/>
      <c r="E2" s="292"/>
      <c r="F2" s="292"/>
      <c r="G2" s="292"/>
      <c r="H2" s="292"/>
      <c r="I2" s="1"/>
      <c r="K2" s="122" t="s">
        <v>253</v>
      </c>
      <c r="M2" s="18"/>
    </row>
    <row r="3" spans="1:21" ht="15.75" thickBot="1" x14ac:dyDescent="0.3">
      <c r="A3" s="1"/>
      <c r="B3" s="71"/>
      <c r="C3" s="71"/>
      <c r="D3" s="71"/>
      <c r="E3" s="71"/>
      <c r="F3" s="71"/>
      <c r="G3" s="72"/>
      <c r="H3" s="72"/>
      <c r="I3" s="1"/>
      <c r="K3" s="18"/>
      <c r="L3" s="18"/>
      <c r="M3" s="18"/>
      <c r="N3" s="100"/>
      <c r="O3" s="18"/>
      <c r="P3" s="18"/>
      <c r="Q3" s="18"/>
      <c r="R3" s="18"/>
      <c r="S3" s="18"/>
      <c r="T3" s="18"/>
      <c r="U3" s="18"/>
    </row>
    <row r="4" spans="1:21" x14ac:dyDescent="0.25">
      <c r="A4" s="1"/>
      <c r="B4" s="96" t="s">
        <v>80</v>
      </c>
      <c r="C4" s="293">
        <f>'1. Applicant Info'!D4</f>
        <v>0</v>
      </c>
      <c r="D4" s="294"/>
      <c r="E4" s="294"/>
      <c r="F4" s="294"/>
      <c r="G4" s="294"/>
      <c r="H4" s="295"/>
      <c r="I4" s="1"/>
      <c r="K4" s="290" t="s">
        <v>255</v>
      </c>
      <c r="L4" s="18"/>
      <c r="N4" s="100"/>
      <c r="O4" s="18"/>
      <c r="P4" s="18"/>
      <c r="Q4" s="18"/>
      <c r="R4" s="18"/>
      <c r="S4" s="18"/>
      <c r="T4" s="18"/>
      <c r="U4" s="18"/>
    </row>
    <row r="5" spans="1:21" x14ac:dyDescent="0.25">
      <c r="A5" s="1"/>
      <c r="B5" s="96" t="s">
        <v>81</v>
      </c>
      <c r="C5" s="95" t="s">
        <v>82</v>
      </c>
      <c r="D5" s="300" t="s">
        <v>110</v>
      </c>
      <c r="E5" s="301"/>
      <c r="F5" s="301"/>
      <c r="G5" s="301"/>
      <c r="H5" s="301"/>
      <c r="I5" s="1"/>
      <c r="K5" s="291"/>
      <c r="L5" s="18"/>
      <c r="N5" s="100"/>
      <c r="O5" s="18"/>
      <c r="P5" s="18"/>
      <c r="Q5" s="18"/>
      <c r="R5" s="18"/>
      <c r="S5" s="18"/>
      <c r="T5" s="18"/>
      <c r="U5" s="18"/>
    </row>
    <row r="6" spans="1:21" ht="18" customHeight="1" x14ac:dyDescent="0.25">
      <c r="A6" s="1"/>
      <c r="B6" s="71"/>
      <c r="C6" s="71"/>
      <c r="D6" s="71"/>
      <c r="E6" s="71"/>
      <c r="F6" s="71"/>
      <c r="G6" s="72"/>
      <c r="H6" s="72"/>
      <c r="I6" s="1"/>
      <c r="K6" s="291"/>
      <c r="L6" s="18"/>
      <c r="N6" s="100"/>
      <c r="O6" s="18"/>
      <c r="P6" s="18"/>
      <c r="Q6" s="18"/>
      <c r="R6" s="18"/>
      <c r="S6" s="18"/>
      <c r="T6" s="18"/>
      <c r="U6" s="18"/>
    </row>
    <row r="7" spans="1:21" x14ac:dyDescent="0.25">
      <c r="A7" s="1"/>
      <c r="B7" s="96" t="s">
        <v>83</v>
      </c>
      <c r="C7" s="296"/>
      <c r="D7" s="297"/>
      <c r="E7" s="297"/>
      <c r="F7" s="297"/>
      <c r="G7" s="297"/>
      <c r="H7" s="298"/>
      <c r="I7" s="1"/>
      <c r="K7" s="291"/>
      <c r="L7" s="18"/>
      <c r="M7" s="18"/>
      <c r="N7" s="100"/>
      <c r="O7" s="18"/>
      <c r="P7" s="18"/>
      <c r="Q7" s="18"/>
      <c r="R7" s="18"/>
      <c r="S7" s="18"/>
      <c r="T7" s="18"/>
      <c r="U7" s="18"/>
    </row>
    <row r="8" spans="1:21" x14ac:dyDescent="0.25">
      <c r="A8" s="1"/>
      <c r="B8" s="97" t="s">
        <v>84</v>
      </c>
      <c r="C8" s="73">
        <f>SUM(D26:D32)</f>
        <v>0</v>
      </c>
      <c r="D8" s="299"/>
      <c r="E8" s="299"/>
      <c r="F8" s="299"/>
      <c r="G8" s="299"/>
      <c r="H8" s="299"/>
      <c r="I8" s="1"/>
      <c r="J8" s="98"/>
      <c r="L8" s="18"/>
      <c r="M8" s="18"/>
      <c r="N8" s="100"/>
      <c r="O8" s="18"/>
      <c r="P8" s="18"/>
      <c r="Q8" s="18"/>
      <c r="R8" s="18"/>
      <c r="S8" s="18"/>
      <c r="T8" s="18"/>
      <c r="U8" s="18"/>
    </row>
    <row r="9" spans="1:21" x14ac:dyDescent="0.25">
      <c r="A9" s="1"/>
      <c r="B9" s="71"/>
      <c r="C9" s="71"/>
      <c r="D9" s="71"/>
      <c r="E9" s="71"/>
      <c r="F9" s="71"/>
      <c r="G9" s="72"/>
      <c r="H9" s="72"/>
      <c r="I9" s="1"/>
      <c r="J9" s="18"/>
      <c r="N9" s="18"/>
      <c r="O9" s="18"/>
      <c r="P9" s="18"/>
      <c r="Q9" s="18"/>
      <c r="R9" s="18"/>
      <c r="S9" s="18"/>
      <c r="T9" s="18"/>
      <c r="U9" s="18"/>
    </row>
    <row r="10" spans="1:21" x14ac:dyDescent="0.25">
      <c r="A10" s="1"/>
      <c r="B10" s="74" t="s">
        <v>85</v>
      </c>
      <c r="C10" s="75"/>
      <c r="D10" s="75"/>
      <c r="E10" s="75"/>
      <c r="F10" s="75"/>
      <c r="G10" s="75"/>
      <c r="H10" s="75"/>
      <c r="I10" s="1"/>
      <c r="J10" s="18" t="s">
        <v>112</v>
      </c>
      <c r="L10" s="18"/>
      <c r="M10" s="18"/>
      <c r="N10" s="18"/>
      <c r="O10" s="18"/>
      <c r="P10" s="18"/>
      <c r="Q10" s="18"/>
      <c r="R10" s="18"/>
      <c r="S10" s="18"/>
      <c r="T10" s="18"/>
      <c r="U10" s="18"/>
    </row>
    <row r="11" spans="1:21" x14ac:dyDescent="0.25">
      <c r="A11" s="1"/>
      <c r="B11" s="313" t="s">
        <v>129</v>
      </c>
      <c r="C11" s="313"/>
      <c r="D11" s="313"/>
      <c r="E11" s="313"/>
      <c r="F11" s="313"/>
      <c r="G11" s="313"/>
      <c r="H11" s="313"/>
      <c r="I11" s="1"/>
      <c r="L11" s="18"/>
      <c r="M11" s="18"/>
      <c r="N11" s="18"/>
      <c r="O11" s="18"/>
      <c r="Q11" s="18"/>
      <c r="R11" s="18"/>
      <c r="S11" s="18"/>
      <c r="T11" s="18"/>
      <c r="U11" s="18"/>
    </row>
    <row r="12" spans="1:21" x14ac:dyDescent="0.25">
      <c r="A12" s="1"/>
      <c r="B12" s="303" t="s">
        <v>86</v>
      </c>
      <c r="C12" s="304"/>
      <c r="D12" s="304"/>
      <c r="E12" s="304"/>
      <c r="F12" s="304"/>
      <c r="G12" s="304"/>
      <c r="H12" s="305"/>
      <c r="I12" s="1"/>
      <c r="L12" s="18"/>
      <c r="M12" s="18"/>
      <c r="N12" s="18"/>
      <c r="O12" s="18"/>
      <c r="P12" s="18"/>
      <c r="Q12" s="18"/>
      <c r="R12" s="18"/>
      <c r="S12" s="18"/>
      <c r="T12" s="18"/>
      <c r="U12" s="18"/>
    </row>
    <row r="13" spans="1:21" x14ac:dyDescent="0.25">
      <c r="A13" s="1"/>
      <c r="B13" s="306"/>
      <c r="C13" s="307"/>
      <c r="D13" s="307"/>
      <c r="E13" s="307"/>
      <c r="F13" s="307"/>
      <c r="G13" s="307"/>
      <c r="H13" s="308"/>
      <c r="I13" s="1"/>
      <c r="L13" s="18"/>
      <c r="M13" s="18"/>
      <c r="N13" s="18"/>
      <c r="O13" s="18"/>
      <c r="P13" s="18"/>
      <c r="Q13" s="18"/>
      <c r="R13" s="18"/>
      <c r="S13" s="18"/>
      <c r="T13" s="18"/>
      <c r="U13" s="18"/>
    </row>
    <row r="14" spans="1:21" x14ac:dyDescent="0.25">
      <c r="A14" s="1"/>
      <c r="B14" s="309"/>
      <c r="C14" s="310"/>
      <c r="D14" s="310"/>
      <c r="E14" s="310"/>
      <c r="F14" s="310"/>
      <c r="G14" s="310"/>
      <c r="H14" s="311"/>
      <c r="I14" s="1"/>
      <c r="L14" s="18"/>
      <c r="M14" s="18"/>
      <c r="N14" s="18"/>
      <c r="O14" s="18"/>
      <c r="P14" s="18"/>
      <c r="Q14" s="18"/>
      <c r="R14" s="18"/>
      <c r="S14" s="18"/>
      <c r="T14" s="18"/>
      <c r="U14" s="18"/>
    </row>
    <row r="15" spans="1:21" x14ac:dyDescent="0.25">
      <c r="A15" s="1"/>
      <c r="B15" s="313" t="s">
        <v>130</v>
      </c>
      <c r="C15" s="313"/>
      <c r="D15" s="313"/>
      <c r="E15" s="313"/>
      <c r="F15" s="313"/>
      <c r="G15" s="313"/>
      <c r="H15" s="313"/>
      <c r="I15" s="1"/>
      <c r="K15" s="18"/>
      <c r="Q15" s="18"/>
      <c r="R15" s="18"/>
      <c r="S15" s="18"/>
      <c r="T15" s="18"/>
      <c r="U15" s="18"/>
    </row>
    <row r="16" spans="1:21" x14ac:dyDescent="0.25">
      <c r="A16" s="1"/>
      <c r="B16" s="303" t="s">
        <v>86</v>
      </c>
      <c r="C16" s="304"/>
      <c r="D16" s="304"/>
      <c r="E16" s="304"/>
      <c r="F16" s="304"/>
      <c r="G16" s="304"/>
      <c r="H16" s="305"/>
      <c r="I16" s="1"/>
      <c r="K16" s="98"/>
      <c r="Q16" s="18"/>
      <c r="R16" s="18"/>
      <c r="S16" s="18"/>
      <c r="T16" s="18"/>
      <c r="U16" s="18"/>
    </row>
    <row r="17" spans="1:21" x14ac:dyDescent="0.25">
      <c r="A17" s="1"/>
      <c r="B17" s="306"/>
      <c r="C17" s="307"/>
      <c r="D17" s="307"/>
      <c r="E17" s="307"/>
      <c r="F17" s="307"/>
      <c r="G17" s="307"/>
      <c r="H17" s="308"/>
      <c r="I17" s="1"/>
      <c r="K17" s="18"/>
      <c r="Q17" s="18"/>
      <c r="R17" s="18"/>
      <c r="S17" s="18"/>
      <c r="T17" s="18"/>
      <c r="U17" s="18"/>
    </row>
    <row r="18" spans="1:21" x14ac:dyDescent="0.25">
      <c r="A18" s="1"/>
      <c r="B18" s="309"/>
      <c r="C18" s="310"/>
      <c r="D18" s="310"/>
      <c r="E18" s="310"/>
      <c r="F18" s="310"/>
      <c r="G18" s="310"/>
      <c r="H18" s="311"/>
      <c r="I18" s="1"/>
      <c r="K18" s="18"/>
      <c r="Q18" s="18"/>
      <c r="R18" s="18"/>
      <c r="S18" s="18"/>
      <c r="T18" s="18"/>
      <c r="U18" s="18"/>
    </row>
    <row r="19" spans="1:21" x14ac:dyDescent="0.25">
      <c r="A19" s="1"/>
      <c r="B19" s="71"/>
      <c r="C19" s="71"/>
      <c r="D19" s="71"/>
      <c r="E19" s="71"/>
      <c r="F19" s="71"/>
      <c r="G19" s="72"/>
      <c r="H19" s="72"/>
      <c r="I19" s="1"/>
      <c r="K19" s="18"/>
      <c r="Q19" s="18"/>
      <c r="S19" s="18"/>
      <c r="T19" s="18"/>
      <c r="U19" s="18"/>
    </row>
    <row r="20" spans="1:21" ht="15" customHeight="1" x14ac:dyDescent="0.25">
      <c r="A20" s="1"/>
      <c r="B20" s="74" t="s">
        <v>118</v>
      </c>
      <c r="C20" s="101" t="s">
        <v>82</v>
      </c>
      <c r="D20" s="313" t="s">
        <v>131</v>
      </c>
      <c r="E20" s="313"/>
      <c r="F20" s="313"/>
      <c r="G20" s="313"/>
      <c r="H20" s="313"/>
      <c r="I20" s="1"/>
      <c r="Q20" s="18"/>
      <c r="R20" s="18"/>
    </row>
    <row r="21" spans="1:21" ht="53.25" customHeight="1" x14ac:dyDescent="0.25">
      <c r="A21" s="1"/>
      <c r="B21" s="59"/>
      <c r="C21" s="59"/>
      <c r="D21" s="313"/>
      <c r="E21" s="313"/>
      <c r="F21" s="313"/>
      <c r="G21" s="313"/>
      <c r="H21" s="313"/>
      <c r="I21" s="1"/>
      <c r="J21" s="1" t="s">
        <v>113</v>
      </c>
      <c r="L21" s="18"/>
    </row>
    <row r="22" spans="1:21" x14ac:dyDescent="0.25">
      <c r="A22" s="1"/>
      <c r="B22" s="2"/>
      <c r="C22" s="76"/>
      <c r="D22" s="76"/>
      <c r="E22" s="77"/>
      <c r="F22" s="77"/>
      <c r="G22" s="77"/>
      <c r="H22" s="77"/>
      <c r="I22" s="1"/>
      <c r="J22" s="1"/>
    </row>
    <row r="23" spans="1:21" x14ac:dyDescent="0.25">
      <c r="A23" s="1"/>
      <c r="B23" s="74" t="s">
        <v>111</v>
      </c>
      <c r="C23" s="75"/>
      <c r="D23" s="75"/>
      <c r="E23" s="75"/>
      <c r="F23" s="75"/>
      <c r="G23" s="75"/>
      <c r="H23" s="75"/>
      <c r="I23" s="1"/>
      <c r="J23" s="1" t="s">
        <v>114</v>
      </c>
      <c r="K23" s="18"/>
      <c r="L23" s="18"/>
      <c r="O23" s="18"/>
      <c r="P23" s="18"/>
      <c r="Q23" s="18"/>
      <c r="R23" s="18"/>
      <c r="S23" s="18"/>
      <c r="T23" s="18"/>
      <c r="U23" s="18"/>
    </row>
    <row r="24" spans="1:21" ht="30" customHeight="1" x14ac:dyDescent="0.25">
      <c r="A24" s="1"/>
      <c r="B24" s="313" t="s">
        <v>132</v>
      </c>
      <c r="C24" s="313"/>
      <c r="D24" s="313"/>
      <c r="E24" s="313"/>
      <c r="F24" s="313"/>
      <c r="G24" s="313"/>
      <c r="H24" s="313"/>
      <c r="I24" s="1"/>
      <c r="J24" s="1" t="s">
        <v>115</v>
      </c>
      <c r="K24" s="18"/>
      <c r="O24" s="18"/>
      <c r="P24" s="18"/>
      <c r="Q24" s="18"/>
      <c r="R24" s="18"/>
      <c r="S24" s="18"/>
      <c r="T24" s="18"/>
      <c r="U24" s="18"/>
    </row>
    <row r="25" spans="1:21" ht="30" customHeight="1" x14ac:dyDescent="0.25">
      <c r="A25" s="1"/>
      <c r="B25" s="103" t="s">
        <v>124</v>
      </c>
      <c r="C25" s="103" t="s">
        <v>94</v>
      </c>
      <c r="D25" s="104" t="s">
        <v>123</v>
      </c>
      <c r="E25" s="102"/>
      <c r="F25" s="102"/>
      <c r="G25" s="102"/>
      <c r="H25" s="102"/>
      <c r="I25" s="1"/>
      <c r="J25" s="1" t="s">
        <v>116</v>
      </c>
      <c r="K25" s="18"/>
      <c r="O25" s="18"/>
      <c r="P25" s="18"/>
      <c r="Q25" s="18"/>
      <c r="R25" s="18"/>
      <c r="S25" s="18"/>
      <c r="T25" s="18"/>
      <c r="U25" s="18"/>
    </row>
    <row r="26" spans="1:21" x14ac:dyDescent="0.25">
      <c r="A26" s="1"/>
      <c r="B26" s="101" t="str">
        <f>IF(D26&gt;0, "Yes", "No")</f>
        <v>No</v>
      </c>
      <c r="C26" s="99" t="s">
        <v>95</v>
      </c>
      <c r="D26" s="106">
        <f>'3a. PLANNING'!C14</f>
        <v>0</v>
      </c>
      <c r="E26" s="317" t="str">
        <f>IF(AND(D26=0, B26="YES"), "MUST FILL OUT "&amp;C26&amp; " TAB", IF(D26&gt;0, "see "&amp;C26&amp;" tab for details", ""))</f>
        <v/>
      </c>
      <c r="F26" s="318"/>
      <c r="G26" s="318"/>
      <c r="H26" s="319"/>
      <c r="I26" s="1"/>
      <c r="J26" s="1" t="s">
        <v>117</v>
      </c>
      <c r="K26" s="18"/>
      <c r="O26" s="18"/>
      <c r="P26" s="18"/>
      <c r="Q26" s="18"/>
      <c r="R26" s="18"/>
      <c r="S26" s="18"/>
      <c r="T26" s="18"/>
      <c r="U26" s="18"/>
    </row>
    <row r="27" spans="1:21" x14ac:dyDescent="0.25">
      <c r="A27" s="1"/>
      <c r="B27" s="101" t="str">
        <f t="shared" ref="B27:B30" si="0">IF(D27&gt;0, "Yes", "No")</f>
        <v>No</v>
      </c>
      <c r="C27" s="99" t="s">
        <v>96</v>
      </c>
      <c r="D27" s="107">
        <f>'3b. ORGANIZATION'!C14</f>
        <v>0</v>
      </c>
      <c r="E27" s="317" t="str">
        <f>IF(AND(D27=0, B27="YES"), "MUST FILL OUT "&amp;C27&amp; " TAB", IF(D27&gt;0, "see "&amp;C27&amp;" tab for details", ""))</f>
        <v/>
      </c>
      <c r="F27" s="318"/>
      <c r="G27" s="318"/>
      <c r="H27" s="319"/>
      <c r="I27" s="1"/>
      <c r="K27" s="18"/>
      <c r="L27" s="18"/>
      <c r="N27" s="18"/>
      <c r="O27" s="18"/>
      <c r="P27" s="18"/>
      <c r="Q27" s="18"/>
      <c r="R27" s="18"/>
      <c r="S27" s="18"/>
      <c r="T27" s="18"/>
      <c r="U27" s="18"/>
    </row>
    <row r="28" spans="1:21" x14ac:dyDescent="0.25">
      <c r="A28" s="1"/>
      <c r="B28" s="101" t="str">
        <f t="shared" si="0"/>
        <v>No</v>
      </c>
      <c r="C28" s="99" t="s">
        <v>97</v>
      </c>
      <c r="D28" s="107">
        <f>'3c. EQUIPMENT'!C12</f>
        <v>0</v>
      </c>
      <c r="E28" s="317" t="str">
        <f>IF(AND(D28=0, B28="YES"), "MUST FILL OUT "&amp;C28&amp; " TAB", IF(D28&gt;0, "see "&amp;C28&amp;" tab for details", ""))</f>
        <v/>
      </c>
      <c r="F28" s="318"/>
      <c r="G28" s="318"/>
      <c r="H28" s="319"/>
      <c r="I28" s="1"/>
      <c r="K28" s="18"/>
      <c r="L28" s="18"/>
      <c r="N28" s="18"/>
      <c r="O28" s="18"/>
      <c r="P28" s="18"/>
      <c r="Q28" s="18"/>
      <c r="R28" s="18"/>
      <c r="S28" s="18"/>
      <c r="T28" s="18"/>
      <c r="U28" s="18"/>
    </row>
    <row r="29" spans="1:21" x14ac:dyDescent="0.25">
      <c r="A29" s="1"/>
      <c r="B29" s="101" t="str">
        <f t="shared" si="0"/>
        <v>No</v>
      </c>
      <c r="C29" s="99" t="s">
        <v>98</v>
      </c>
      <c r="D29" s="107">
        <f>'3d. TRAINING'!C14</f>
        <v>0</v>
      </c>
      <c r="E29" s="317" t="str">
        <f>IF(AND(D29=0, B29="YES"), "MUST FILL OUT "&amp;C29&amp; " TAB", IF(D29&gt;0, "see "&amp;C29&amp;" tab for details", ""))</f>
        <v/>
      </c>
      <c r="F29" s="318"/>
      <c r="G29" s="318"/>
      <c r="H29" s="319"/>
      <c r="I29" s="1"/>
      <c r="K29" s="18"/>
      <c r="L29" s="18"/>
      <c r="M29" s="18"/>
      <c r="N29" s="18"/>
      <c r="O29" s="18"/>
      <c r="P29" s="18"/>
      <c r="Q29" s="18"/>
      <c r="R29" s="18"/>
      <c r="S29" s="18"/>
      <c r="T29" s="18"/>
      <c r="U29" s="18"/>
    </row>
    <row r="30" spans="1:21" x14ac:dyDescent="0.25">
      <c r="A30" s="1"/>
      <c r="B30" s="101" t="str">
        <f t="shared" si="0"/>
        <v>No</v>
      </c>
      <c r="C30" s="99" t="s">
        <v>99</v>
      </c>
      <c r="D30" s="107">
        <f>'3e. EXERCISE'!C14</f>
        <v>0</v>
      </c>
      <c r="E30" s="317" t="str">
        <f>IF(AND(D30=0, B30="YES"), "MUST FILL OUT "&amp;C30&amp; " TAB", IF(D30&gt;0, "see "&amp;C30&amp;" tab for details", ""))</f>
        <v/>
      </c>
      <c r="F30" s="318"/>
      <c r="G30" s="318"/>
      <c r="H30" s="319"/>
      <c r="I30" s="1"/>
      <c r="K30" s="18"/>
      <c r="L30" s="18"/>
      <c r="M30" s="18"/>
      <c r="N30" s="18"/>
      <c r="O30" s="18"/>
      <c r="P30" s="18"/>
      <c r="Q30" s="18"/>
      <c r="R30" s="18"/>
      <c r="S30" s="18"/>
      <c r="T30" s="18"/>
      <c r="U30" s="18"/>
    </row>
    <row r="31" spans="1:21" ht="6" customHeight="1" thickBot="1" x14ac:dyDescent="0.3">
      <c r="A31" s="1"/>
      <c r="B31" s="2"/>
      <c r="C31" s="76"/>
      <c r="D31" s="76"/>
      <c r="E31" s="77"/>
      <c r="F31" s="77"/>
      <c r="G31" s="77"/>
      <c r="H31" s="77"/>
      <c r="I31" s="1"/>
    </row>
    <row r="32" spans="1:21" ht="31.5" customHeight="1" thickBot="1" x14ac:dyDescent="0.3">
      <c r="A32" s="1"/>
      <c r="B32" s="101" t="s">
        <v>82</v>
      </c>
      <c r="C32" s="42" t="s">
        <v>108</v>
      </c>
      <c r="D32" s="108" t="str">
        <f>IF(B32="YES",ROUNDDOWN(SUM(D26:D30)*0.03,), "$0")</f>
        <v>$0</v>
      </c>
      <c r="E32" s="314" t="str">
        <f>IF(B32="yes", "", "Select YES from the drop down to request the allowable 3% management and administration costs")</f>
        <v>Select YES from the drop down to request the allowable 3% management and administration costs</v>
      </c>
      <c r="F32" s="315"/>
      <c r="G32" s="315"/>
      <c r="H32" s="316"/>
      <c r="I32" s="1"/>
      <c r="K32" s="122" t="s">
        <v>177</v>
      </c>
      <c r="L32" s="18"/>
      <c r="M32" s="18"/>
      <c r="N32" s="18"/>
      <c r="O32" s="18"/>
      <c r="P32" s="18"/>
      <c r="Q32" s="18"/>
      <c r="R32" s="18"/>
      <c r="S32" s="18"/>
      <c r="T32" s="18"/>
      <c r="U32" s="18"/>
    </row>
    <row r="33" spans="1:21" x14ac:dyDescent="0.25">
      <c r="A33" s="1"/>
      <c r="B33" s="71"/>
      <c r="C33" s="71"/>
      <c r="D33" s="71"/>
      <c r="E33" s="71"/>
      <c r="F33" s="71"/>
      <c r="G33" s="72"/>
      <c r="H33" s="72"/>
      <c r="I33" s="1"/>
      <c r="K33" s="18"/>
      <c r="L33" s="18"/>
      <c r="M33" s="18"/>
      <c r="N33" s="18"/>
      <c r="O33" s="18"/>
      <c r="P33" s="18"/>
      <c r="Q33" s="18"/>
      <c r="R33" s="18"/>
      <c r="S33" s="18"/>
      <c r="T33" s="18"/>
      <c r="U33" s="18"/>
    </row>
    <row r="34" spans="1:21" x14ac:dyDescent="0.25">
      <c r="A34" s="1"/>
      <c r="B34" s="74" t="s">
        <v>120</v>
      </c>
      <c r="C34" s="75"/>
      <c r="D34" s="75"/>
      <c r="E34" s="75"/>
      <c r="F34" s="75"/>
      <c r="G34" s="75"/>
      <c r="H34" s="75"/>
      <c r="I34" s="1"/>
      <c r="K34" s="18"/>
      <c r="L34" s="18"/>
      <c r="M34" s="18"/>
      <c r="N34" s="18"/>
      <c r="O34" s="18"/>
      <c r="P34" s="18"/>
      <c r="Q34" s="18"/>
      <c r="R34" s="18"/>
      <c r="S34" s="18"/>
      <c r="T34" s="18"/>
      <c r="U34" s="18"/>
    </row>
    <row r="35" spans="1:21" x14ac:dyDescent="0.25">
      <c r="A35" s="1"/>
      <c r="B35" s="313" t="s">
        <v>140</v>
      </c>
      <c r="C35" s="313"/>
      <c r="D35" s="313"/>
      <c r="E35" s="313"/>
      <c r="F35" s="313"/>
      <c r="G35" s="313"/>
      <c r="H35" s="313"/>
      <c r="I35" s="1"/>
      <c r="K35" s="18"/>
      <c r="O35" s="18"/>
      <c r="P35" s="18"/>
      <c r="Q35" s="18"/>
      <c r="R35" s="18"/>
      <c r="S35" s="18"/>
      <c r="T35" s="18"/>
      <c r="U35" s="18"/>
    </row>
    <row r="36" spans="1:21" x14ac:dyDescent="0.25">
      <c r="A36" s="1"/>
      <c r="B36" s="312"/>
      <c r="C36" s="312"/>
      <c r="D36" s="312"/>
      <c r="E36" s="312"/>
      <c r="F36" s="312"/>
      <c r="G36" s="312"/>
      <c r="H36" s="312"/>
      <c r="I36" s="1"/>
      <c r="K36" s="18"/>
      <c r="O36" s="18"/>
      <c r="P36" s="18"/>
      <c r="Q36" s="18"/>
      <c r="R36" s="18"/>
      <c r="S36" s="18"/>
      <c r="T36" s="18"/>
      <c r="U36" s="18"/>
    </row>
    <row r="37" spans="1:21" x14ac:dyDescent="0.25">
      <c r="A37" s="1"/>
      <c r="B37" s="303" t="s">
        <v>86</v>
      </c>
      <c r="C37" s="304"/>
      <c r="D37" s="304"/>
      <c r="E37" s="304"/>
      <c r="F37" s="304"/>
      <c r="G37" s="304"/>
      <c r="H37" s="305"/>
      <c r="I37" s="1"/>
      <c r="K37" s="18"/>
      <c r="N37" s="18"/>
      <c r="O37" s="18"/>
      <c r="P37" s="18"/>
      <c r="Q37" s="18"/>
      <c r="R37" s="18"/>
      <c r="S37" s="18"/>
      <c r="T37" s="18"/>
      <c r="U37" s="18"/>
    </row>
    <row r="38" spans="1:21" x14ac:dyDescent="0.25">
      <c r="A38" s="1"/>
      <c r="B38" s="306"/>
      <c r="C38" s="307"/>
      <c r="D38" s="307"/>
      <c r="E38" s="307"/>
      <c r="F38" s="307"/>
      <c r="G38" s="307"/>
      <c r="H38" s="308"/>
      <c r="I38" s="1"/>
      <c r="J38" s="1" t="s">
        <v>161</v>
      </c>
      <c r="N38" s="18"/>
      <c r="O38" s="18"/>
      <c r="P38" s="18"/>
      <c r="Q38" s="18"/>
      <c r="R38" s="18"/>
      <c r="S38" s="18"/>
      <c r="T38" s="18"/>
      <c r="U38" s="18"/>
    </row>
    <row r="39" spans="1:21" x14ac:dyDescent="0.25">
      <c r="A39" s="1"/>
      <c r="B39" s="309"/>
      <c r="C39" s="310"/>
      <c r="D39" s="310"/>
      <c r="E39" s="310"/>
      <c r="F39" s="310"/>
      <c r="G39" s="310"/>
      <c r="H39" s="311"/>
      <c r="I39" s="1"/>
      <c r="K39" s="18"/>
      <c r="L39" s="18"/>
      <c r="M39" s="18"/>
      <c r="N39" s="18"/>
      <c r="O39" s="18"/>
      <c r="P39" s="18"/>
      <c r="Q39" s="18"/>
      <c r="R39" s="18"/>
      <c r="S39" s="18"/>
      <c r="T39" s="18"/>
      <c r="U39" s="18"/>
    </row>
    <row r="40" spans="1:21" x14ac:dyDescent="0.25">
      <c r="A40" s="1"/>
      <c r="B40" s="2"/>
      <c r="C40" s="76"/>
      <c r="D40" s="76"/>
      <c r="E40" s="77"/>
      <c r="F40" s="77"/>
      <c r="G40" s="77"/>
      <c r="H40" s="77"/>
      <c r="I40" s="1"/>
      <c r="K40" s="18"/>
      <c r="O40" s="100"/>
      <c r="R40" s="18"/>
      <c r="S40" s="18"/>
      <c r="T40" s="18"/>
      <c r="U40" s="18"/>
    </row>
    <row r="41" spans="1:21" x14ac:dyDescent="0.25">
      <c r="A41" s="1"/>
      <c r="B41" s="74" t="s">
        <v>128</v>
      </c>
      <c r="C41" s="75"/>
      <c r="D41" s="75"/>
      <c r="E41" s="75"/>
      <c r="F41" s="75"/>
      <c r="G41" s="75"/>
      <c r="H41" s="75"/>
      <c r="I41" s="1"/>
      <c r="J41" s="18"/>
      <c r="K41" s="18"/>
      <c r="L41" s="18"/>
      <c r="M41" s="18"/>
      <c r="N41" s="18"/>
      <c r="O41" s="18"/>
      <c r="P41" s="18"/>
      <c r="Q41" s="18"/>
      <c r="R41" s="18"/>
      <c r="S41" s="18"/>
      <c r="T41" s="18"/>
      <c r="U41" s="18"/>
    </row>
    <row r="42" spans="1:21" x14ac:dyDescent="0.25">
      <c r="A42" s="1"/>
      <c r="B42" s="313" t="s">
        <v>139</v>
      </c>
      <c r="C42" s="313"/>
      <c r="D42" s="313"/>
      <c r="E42" s="313"/>
      <c r="F42" s="313"/>
      <c r="G42" s="313"/>
      <c r="H42" s="313"/>
      <c r="I42" s="1"/>
      <c r="J42" s="18"/>
      <c r="O42" s="18"/>
      <c r="P42" s="18"/>
      <c r="Q42" s="18"/>
      <c r="R42" s="18"/>
      <c r="S42" s="18"/>
      <c r="T42" s="18"/>
      <c r="U42" s="18"/>
    </row>
    <row r="43" spans="1:21" x14ac:dyDescent="0.25">
      <c r="A43" s="1"/>
      <c r="B43" s="313"/>
      <c r="C43" s="313"/>
      <c r="D43" s="313"/>
      <c r="E43" s="313"/>
      <c r="F43" s="313"/>
      <c r="G43" s="313"/>
      <c r="H43" s="313"/>
      <c r="I43" s="1"/>
      <c r="J43" s="18"/>
      <c r="O43" s="18"/>
      <c r="P43" s="18"/>
      <c r="Q43" s="18"/>
      <c r="R43" s="18"/>
      <c r="S43" s="18"/>
      <c r="T43" s="18"/>
      <c r="U43" s="18"/>
    </row>
    <row r="44" spans="1:21" x14ac:dyDescent="0.25">
      <c r="A44" s="1"/>
      <c r="B44" s="312"/>
      <c r="C44" s="312"/>
      <c r="D44" s="312"/>
      <c r="E44" s="312"/>
      <c r="F44" s="312"/>
      <c r="G44" s="312"/>
      <c r="H44" s="312"/>
      <c r="I44" s="1"/>
      <c r="J44" s="18"/>
      <c r="O44" s="18"/>
      <c r="P44" s="18"/>
      <c r="Q44" s="18"/>
      <c r="R44" s="18"/>
      <c r="S44" s="18"/>
      <c r="T44" s="18"/>
      <c r="U44" s="18"/>
    </row>
    <row r="45" spans="1:21" x14ac:dyDescent="0.25">
      <c r="A45" s="1"/>
      <c r="B45" s="303" t="s">
        <v>86</v>
      </c>
      <c r="C45" s="304"/>
      <c r="D45" s="304"/>
      <c r="E45" s="304"/>
      <c r="F45" s="304"/>
      <c r="G45" s="304"/>
      <c r="H45" s="305"/>
      <c r="I45" s="1"/>
      <c r="J45" s="18"/>
      <c r="N45" s="18"/>
      <c r="O45" s="18"/>
      <c r="P45" s="18"/>
      <c r="Q45" s="18"/>
      <c r="R45" s="18"/>
      <c r="S45" s="18"/>
      <c r="T45" s="18"/>
      <c r="U45" s="18"/>
    </row>
    <row r="46" spans="1:21" x14ac:dyDescent="0.25">
      <c r="A46" s="1"/>
      <c r="B46" s="306"/>
      <c r="C46" s="307"/>
      <c r="D46" s="307"/>
      <c r="E46" s="307"/>
      <c r="F46" s="307"/>
      <c r="G46" s="307"/>
      <c r="H46" s="308"/>
      <c r="I46" s="1"/>
      <c r="J46" s="18"/>
      <c r="N46" s="18"/>
      <c r="O46" s="18"/>
      <c r="P46" s="18"/>
      <c r="Q46" s="18"/>
      <c r="R46" s="18"/>
      <c r="S46" s="18"/>
      <c r="T46" s="18"/>
      <c r="U46" s="18"/>
    </row>
    <row r="47" spans="1:21" x14ac:dyDescent="0.25">
      <c r="A47" s="1"/>
      <c r="B47" s="309"/>
      <c r="C47" s="310"/>
      <c r="D47" s="310"/>
      <c r="E47" s="310"/>
      <c r="F47" s="310"/>
      <c r="G47" s="310"/>
      <c r="H47" s="311"/>
      <c r="I47" s="1"/>
      <c r="J47" s="18"/>
      <c r="L47" s="18"/>
      <c r="M47" s="18"/>
      <c r="N47" s="18"/>
      <c r="O47" s="18"/>
      <c r="P47" s="18"/>
      <c r="Q47" s="18"/>
      <c r="R47" s="18"/>
      <c r="S47" s="18"/>
      <c r="T47" s="18"/>
      <c r="U47" s="18"/>
    </row>
    <row r="48" spans="1:21" x14ac:dyDescent="0.25">
      <c r="A48" s="1"/>
      <c r="B48" s="2"/>
      <c r="C48" s="76"/>
      <c r="D48" s="76"/>
      <c r="E48" s="77"/>
      <c r="F48" s="77"/>
      <c r="G48" s="77"/>
      <c r="H48" s="77"/>
      <c r="I48" s="1"/>
      <c r="J48" s="18"/>
      <c r="O48" s="100"/>
      <c r="R48" s="18"/>
      <c r="S48" s="18"/>
      <c r="T48" s="18"/>
      <c r="U48" s="18"/>
    </row>
    <row r="49" spans="1:21" x14ac:dyDescent="0.25">
      <c r="A49" s="1"/>
      <c r="B49" s="74" t="s">
        <v>121</v>
      </c>
      <c r="C49" s="75"/>
      <c r="D49" s="75"/>
      <c r="E49" s="75"/>
      <c r="F49" s="75"/>
      <c r="G49" s="75"/>
      <c r="H49" s="75"/>
      <c r="I49" s="1"/>
      <c r="J49" s="18" t="s">
        <v>113</v>
      </c>
      <c r="L49" s="18"/>
      <c r="M49" s="18"/>
      <c r="N49" s="18"/>
      <c r="O49" s="100"/>
      <c r="R49" s="18"/>
      <c r="S49" s="18"/>
      <c r="T49" s="18"/>
      <c r="U49" s="18"/>
    </row>
    <row r="50" spans="1:21" ht="15" customHeight="1" x14ac:dyDescent="0.25">
      <c r="A50" s="1"/>
      <c r="B50" s="312" t="s">
        <v>133</v>
      </c>
      <c r="C50" s="312"/>
      <c r="D50" s="312"/>
      <c r="E50" s="312"/>
      <c r="F50" s="312"/>
      <c r="G50" s="312"/>
      <c r="H50" s="312"/>
      <c r="I50" s="1"/>
      <c r="J50" s="98"/>
      <c r="L50" s="18"/>
      <c r="M50" s="18"/>
      <c r="N50" s="18"/>
      <c r="O50" s="100"/>
      <c r="R50" s="18"/>
      <c r="S50" s="18"/>
      <c r="T50" s="18"/>
      <c r="U50" s="18"/>
    </row>
    <row r="51" spans="1:21" x14ac:dyDescent="0.25">
      <c r="A51" s="1"/>
      <c r="B51" s="303" t="s">
        <v>86</v>
      </c>
      <c r="C51" s="304"/>
      <c r="D51" s="304"/>
      <c r="E51" s="304"/>
      <c r="F51" s="304"/>
      <c r="G51" s="304"/>
      <c r="H51" s="305"/>
      <c r="I51" s="1"/>
      <c r="J51" s="18"/>
      <c r="K51" s="18"/>
      <c r="L51" s="18"/>
      <c r="M51" s="18"/>
      <c r="N51" s="18"/>
      <c r="O51" s="100"/>
      <c r="R51" s="18"/>
      <c r="S51" s="18"/>
      <c r="T51" s="18"/>
      <c r="U51" s="18"/>
    </row>
    <row r="52" spans="1:21" x14ac:dyDescent="0.25">
      <c r="A52" s="1"/>
      <c r="B52" s="306"/>
      <c r="C52" s="307"/>
      <c r="D52" s="307"/>
      <c r="E52" s="307"/>
      <c r="F52" s="307"/>
      <c r="G52" s="307"/>
      <c r="H52" s="308"/>
      <c r="I52" s="1"/>
      <c r="J52" s="18"/>
      <c r="K52" s="18"/>
      <c r="L52" s="18"/>
      <c r="M52" s="18"/>
      <c r="N52" s="18"/>
      <c r="O52" s="100"/>
      <c r="R52" s="18"/>
      <c r="S52" s="18"/>
      <c r="T52" s="18"/>
      <c r="U52" s="18"/>
    </row>
    <row r="53" spans="1:21" x14ac:dyDescent="0.25">
      <c r="A53" s="1"/>
      <c r="B53" s="309"/>
      <c r="C53" s="310"/>
      <c r="D53" s="310"/>
      <c r="E53" s="310"/>
      <c r="F53" s="310"/>
      <c r="G53" s="310"/>
      <c r="H53" s="311"/>
      <c r="I53" s="1"/>
      <c r="J53" s="18"/>
      <c r="K53" s="18"/>
      <c r="L53" s="18"/>
      <c r="M53" s="18"/>
      <c r="N53" s="18"/>
      <c r="O53" s="100"/>
      <c r="R53" s="18"/>
      <c r="S53" s="18"/>
      <c r="T53" s="18"/>
      <c r="U53" s="18"/>
    </row>
    <row r="54" spans="1:21" ht="15" customHeight="1" x14ac:dyDescent="0.25">
      <c r="A54" s="1"/>
      <c r="B54" s="312" t="s">
        <v>134</v>
      </c>
      <c r="C54" s="312"/>
      <c r="D54" s="312"/>
      <c r="E54" s="312"/>
      <c r="F54" s="312"/>
      <c r="G54" s="312"/>
      <c r="H54" s="312"/>
      <c r="I54" s="1"/>
      <c r="J54" s="98"/>
      <c r="K54" s="98"/>
      <c r="L54" s="18"/>
      <c r="M54" s="18"/>
      <c r="N54" s="18"/>
      <c r="O54" s="18"/>
      <c r="Q54" s="18"/>
      <c r="R54" s="18"/>
      <c r="S54" s="18"/>
      <c r="T54" s="18"/>
      <c r="U54" s="18"/>
    </row>
    <row r="55" spans="1:21" x14ac:dyDescent="0.25">
      <c r="A55" s="1"/>
      <c r="B55" s="303" t="s">
        <v>86</v>
      </c>
      <c r="C55" s="304"/>
      <c r="D55" s="304"/>
      <c r="E55" s="304"/>
      <c r="F55" s="304"/>
      <c r="G55" s="304"/>
      <c r="H55" s="305"/>
      <c r="I55" s="1"/>
      <c r="J55" s="18"/>
      <c r="K55" s="18"/>
      <c r="L55" s="18"/>
      <c r="M55" s="18"/>
      <c r="N55" s="18"/>
      <c r="O55" s="18"/>
      <c r="P55" s="18"/>
      <c r="Q55" s="18"/>
      <c r="R55" s="18"/>
      <c r="S55" s="18"/>
      <c r="T55" s="18"/>
      <c r="U55" s="18"/>
    </row>
    <row r="56" spans="1:21" x14ac:dyDescent="0.25">
      <c r="A56" s="1"/>
      <c r="B56" s="306"/>
      <c r="C56" s="307"/>
      <c r="D56" s="307"/>
      <c r="E56" s="307"/>
      <c r="F56" s="307"/>
      <c r="G56" s="307"/>
      <c r="H56" s="308"/>
      <c r="I56" s="1"/>
      <c r="J56" s="18"/>
      <c r="K56" s="18"/>
      <c r="L56" s="18"/>
      <c r="M56" s="18"/>
      <c r="N56" s="18"/>
      <c r="O56" s="18"/>
      <c r="P56" s="18"/>
      <c r="Q56" s="18"/>
      <c r="R56" s="18"/>
      <c r="S56" s="18"/>
      <c r="T56" s="18"/>
      <c r="U56" s="18"/>
    </row>
    <row r="57" spans="1:21" x14ac:dyDescent="0.25">
      <c r="A57" s="1"/>
      <c r="B57" s="309"/>
      <c r="C57" s="310"/>
      <c r="D57" s="310"/>
      <c r="E57" s="310"/>
      <c r="F57" s="310"/>
      <c r="G57" s="310"/>
      <c r="H57" s="311"/>
      <c r="I57" s="1"/>
      <c r="J57" s="18"/>
      <c r="K57" s="18"/>
      <c r="L57" s="18"/>
      <c r="M57" s="18"/>
      <c r="N57" s="18"/>
      <c r="O57" s="18"/>
      <c r="P57" s="18"/>
      <c r="Q57" s="18"/>
      <c r="R57" s="18"/>
      <c r="S57" s="18"/>
      <c r="T57" s="18"/>
      <c r="U57" s="18"/>
    </row>
    <row r="58" spans="1:21" x14ac:dyDescent="0.25">
      <c r="A58" s="1"/>
      <c r="B58" s="313" t="s">
        <v>135</v>
      </c>
      <c r="C58" s="313"/>
      <c r="D58" s="313"/>
      <c r="E58" s="313"/>
      <c r="F58" s="313"/>
      <c r="G58" s="313"/>
      <c r="H58" s="313"/>
      <c r="I58" s="1"/>
      <c r="J58" s="18"/>
      <c r="Q58" s="18"/>
      <c r="R58" s="18"/>
      <c r="S58" s="18"/>
      <c r="T58" s="18"/>
      <c r="U58" s="18"/>
    </row>
    <row r="59" spans="1:21" x14ac:dyDescent="0.25">
      <c r="A59" s="1"/>
      <c r="B59" s="303" t="s">
        <v>86</v>
      </c>
      <c r="C59" s="304"/>
      <c r="D59" s="304"/>
      <c r="E59" s="304"/>
      <c r="F59" s="304"/>
      <c r="G59" s="304"/>
      <c r="H59" s="305"/>
      <c r="I59" s="1"/>
      <c r="J59" s="98"/>
      <c r="Q59" s="18"/>
      <c r="R59" s="18"/>
      <c r="S59" s="18"/>
      <c r="T59" s="18"/>
      <c r="U59" s="18"/>
    </row>
    <row r="60" spans="1:21" x14ac:dyDescent="0.25">
      <c r="A60" s="1"/>
      <c r="B60" s="306"/>
      <c r="C60" s="307"/>
      <c r="D60" s="307"/>
      <c r="E60" s="307"/>
      <c r="F60" s="307"/>
      <c r="G60" s="307"/>
      <c r="H60" s="308"/>
      <c r="I60" s="1"/>
      <c r="J60" s="18"/>
      <c r="Q60" s="18"/>
      <c r="R60" s="18"/>
      <c r="S60" s="18"/>
      <c r="T60" s="18"/>
      <c r="U60" s="18"/>
    </row>
    <row r="61" spans="1:21" x14ac:dyDescent="0.25">
      <c r="A61" s="1"/>
      <c r="B61" s="309"/>
      <c r="C61" s="310"/>
      <c r="D61" s="310"/>
      <c r="E61" s="310"/>
      <c r="F61" s="310"/>
      <c r="G61" s="310"/>
      <c r="H61" s="311"/>
      <c r="I61" s="1"/>
      <c r="J61" s="18"/>
      <c r="Q61" s="18"/>
      <c r="R61" s="18"/>
      <c r="S61" s="18"/>
      <c r="T61" s="18"/>
      <c r="U61" s="18"/>
    </row>
    <row r="62" spans="1:21" x14ac:dyDescent="0.25">
      <c r="A62" s="1"/>
      <c r="B62" s="71"/>
      <c r="C62" s="71"/>
      <c r="D62" s="71"/>
      <c r="E62" s="71"/>
      <c r="F62" s="71"/>
      <c r="G62" s="72"/>
      <c r="H62" s="72"/>
      <c r="I62" s="1"/>
      <c r="J62" s="18"/>
      <c r="Q62" s="18"/>
      <c r="S62" s="18"/>
      <c r="T62" s="18"/>
      <c r="U62" s="18"/>
    </row>
    <row r="63" spans="1:21" x14ac:dyDescent="0.25">
      <c r="A63" s="1"/>
      <c r="B63" s="74" t="s">
        <v>119</v>
      </c>
      <c r="C63" s="75"/>
      <c r="D63" s="75"/>
      <c r="E63" s="75"/>
      <c r="F63" s="75"/>
      <c r="G63" s="75"/>
      <c r="H63" s="75"/>
      <c r="I63" s="1"/>
      <c r="J63" s="18" t="s">
        <v>113</v>
      </c>
      <c r="L63" s="18"/>
      <c r="M63" s="18"/>
      <c r="N63" s="18"/>
      <c r="O63" s="18"/>
      <c r="P63" s="18"/>
      <c r="Q63" s="18"/>
      <c r="R63" s="18"/>
      <c r="S63" s="18"/>
      <c r="T63" s="18"/>
      <c r="U63" s="18"/>
    </row>
    <row r="64" spans="1:21" ht="14.25" customHeight="1" x14ac:dyDescent="0.25">
      <c r="A64" s="1"/>
      <c r="B64" s="313" t="s">
        <v>136</v>
      </c>
      <c r="C64" s="313"/>
      <c r="D64" s="313"/>
      <c r="E64" s="313"/>
      <c r="F64" s="313"/>
      <c r="G64" s="313"/>
      <c r="H64" s="313"/>
      <c r="I64" s="1"/>
      <c r="J64" s="98"/>
      <c r="L64" s="18"/>
      <c r="M64" s="18"/>
      <c r="N64" s="18"/>
      <c r="O64" s="18"/>
      <c r="Q64" s="18"/>
      <c r="R64" s="18"/>
      <c r="S64" s="18"/>
      <c r="T64" s="18"/>
      <c r="U64" s="18"/>
    </row>
    <row r="65" spans="1:21" x14ac:dyDescent="0.25">
      <c r="A65" s="1"/>
      <c r="B65" s="312"/>
      <c r="C65" s="312"/>
      <c r="D65" s="312"/>
      <c r="E65" s="312"/>
      <c r="F65" s="312"/>
      <c r="G65" s="312"/>
      <c r="H65" s="312"/>
      <c r="I65" s="1"/>
      <c r="J65" s="98"/>
      <c r="L65" s="18"/>
      <c r="M65" s="18"/>
      <c r="N65" s="18"/>
      <c r="O65" s="18"/>
      <c r="Q65" s="18"/>
      <c r="R65" s="18"/>
      <c r="S65" s="18"/>
      <c r="T65" s="18"/>
      <c r="U65" s="18"/>
    </row>
    <row r="66" spans="1:21" x14ac:dyDescent="0.25">
      <c r="A66" s="1"/>
      <c r="B66" s="303" t="s">
        <v>86</v>
      </c>
      <c r="C66" s="304"/>
      <c r="D66" s="304"/>
      <c r="E66" s="304"/>
      <c r="F66" s="304"/>
      <c r="G66" s="304"/>
      <c r="H66" s="305"/>
      <c r="I66" s="1"/>
      <c r="J66" s="18"/>
      <c r="L66" s="18"/>
      <c r="M66" s="18"/>
      <c r="N66" s="18"/>
      <c r="O66" s="18"/>
      <c r="P66" s="18"/>
      <c r="Q66" s="18"/>
      <c r="R66" s="18"/>
      <c r="S66" s="18"/>
      <c r="T66" s="18"/>
      <c r="U66" s="18"/>
    </row>
    <row r="67" spans="1:21" x14ac:dyDescent="0.25">
      <c r="A67" s="1"/>
      <c r="B67" s="306"/>
      <c r="C67" s="307"/>
      <c r="D67" s="307"/>
      <c r="E67" s="307"/>
      <c r="F67" s="307"/>
      <c r="G67" s="307"/>
      <c r="H67" s="308"/>
      <c r="I67" s="1"/>
      <c r="J67" s="18"/>
      <c r="L67" s="18"/>
      <c r="M67" s="18"/>
      <c r="N67" s="18"/>
      <c r="O67" s="18"/>
      <c r="P67" s="18"/>
      <c r="Q67" s="18"/>
      <c r="R67" s="18"/>
      <c r="S67" s="18"/>
      <c r="T67" s="18"/>
      <c r="U67" s="18"/>
    </row>
    <row r="68" spans="1:21" x14ac:dyDescent="0.25">
      <c r="A68" s="1"/>
      <c r="B68" s="309"/>
      <c r="C68" s="310"/>
      <c r="D68" s="310"/>
      <c r="E68" s="310"/>
      <c r="F68" s="310"/>
      <c r="G68" s="310"/>
      <c r="H68" s="311"/>
      <c r="I68" s="1"/>
      <c r="J68" s="18"/>
      <c r="L68" s="18"/>
      <c r="M68" s="18"/>
      <c r="N68" s="18"/>
      <c r="O68" s="18"/>
      <c r="P68" s="18"/>
      <c r="Q68" s="18"/>
      <c r="R68" s="18"/>
      <c r="S68" s="18"/>
      <c r="T68" s="18"/>
      <c r="U68" s="18"/>
    </row>
    <row r="69" spans="1:21" x14ac:dyDescent="0.25">
      <c r="A69" s="1"/>
      <c r="B69" s="313" t="s">
        <v>122</v>
      </c>
      <c r="C69" s="313"/>
      <c r="D69" s="313"/>
      <c r="E69" s="313"/>
      <c r="F69" s="313"/>
      <c r="G69" s="313"/>
      <c r="H69" s="313"/>
      <c r="I69" s="1"/>
      <c r="J69" s="18"/>
      <c r="Q69" s="18"/>
      <c r="R69" s="18"/>
      <c r="S69" s="18"/>
      <c r="T69" s="18"/>
      <c r="U69" s="18"/>
    </row>
    <row r="70" spans="1:21" x14ac:dyDescent="0.25">
      <c r="A70" s="1"/>
      <c r="B70" s="303" t="s">
        <v>86</v>
      </c>
      <c r="C70" s="304"/>
      <c r="D70" s="304"/>
      <c r="E70" s="304"/>
      <c r="F70" s="304"/>
      <c r="G70" s="304"/>
      <c r="H70" s="305"/>
      <c r="I70" s="1"/>
      <c r="J70" s="98" t="s">
        <v>113</v>
      </c>
      <c r="Q70" s="18"/>
      <c r="R70" s="18"/>
      <c r="S70" s="18"/>
      <c r="T70" s="18"/>
      <c r="U70" s="18"/>
    </row>
    <row r="71" spans="1:21" x14ac:dyDescent="0.25">
      <c r="A71" s="1"/>
      <c r="B71" s="306"/>
      <c r="C71" s="307"/>
      <c r="D71" s="307"/>
      <c r="E71" s="307"/>
      <c r="F71" s="307"/>
      <c r="G71" s="307"/>
      <c r="H71" s="308"/>
      <c r="I71" s="1"/>
      <c r="J71" s="18"/>
      <c r="Q71" s="18"/>
      <c r="R71" s="18"/>
      <c r="S71" s="18"/>
      <c r="T71" s="18"/>
      <c r="U71" s="18"/>
    </row>
    <row r="72" spans="1:21" x14ac:dyDescent="0.25">
      <c r="A72" s="1"/>
      <c r="B72" s="309"/>
      <c r="C72" s="310"/>
      <c r="D72" s="310"/>
      <c r="E72" s="310"/>
      <c r="F72" s="310"/>
      <c r="G72" s="310"/>
      <c r="H72" s="311"/>
      <c r="I72" s="1"/>
      <c r="J72" s="18"/>
      <c r="Q72" s="18"/>
      <c r="R72" s="18"/>
      <c r="S72" s="18"/>
      <c r="T72" s="18"/>
      <c r="U72" s="18"/>
    </row>
    <row r="73" spans="1:21" x14ac:dyDescent="0.25">
      <c r="A73" s="1"/>
      <c r="B73" s="71"/>
      <c r="C73" s="71"/>
      <c r="D73" s="71"/>
      <c r="E73" s="71"/>
      <c r="F73" s="71"/>
      <c r="G73" s="72"/>
      <c r="H73" s="72"/>
      <c r="I73" s="1"/>
      <c r="J73" s="18"/>
      <c r="Q73" s="18"/>
      <c r="S73" s="18"/>
      <c r="T73" s="18"/>
      <c r="U73" s="18"/>
    </row>
    <row r="74" spans="1:21" x14ac:dyDescent="0.25">
      <c r="A74" s="1"/>
      <c r="B74" s="74" t="s">
        <v>88</v>
      </c>
      <c r="C74" s="75"/>
      <c r="D74" s="75"/>
      <c r="E74" s="75"/>
      <c r="F74" s="75"/>
      <c r="G74" s="75"/>
      <c r="H74" s="75"/>
      <c r="I74" s="1"/>
      <c r="J74" s="18" t="s">
        <v>112</v>
      </c>
      <c r="L74" s="18"/>
      <c r="M74" s="18"/>
      <c r="N74" s="18"/>
      <c r="O74" s="18"/>
    </row>
    <row r="75" spans="1:21" x14ac:dyDescent="0.25">
      <c r="A75" s="1"/>
      <c r="B75" s="313" t="s">
        <v>137</v>
      </c>
      <c r="C75" s="313"/>
      <c r="D75" s="313"/>
      <c r="E75" s="313"/>
      <c r="F75" s="313"/>
      <c r="G75" s="313"/>
      <c r="H75" s="313"/>
      <c r="I75" s="1"/>
      <c r="J75" s="18"/>
      <c r="L75" s="18"/>
      <c r="M75" s="18"/>
      <c r="N75" s="18"/>
      <c r="O75" s="18"/>
    </row>
    <row r="76" spans="1:21" x14ac:dyDescent="0.25">
      <c r="A76" s="1"/>
      <c r="B76" s="312"/>
      <c r="C76" s="312"/>
      <c r="D76" s="312"/>
      <c r="E76" s="312"/>
      <c r="F76" s="312"/>
      <c r="G76" s="312"/>
      <c r="H76" s="312"/>
      <c r="I76" s="1"/>
      <c r="J76" s="18"/>
      <c r="L76" s="18"/>
      <c r="M76" s="18"/>
      <c r="N76" s="18"/>
      <c r="O76" s="18"/>
    </row>
    <row r="77" spans="1:21" x14ac:dyDescent="0.25">
      <c r="A77" s="1"/>
      <c r="B77" s="303" t="s">
        <v>86</v>
      </c>
      <c r="C77" s="304"/>
      <c r="D77" s="304"/>
      <c r="E77" s="304"/>
      <c r="F77" s="304"/>
      <c r="G77" s="304"/>
      <c r="H77" s="305"/>
      <c r="I77" s="1"/>
    </row>
    <row r="78" spans="1:21" x14ac:dyDescent="0.25">
      <c r="A78" s="1"/>
      <c r="B78" s="306"/>
      <c r="C78" s="307"/>
      <c r="D78" s="307"/>
      <c r="E78" s="307"/>
      <c r="F78" s="307"/>
      <c r="G78" s="307"/>
      <c r="H78" s="308"/>
      <c r="I78" s="1"/>
    </row>
    <row r="79" spans="1:21" x14ac:dyDescent="0.25">
      <c r="A79" s="1"/>
      <c r="B79" s="309"/>
      <c r="C79" s="310"/>
      <c r="D79" s="310"/>
      <c r="E79" s="310"/>
      <c r="F79" s="310"/>
      <c r="G79" s="310"/>
      <c r="H79" s="311"/>
      <c r="I79" s="1"/>
    </row>
    <row r="80" spans="1:21" x14ac:dyDescent="0.25">
      <c r="A80" s="1"/>
      <c r="B80" s="71"/>
      <c r="C80" s="71"/>
      <c r="D80" s="71"/>
      <c r="E80" s="71"/>
      <c r="F80" s="71"/>
      <c r="G80" s="72"/>
      <c r="H80" s="72"/>
      <c r="I80" s="1"/>
      <c r="J80" s="18"/>
      <c r="Q80" s="18"/>
      <c r="S80" s="18"/>
      <c r="T80" s="18"/>
      <c r="U80" s="18"/>
    </row>
    <row r="81" spans="1:15" x14ac:dyDescent="0.25">
      <c r="A81" s="1"/>
      <c r="B81" s="74" t="s">
        <v>87</v>
      </c>
      <c r="C81" s="75"/>
      <c r="D81" s="75"/>
      <c r="E81" s="75"/>
      <c r="F81" s="75"/>
      <c r="G81" s="75"/>
      <c r="H81" s="75"/>
      <c r="I81" s="1"/>
      <c r="J81" s="18" t="s">
        <v>112</v>
      </c>
      <c r="L81" s="18"/>
      <c r="M81" s="18"/>
      <c r="N81" s="18"/>
      <c r="O81" s="18"/>
    </row>
    <row r="82" spans="1:15" x14ac:dyDescent="0.25">
      <c r="A82" s="1"/>
      <c r="B82" s="313" t="s">
        <v>138</v>
      </c>
      <c r="C82" s="313"/>
      <c r="D82" s="313"/>
      <c r="E82" s="313"/>
      <c r="F82" s="313"/>
      <c r="G82" s="313"/>
      <c r="H82" s="313"/>
      <c r="I82" s="1"/>
      <c r="J82" s="18"/>
      <c r="L82" s="18"/>
      <c r="M82" s="18"/>
      <c r="N82" s="18"/>
      <c r="O82" s="18"/>
    </row>
    <row r="83" spans="1:15" x14ac:dyDescent="0.25">
      <c r="A83" s="1"/>
      <c r="B83" s="312"/>
      <c r="C83" s="312"/>
      <c r="D83" s="312"/>
      <c r="E83" s="312"/>
      <c r="F83" s="312"/>
      <c r="G83" s="312"/>
      <c r="H83" s="312"/>
      <c r="I83" s="1"/>
      <c r="J83" s="18"/>
      <c r="L83" s="18"/>
      <c r="M83" s="18"/>
      <c r="N83" s="18"/>
      <c r="O83" s="18"/>
    </row>
    <row r="84" spans="1:15" x14ac:dyDescent="0.25">
      <c r="A84" s="1"/>
      <c r="B84" s="303" t="s">
        <v>86</v>
      </c>
      <c r="C84" s="304"/>
      <c r="D84" s="304"/>
      <c r="E84" s="304"/>
      <c r="F84" s="304"/>
      <c r="G84" s="304"/>
      <c r="H84" s="305"/>
      <c r="I84" s="1"/>
    </row>
    <row r="85" spans="1:15" x14ac:dyDescent="0.25">
      <c r="A85" s="1"/>
      <c r="B85" s="306"/>
      <c r="C85" s="307"/>
      <c r="D85" s="307"/>
      <c r="E85" s="307"/>
      <c r="F85" s="307"/>
      <c r="G85" s="307"/>
      <c r="H85" s="308"/>
      <c r="I85" s="1"/>
    </row>
    <row r="86" spans="1:15" x14ac:dyDescent="0.25">
      <c r="A86" s="1"/>
      <c r="B86" s="309"/>
      <c r="C86" s="310"/>
      <c r="D86" s="310"/>
      <c r="E86" s="310"/>
      <c r="F86" s="310"/>
      <c r="G86" s="310"/>
      <c r="H86" s="311"/>
      <c r="I86" s="1"/>
    </row>
    <row r="87" spans="1:15" x14ac:dyDescent="0.25">
      <c r="A87" s="1"/>
      <c r="B87" s="2"/>
      <c r="C87" s="76"/>
      <c r="D87" s="76"/>
      <c r="E87" s="77"/>
      <c r="F87" s="77"/>
      <c r="G87" s="77"/>
      <c r="H87" s="77"/>
      <c r="I87" s="1"/>
    </row>
    <row r="88" spans="1:15" x14ac:dyDescent="0.25">
      <c r="A88" s="1"/>
      <c r="B88" s="74" t="s">
        <v>89</v>
      </c>
      <c r="C88" s="75"/>
      <c r="D88" s="75"/>
      <c r="E88" s="75"/>
      <c r="F88" s="75"/>
      <c r="G88" s="75"/>
      <c r="H88" s="75"/>
      <c r="I88" s="1"/>
    </row>
    <row r="89" spans="1:15" x14ac:dyDescent="0.25">
      <c r="A89" s="1"/>
      <c r="B89" s="320" t="s">
        <v>231</v>
      </c>
      <c r="C89" s="313"/>
      <c r="D89" s="313"/>
      <c r="E89" s="313"/>
      <c r="F89" s="313"/>
      <c r="G89" s="313"/>
      <c r="H89" s="313"/>
      <c r="I89" s="1"/>
    </row>
    <row r="90" spans="1:15" x14ac:dyDescent="0.25">
      <c r="A90" s="1"/>
      <c r="B90" s="79" t="s">
        <v>92</v>
      </c>
      <c r="C90" s="80"/>
      <c r="D90" s="80"/>
      <c r="E90" s="80"/>
      <c r="F90" s="80"/>
      <c r="G90" s="78" t="s">
        <v>90</v>
      </c>
      <c r="H90" s="78" t="s">
        <v>91</v>
      </c>
      <c r="I90" s="1"/>
    </row>
    <row r="91" spans="1:15" x14ac:dyDescent="0.25">
      <c r="A91" s="1"/>
      <c r="B91" s="302" t="s">
        <v>175</v>
      </c>
      <c r="C91" s="302"/>
      <c r="D91" s="302"/>
      <c r="E91" s="302"/>
      <c r="F91" s="302"/>
      <c r="G91" s="81"/>
      <c r="H91" s="157"/>
      <c r="I91" s="1"/>
    </row>
    <row r="92" spans="1:15" x14ac:dyDescent="0.25">
      <c r="A92" s="1"/>
      <c r="B92" s="302"/>
      <c r="C92" s="302"/>
      <c r="D92" s="302"/>
      <c r="E92" s="302"/>
      <c r="F92" s="302"/>
      <c r="G92" s="81"/>
      <c r="H92" s="81"/>
      <c r="I92" s="1"/>
    </row>
    <row r="93" spans="1:15" x14ac:dyDescent="0.25">
      <c r="A93" s="1"/>
      <c r="B93" s="302"/>
      <c r="C93" s="302"/>
      <c r="D93" s="302"/>
      <c r="E93" s="302"/>
      <c r="F93" s="302"/>
      <c r="G93" s="81"/>
      <c r="H93" s="81"/>
      <c r="I93" s="1"/>
    </row>
    <row r="94" spans="1:15" x14ac:dyDescent="0.25">
      <c r="A94" s="1"/>
      <c r="B94" s="302"/>
      <c r="C94" s="302"/>
      <c r="D94" s="302"/>
      <c r="E94" s="302"/>
      <c r="F94" s="302"/>
      <c r="G94" s="81"/>
      <c r="H94" s="81"/>
      <c r="I94" s="1"/>
    </row>
    <row r="95" spans="1:15" x14ac:dyDescent="0.25">
      <c r="A95" s="1"/>
      <c r="B95" s="302"/>
      <c r="C95" s="302"/>
      <c r="D95" s="302"/>
      <c r="E95" s="302"/>
      <c r="F95" s="302"/>
      <c r="G95" s="81"/>
      <c r="H95" s="81"/>
      <c r="I95" s="1"/>
    </row>
    <row r="96" spans="1:15" x14ac:dyDescent="0.25">
      <c r="A96" s="1"/>
      <c r="B96" s="302"/>
      <c r="C96" s="302"/>
      <c r="D96" s="302"/>
      <c r="E96" s="302"/>
      <c r="F96" s="302"/>
      <c r="G96" s="81"/>
      <c r="H96" s="81"/>
      <c r="I96" s="1"/>
    </row>
    <row r="97" spans="1:9" x14ac:dyDescent="0.25">
      <c r="A97" s="1"/>
      <c r="B97" s="302"/>
      <c r="C97" s="302"/>
      <c r="D97" s="302"/>
      <c r="E97" s="302"/>
      <c r="F97" s="302"/>
      <c r="G97" s="81"/>
      <c r="H97" s="81"/>
      <c r="I97" s="1"/>
    </row>
    <row r="98" spans="1:9" x14ac:dyDescent="0.25">
      <c r="A98" s="1"/>
      <c r="B98" s="302" t="s">
        <v>176</v>
      </c>
      <c r="C98" s="302"/>
      <c r="D98" s="302"/>
      <c r="E98" s="302"/>
      <c r="F98" s="302"/>
      <c r="G98" s="157"/>
      <c r="H98" s="81"/>
      <c r="I98" s="2"/>
    </row>
    <row r="99" spans="1:9" x14ac:dyDescent="0.25">
      <c r="A99" s="1"/>
      <c r="B99" s="2"/>
      <c r="C99" s="76"/>
      <c r="D99" s="76"/>
      <c r="E99" s="77"/>
      <c r="F99" s="77"/>
      <c r="G99" s="77"/>
      <c r="H99" s="77"/>
      <c r="I99" s="2"/>
    </row>
  </sheetData>
  <mergeCells count="46">
    <mergeCell ref="B92:F92"/>
    <mergeCell ref="B93:F93"/>
    <mergeCell ref="B94:F94"/>
    <mergeCell ref="B89:H89"/>
    <mergeCell ref="B37:H39"/>
    <mergeCell ref="B66:H68"/>
    <mergeCell ref="B69:H69"/>
    <mergeCell ref="B82:H83"/>
    <mergeCell ref="B75:H76"/>
    <mergeCell ref="B98:F98"/>
    <mergeCell ref="B11:H11"/>
    <mergeCell ref="B24:H24"/>
    <mergeCell ref="E27:H27"/>
    <mergeCell ref="E28:H28"/>
    <mergeCell ref="B15:H15"/>
    <mergeCell ref="D20:H21"/>
    <mergeCell ref="B12:H14"/>
    <mergeCell ref="B16:H18"/>
    <mergeCell ref="E26:H26"/>
    <mergeCell ref="B64:H65"/>
    <mergeCell ref="B42:H44"/>
    <mergeCell ref="B35:H36"/>
    <mergeCell ref="E29:H29"/>
    <mergeCell ref="E30:H30"/>
    <mergeCell ref="B54:H54"/>
    <mergeCell ref="D8:H8"/>
    <mergeCell ref="D5:H5"/>
    <mergeCell ref="B95:F95"/>
    <mergeCell ref="B96:F96"/>
    <mergeCell ref="B97:F97"/>
    <mergeCell ref="B84:H86"/>
    <mergeCell ref="B45:H47"/>
    <mergeCell ref="B70:H72"/>
    <mergeCell ref="B50:H50"/>
    <mergeCell ref="B51:H53"/>
    <mergeCell ref="B77:H79"/>
    <mergeCell ref="B55:H57"/>
    <mergeCell ref="B58:H58"/>
    <mergeCell ref="B59:H61"/>
    <mergeCell ref="E32:H32"/>
    <mergeCell ref="B91:F91"/>
    <mergeCell ref="K4:K7"/>
    <mergeCell ref="B1:H1"/>
    <mergeCell ref="B2:H2"/>
    <mergeCell ref="C4:H4"/>
    <mergeCell ref="C7:H7"/>
  </mergeCells>
  <conditionalFormatting sqref="B12:B13">
    <cfRule type="containsBlanks" dxfId="138" priority="34">
      <formula>LEN(TRIM(B12))=0</formula>
    </cfRule>
    <cfRule type="containsText" dxfId="137" priority="33" operator="containsText" text="enter text">
      <formula>NOT(ISERROR(SEARCH("enter text",B12)))</formula>
    </cfRule>
  </conditionalFormatting>
  <conditionalFormatting sqref="B16:B17">
    <cfRule type="containsText" dxfId="136" priority="31" operator="containsText" text="enter text">
      <formula>NOT(ISERROR(SEARCH("enter text",B16)))</formula>
    </cfRule>
    <cfRule type="containsBlanks" dxfId="135" priority="32">
      <formula>LEN(TRIM(B16))=0</formula>
    </cfRule>
  </conditionalFormatting>
  <conditionalFormatting sqref="B26:B30 B32">
    <cfRule type="containsText" dxfId="134" priority="35" operator="containsText" text="select">
      <formula>NOT(ISERROR(SEARCH("select",B26)))</formula>
    </cfRule>
  </conditionalFormatting>
  <conditionalFormatting sqref="B37:B38">
    <cfRule type="containsBlanks" dxfId="133" priority="68">
      <formula>LEN(TRIM(B37))=0</formula>
    </cfRule>
    <cfRule type="containsText" dxfId="132" priority="66" operator="containsText" text="enter text">
      <formula>NOT(ISERROR(SEARCH("enter text",B37)))</formula>
    </cfRule>
  </conditionalFormatting>
  <conditionalFormatting sqref="B45:B46">
    <cfRule type="containsText" dxfId="131" priority="4" operator="containsText" text="enter text">
      <formula>NOT(ISERROR(SEARCH("enter text",B45)))</formula>
    </cfRule>
    <cfRule type="containsBlanks" dxfId="130" priority="6">
      <formula>LEN(TRIM(B45))=0</formula>
    </cfRule>
  </conditionalFormatting>
  <conditionalFormatting sqref="B51:B52">
    <cfRule type="containsText" dxfId="129" priority="15" operator="containsText" text="enter text">
      <formula>NOT(ISERROR(SEARCH("enter text",B51)))</formula>
    </cfRule>
    <cfRule type="containsBlanks" dxfId="128" priority="16">
      <formula>LEN(TRIM(B51))=0</formula>
    </cfRule>
  </conditionalFormatting>
  <conditionalFormatting sqref="B55:B56">
    <cfRule type="containsText" dxfId="127" priority="27" operator="containsText" text="enter text">
      <formula>NOT(ISERROR(SEARCH("enter text",B55)))</formula>
    </cfRule>
    <cfRule type="containsBlanks" dxfId="126" priority="28">
      <formula>LEN(TRIM(B55))=0</formula>
    </cfRule>
  </conditionalFormatting>
  <conditionalFormatting sqref="B59:B60">
    <cfRule type="containsText" dxfId="125" priority="25" operator="containsText" text="enter text">
      <formula>NOT(ISERROR(SEARCH("enter text",B59)))</formula>
    </cfRule>
    <cfRule type="containsBlanks" dxfId="124" priority="26">
      <formula>LEN(TRIM(B59))=0</formula>
    </cfRule>
  </conditionalFormatting>
  <conditionalFormatting sqref="B66:B67">
    <cfRule type="containsBlanks" dxfId="123" priority="22">
      <formula>LEN(TRIM(B66))=0</formula>
    </cfRule>
    <cfRule type="containsText" dxfId="122" priority="21" operator="containsText" text="enter text">
      <formula>NOT(ISERROR(SEARCH("enter text",B66)))</formula>
    </cfRule>
  </conditionalFormatting>
  <conditionalFormatting sqref="B70:B71">
    <cfRule type="containsBlanks" dxfId="121" priority="20">
      <formula>LEN(TRIM(B70))=0</formula>
    </cfRule>
    <cfRule type="containsText" dxfId="120" priority="19" operator="containsText" text="enter text">
      <formula>NOT(ISERROR(SEARCH("enter text",B70)))</formula>
    </cfRule>
  </conditionalFormatting>
  <conditionalFormatting sqref="B77:B78">
    <cfRule type="containsBlanks" dxfId="119" priority="11">
      <formula>LEN(TRIM(B77))=0</formula>
    </cfRule>
    <cfRule type="containsText" dxfId="118" priority="10" operator="containsText" text="enter text">
      <formula>NOT(ISERROR(SEARCH("enter text",B77)))</formula>
    </cfRule>
  </conditionalFormatting>
  <conditionalFormatting sqref="B84:B85">
    <cfRule type="containsText" dxfId="117" priority="7" operator="containsText" text="enter text">
      <formula>NOT(ISERROR(SEARCH("enter text",B84)))</formula>
    </cfRule>
    <cfRule type="containsBlanks" dxfId="116" priority="8">
      <formula>LEN(TRIM(B84))=0</formula>
    </cfRule>
  </conditionalFormatting>
  <conditionalFormatting sqref="C5">
    <cfRule type="containsText" dxfId="115" priority="84" operator="containsText" text="select">
      <formula>NOT(ISERROR(SEARCH("select",C5)))</formula>
    </cfRule>
  </conditionalFormatting>
  <conditionalFormatting sqref="C7 C11">
    <cfRule type="containsBlanks" dxfId="114" priority="86">
      <formula>LEN(TRIM(C7))=0</formula>
    </cfRule>
  </conditionalFormatting>
  <conditionalFormatting sqref="C15">
    <cfRule type="containsText" dxfId="113" priority="39" operator="containsText" text="TITLE">
      <formula>NOT(ISERROR(SEARCH("TITLE",C15)))</formula>
    </cfRule>
  </conditionalFormatting>
  <conditionalFormatting sqref="C20">
    <cfRule type="containsText" dxfId="112" priority="37" operator="containsText" text="select">
      <formula>NOT(ISERROR(SEARCH("select",C20)))</formula>
    </cfRule>
  </conditionalFormatting>
  <conditionalFormatting sqref="C24">
    <cfRule type="containsText" dxfId="111" priority="77" operator="containsText" text="TITLE">
      <formula>NOT(ISERROR(SEARCH("TITLE",C24)))</formula>
    </cfRule>
  </conditionalFormatting>
  <conditionalFormatting sqref="C50">
    <cfRule type="containsText" dxfId="110" priority="17" operator="containsText" text="TITLE">
      <formula>NOT(ISERROR(SEARCH("TITLE",C50)))</formula>
    </cfRule>
  </conditionalFormatting>
  <conditionalFormatting sqref="C54">
    <cfRule type="containsText" dxfId="109" priority="30" operator="containsText" text="TITLE">
      <formula>NOT(ISERROR(SEARCH("TITLE",C54)))</formula>
    </cfRule>
  </conditionalFormatting>
  <conditionalFormatting sqref="C58">
    <cfRule type="containsText" dxfId="108" priority="29" operator="containsText" text="TITLE">
      <formula>NOT(ISERROR(SEARCH("TITLE",C58)))</formula>
    </cfRule>
  </conditionalFormatting>
  <conditionalFormatting sqref="C69">
    <cfRule type="containsText" dxfId="107" priority="23" operator="containsText" text="TITLE">
      <formula>NOT(ISERROR(SEARCH("TITLE",C69)))</formula>
    </cfRule>
  </conditionalFormatting>
  <conditionalFormatting sqref="C4:H4">
    <cfRule type="cellIs" dxfId="106" priority="74" operator="equal">
      <formula>0</formula>
    </cfRule>
  </conditionalFormatting>
  <conditionalFormatting sqref="E26:H32">
    <cfRule type="containsText" dxfId="105" priority="2" operator="containsText" text="MUST">
      <formula>NOT(ISERROR(SEARCH("MUST",E26)))</formula>
    </cfRule>
  </conditionalFormatting>
  <conditionalFormatting sqref="G91 B91:F98 G92:H97 H98">
    <cfRule type="containsBlanks" dxfId="104" priority="87">
      <formula>LEN(TRIM(B91))=0</formula>
    </cfRule>
  </conditionalFormatting>
  <dataValidations count="4">
    <dataValidation type="list" allowBlank="1" showInputMessage="1" showErrorMessage="1" sqref="C5" xr:uid="{13B195C9-30F5-4ECA-99D3-D515E2724C3D}">
      <formula1>"Select, City, County, Tribe, State Agency"</formula1>
    </dataValidation>
    <dataValidation allowBlank="1" showInputMessage="1" showErrorMessage="1" sqref="B8:C8 E9:H9 E6:H6 E3:H3 E33:H33 E22:H22 E48:H48 E80:H80 E62:H62 E73:H73 E31:H31 E40:H40 E19:H19 E87:H87 E99:H99 C90:F90" xr:uid="{19E57AA0-BEE9-4A06-BCCB-DD4A645909FA}"/>
    <dataValidation type="list" allowBlank="1" showInputMessage="1" showErrorMessage="1" sqref="C20" xr:uid="{F9CD1D14-DD58-4CA7-8519-F64B61CF3190}">
      <formula1>"Select, New/Build, Enhance/Maintain"</formula1>
    </dataValidation>
    <dataValidation type="list" allowBlank="1" showInputMessage="1" showErrorMessage="1" sqref="B32" xr:uid="{294399FE-49E4-4CDE-B986-6D1613C88062}">
      <formula1>"Select, Yes, No"</formula1>
    </dataValidation>
  </dataValidations>
  <pageMargins left="0.7" right="0.7" top="0.75" bottom="0.75" header="0.3" footer="0.3"/>
  <pageSetup scale="76" fitToHeight="5"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F3E1-1244-4E4C-A9FD-B50F27296FB1}">
  <sheetPr>
    <tabColor theme="5" tint="0.59999389629810485"/>
  </sheetPr>
  <dimension ref="A1:E9"/>
  <sheetViews>
    <sheetView workbookViewId="0">
      <selection activeCell="C10" sqref="C10"/>
    </sheetView>
  </sheetViews>
  <sheetFormatPr defaultRowHeight="15" x14ac:dyDescent="0.25"/>
  <cols>
    <col min="1" max="1" width="17.7109375" bestFit="1" customWidth="1"/>
    <col min="2" max="2" width="19.140625" bestFit="1" customWidth="1"/>
    <col min="3" max="3" width="36.140625" bestFit="1" customWidth="1"/>
    <col min="4" max="4" width="31.7109375" bestFit="1" customWidth="1"/>
    <col min="5" max="5" width="42.28515625" bestFit="1" customWidth="1"/>
  </cols>
  <sheetData>
    <row r="1" spans="1:5" x14ac:dyDescent="0.25">
      <c r="A1" t="s">
        <v>144</v>
      </c>
    </row>
    <row r="3" spans="1:5" x14ac:dyDescent="0.25">
      <c r="A3" s="111" t="s">
        <v>145</v>
      </c>
      <c r="B3" s="111" t="s">
        <v>147</v>
      </c>
      <c r="C3" s="111" t="s">
        <v>149</v>
      </c>
      <c r="D3" s="111" t="s">
        <v>154</v>
      </c>
      <c r="E3" s="111" t="s">
        <v>156</v>
      </c>
    </row>
    <row r="4" spans="1:5" x14ac:dyDescent="0.25">
      <c r="A4" t="s">
        <v>82</v>
      </c>
      <c r="B4" t="s">
        <v>82</v>
      </c>
      <c r="C4" t="s">
        <v>82</v>
      </c>
      <c r="D4" t="s">
        <v>82</v>
      </c>
      <c r="E4" t="s">
        <v>82</v>
      </c>
    </row>
    <row r="5" spans="1:5" x14ac:dyDescent="0.25">
      <c r="A5" t="s">
        <v>146</v>
      </c>
      <c r="B5" t="s">
        <v>148</v>
      </c>
      <c r="C5" t="s">
        <v>150</v>
      </c>
      <c r="D5" t="s">
        <v>155</v>
      </c>
      <c r="E5" t="s">
        <v>157</v>
      </c>
    </row>
    <row r="6" spans="1:5" x14ac:dyDescent="0.25">
      <c r="C6" t="s">
        <v>151</v>
      </c>
      <c r="D6" t="s">
        <v>153</v>
      </c>
    </row>
    <row r="7" spans="1:5" x14ac:dyDescent="0.25">
      <c r="C7" t="s">
        <v>152</v>
      </c>
    </row>
    <row r="8" spans="1:5" x14ac:dyDescent="0.25">
      <c r="C8" t="s">
        <v>153</v>
      </c>
    </row>
    <row r="9" spans="1:5" x14ac:dyDescent="0.25">
      <c r="C9" t="s">
        <v>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B321-5DFD-4ED4-88CA-14E5ABCF654F}">
  <sheetPr>
    <tabColor theme="5" tint="0.39997558519241921"/>
  </sheetPr>
  <dimension ref="A1:Q100"/>
  <sheetViews>
    <sheetView workbookViewId="0">
      <selection activeCell="B2" sqref="B2:H2"/>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5" customWidth="1"/>
    <col min="8" max="8" width="16.42578125" style="5" customWidth="1"/>
    <col min="9" max="9" width="3.5703125" customWidth="1"/>
    <col min="10" max="10" width="4.85546875" hidden="1" customWidth="1"/>
    <col min="11" max="11" width="71" customWidth="1"/>
    <col min="12" max="12" width="11.5703125" customWidth="1"/>
  </cols>
  <sheetData>
    <row r="1" spans="1:17" ht="21.75" thickBot="1" x14ac:dyDescent="0.4">
      <c r="A1" s="1"/>
      <c r="B1" s="226" t="s">
        <v>174</v>
      </c>
      <c r="C1" s="226"/>
      <c r="D1" s="226"/>
      <c r="E1" s="226"/>
      <c r="F1" s="226"/>
      <c r="G1" s="226"/>
      <c r="H1" s="226"/>
      <c r="I1" s="1"/>
      <c r="J1" s="119"/>
      <c r="K1" s="47" t="s">
        <v>254</v>
      </c>
      <c r="L1" s="109"/>
    </row>
    <row r="2" spans="1:17" ht="77.25" customHeight="1" thickBot="1" x14ac:dyDescent="0.3">
      <c r="A2" s="1"/>
      <c r="B2" s="292" t="s">
        <v>178</v>
      </c>
      <c r="C2" s="292"/>
      <c r="D2" s="292"/>
      <c r="E2" s="292"/>
      <c r="F2" s="292"/>
      <c r="G2" s="292"/>
      <c r="H2" s="292"/>
      <c r="I2" s="1"/>
      <c r="J2" s="119"/>
      <c r="K2" s="122" t="s">
        <v>253</v>
      </c>
      <c r="L2" s="109"/>
      <c r="M2" s="110"/>
      <c r="N2" s="110"/>
      <c r="O2" s="110"/>
      <c r="P2" s="110"/>
      <c r="Q2" s="110"/>
    </row>
    <row r="3" spans="1:17" x14ac:dyDescent="0.25">
      <c r="A3" s="1"/>
      <c r="B3" s="71"/>
      <c r="C3" s="71"/>
      <c r="D3" s="71"/>
      <c r="E3" s="71"/>
      <c r="F3" s="71"/>
      <c r="G3" s="72"/>
      <c r="H3" s="72"/>
      <c r="I3" s="1"/>
      <c r="J3" s="1"/>
      <c r="K3" s="120"/>
      <c r="L3" s="1"/>
    </row>
    <row r="4" spans="1:17" x14ac:dyDescent="0.25">
      <c r="A4" s="1"/>
      <c r="B4" s="74" t="s">
        <v>142</v>
      </c>
      <c r="C4" s="101" t="s">
        <v>145</v>
      </c>
      <c r="D4" s="113"/>
      <c r="E4" s="113"/>
      <c r="F4" s="113"/>
      <c r="G4" s="113"/>
      <c r="H4" s="113"/>
      <c r="I4" s="1"/>
      <c r="J4" s="1"/>
      <c r="K4" s="120"/>
      <c r="L4" s="1"/>
    </row>
    <row r="5" spans="1:17" x14ac:dyDescent="0.25">
      <c r="A5" s="1"/>
      <c r="B5" s="59"/>
      <c r="C5" s="59"/>
      <c r="D5" s="113"/>
      <c r="E5" s="113"/>
      <c r="F5" s="113"/>
      <c r="G5" s="113"/>
      <c r="H5" s="113"/>
      <c r="I5" s="1"/>
      <c r="J5" s="1"/>
      <c r="K5" s="120"/>
      <c r="L5" s="1"/>
    </row>
    <row r="6" spans="1:17" x14ac:dyDescent="0.25">
      <c r="A6" s="1"/>
      <c r="B6" s="74" t="s">
        <v>143</v>
      </c>
      <c r="C6" s="332" t="s">
        <v>146</v>
      </c>
      <c r="D6" s="333"/>
      <c r="E6" s="334"/>
      <c r="F6" s="112"/>
      <c r="G6" s="112"/>
      <c r="H6" s="113"/>
      <c r="I6" s="1"/>
      <c r="J6" s="1"/>
      <c r="K6" s="120"/>
      <c r="L6" s="1"/>
    </row>
    <row r="7" spans="1:17" x14ac:dyDescent="0.25">
      <c r="A7" s="1"/>
      <c r="B7" s="59"/>
      <c r="C7" s="59"/>
      <c r="D7" s="113"/>
      <c r="E7" s="113"/>
      <c r="F7" s="113"/>
      <c r="G7" s="113"/>
      <c r="H7" s="113"/>
      <c r="I7" s="1"/>
      <c r="J7" s="1"/>
      <c r="K7" s="120"/>
      <c r="L7" s="1"/>
    </row>
    <row r="8" spans="1:17" x14ac:dyDescent="0.25">
      <c r="A8" s="2"/>
      <c r="B8" s="74" t="s">
        <v>189</v>
      </c>
      <c r="C8" s="75"/>
      <c r="D8" s="75"/>
      <c r="E8" s="75"/>
      <c r="F8" s="75"/>
      <c r="G8" s="75"/>
      <c r="H8" s="75"/>
      <c r="I8" s="2"/>
      <c r="J8" s="1"/>
      <c r="K8" s="120"/>
      <c r="L8" s="1"/>
    </row>
    <row r="9" spans="1:17" x14ac:dyDescent="0.25">
      <c r="A9" s="2"/>
      <c r="B9" s="85" t="s">
        <v>101</v>
      </c>
      <c r="C9" s="114">
        <f>ROUND(E31,)</f>
        <v>0</v>
      </c>
      <c r="D9" s="115" t="str">
        <f>IF(C9&gt;0, "","No "&amp;B9&amp;" costs are budgeted. ")</f>
        <v xml:space="preserve">No Salaries &amp; Benefits costs are budgeted. </v>
      </c>
      <c r="E9" s="1"/>
      <c r="F9" s="1"/>
      <c r="G9" s="1"/>
      <c r="H9" s="1"/>
      <c r="I9" s="1"/>
      <c r="J9" s="1"/>
      <c r="K9" s="120"/>
      <c r="L9" s="1"/>
    </row>
    <row r="10" spans="1:17" x14ac:dyDescent="0.25">
      <c r="A10" s="2"/>
      <c r="B10" s="85" t="s">
        <v>102</v>
      </c>
      <c r="C10" s="114">
        <f>ROUND(D48,)</f>
        <v>0</v>
      </c>
      <c r="D10" s="115" t="str">
        <f>IF(C10&gt;0, "","No "&amp;B10&amp;" costs are budgeted. ")</f>
        <v xml:space="preserve">No Supplies costs are budgeted. </v>
      </c>
      <c r="E10" s="1"/>
      <c r="F10" s="1"/>
      <c r="G10" s="1"/>
      <c r="H10" s="1"/>
      <c r="I10" s="1"/>
      <c r="J10" s="1"/>
      <c r="K10" s="120"/>
      <c r="L10" s="1"/>
    </row>
    <row r="11" spans="1:17" x14ac:dyDescent="0.25">
      <c r="A11" s="2"/>
      <c r="B11" s="85" t="s">
        <v>103</v>
      </c>
      <c r="C11" s="114">
        <f>ROUND(D65,)</f>
        <v>0</v>
      </c>
      <c r="D11" s="115" t="str">
        <f>IF(C11&gt;0, "","No "&amp;B11&amp;" costs are budgeted. ")</f>
        <v xml:space="preserve">No Travel/Per Diem costs are budgeted. </v>
      </c>
      <c r="E11" s="1"/>
      <c r="F11" s="1"/>
      <c r="G11" s="1"/>
      <c r="H11" s="1"/>
      <c r="I11" s="1"/>
      <c r="J11" s="1"/>
      <c r="K11" s="120"/>
      <c r="L11" s="1"/>
    </row>
    <row r="12" spans="1:17" x14ac:dyDescent="0.25">
      <c r="A12" s="2"/>
      <c r="B12" s="85" t="s">
        <v>104</v>
      </c>
      <c r="C12" s="114">
        <f>ROUND(D82,)</f>
        <v>0</v>
      </c>
      <c r="D12" s="115" t="str">
        <f>IF(C12&gt;0, "","No "&amp;B12&amp;" costs are budgeted. ")</f>
        <v xml:space="preserve">No Contractor/Consultant costs are budgeted. </v>
      </c>
      <c r="E12" s="1"/>
      <c r="F12" s="1"/>
      <c r="G12" s="1"/>
      <c r="H12" s="1"/>
      <c r="I12" s="1"/>
      <c r="J12" s="1"/>
      <c r="K12" s="120"/>
      <c r="L12" s="1"/>
    </row>
    <row r="13" spans="1:17" ht="15.75" thickBot="1" x14ac:dyDescent="0.3">
      <c r="A13" s="2"/>
      <c r="B13" s="85" t="s">
        <v>105</v>
      </c>
      <c r="C13" s="114">
        <f>ROUND(D99,)</f>
        <v>0</v>
      </c>
      <c r="D13" s="115" t="str">
        <f>IF(C13&gt;0, "","No "&amp;B13&amp;" costs are budgeted. ")</f>
        <v xml:space="preserve">No Other costs are budgeted. </v>
      </c>
      <c r="E13" s="1"/>
      <c r="F13" s="1"/>
      <c r="G13" s="1"/>
      <c r="H13" s="1"/>
      <c r="I13" s="1"/>
      <c r="J13" s="1"/>
      <c r="K13" s="120"/>
      <c r="L13" s="1"/>
    </row>
    <row r="14" spans="1:17" ht="15.75" thickTop="1" x14ac:dyDescent="0.25">
      <c r="A14" s="2"/>
      <c r="B14" s="89" t="s">
        <v>107</v>
      </c>
      <c r="C14" s="90">
        <f>SUM(C9:C13)</f>
        <v>0</v>
      </c>
      <c r="D14" s="115"/>
      <c r="E14" s="1"/>
      <c r="F14" s="1"/>
      <c r="G14" s="1"/>
      <c r="H14" s="1"/>
      <c r="I14" s="1"/>
      <c r="J14" s="1"/>
      <c r="K14" s="120"/>
      <c r="L14" s="1"/>
    </row>
    <row r="15" spans="1:17" x14ac:dyDescent="0.25">
      <c r="A15" s="1"/>
      <c r="B15" s="59"/>
      <c r="C15" s="59"/>
      <c r="D15" s="113"/>
      <c r="E15" s="113"/>
      <c r="F15" s="113"/>
      <c r="G15" s="113"/>
      <c r="H15" s="113"/>
      <c r="I15" s="1"/>
      <c r="J15" s="1"/>
      <c r="K15" s="120"/>
      <c r="L15" s="1"/>
    </row>
    <row r="16" spans="1:17" x14ac:dyDescent="0.25">
      <c r="A16" s="1"/>
      <c r="B16" s="74" t="s">
        <v>162</v>
      </c>
      <c r="C16" s="75"/>
      <c r="D16" s="75"/>
      <c r="E16" s="75"/>
      <c r="F16" s="75"/>
      <c r="G16" s="75"/>
      <c r="H16" s="75"/>
      <c r="I16" s="1"/>
      <c r="J16" s="1"/>
      <c r="K16" s="1"/>
      <c r="L16" s="1"/>
    </row>
    <row r="17" spans="1:12" ht="30.75" customHeight="1" x14ac:dyDescent="0.25">
      <c r="A17" s="1"/>
      <c r="B17" s="313" t="s">
        <v>208</v>
      </c>
      <c r="C17" s="313"/>
      <c r="D17" s="313"/>
      <c r="E17" s="313"/>
      <c r="F17" s="313"/>
      <c r="G17" s="313"/>
      <c r="H17" s="313"/>
      <c r="I17" s="1"/>
      <c r="J17" s="1"/>
      <c r="K17" s="1"/>
      <c r="L17" s="1"/>
    </row>
    <row r="18" spans="1:12" x14ac:dyDescent="0.25">
      <c r="A18" s="1"/>
      <c r="B18" s="303" t="s">
        <v>167</v>
      </c>
      <c r="C18" s="304"/>
      <c r="D18" s="304"/>
      <c r="E18" s="304"/>
      <c r="F18" s="304"/>
      <c r="G18" s="304"/>
      <c r="H18" s="305"/>
      <c r="I18" s="1"/>
      <c r="J18" s="1"/>
      <c r="K18" s="1"/>
      <c r="L18" s="1"/>
    </row>
    <row r="19" spans="1:12" x14ac:dyDescent="0.25">
      <c r="A19" s="1"/>
      <c r="B19" s="306"/>
      <c r="C19" s="307"/>
      <c r="D19" s="307"/>
      <c r="E19" s="307"/>
      <c r="F19" s="307"/>
      <c r="G19" s="307"/>
      <c r="H19" s="308"/>
      <c r="I19" s="1"/>
      <c r="J19" s="1"/>
      <c r="K19" s="1"/>
      <c r="L19" s="1"/>
    </row>
    <row r="20" spans="1:12" x14ac:dyDescent="0.25">
      <c r="A20" s="1"/>
      <c r="B20" s="309"/>
      <c r="C20" s="310"/>
      <c r="D20" s="310"/>
      <c r="E20" s="310"/>
      <c r="F20" s="310"/>
      <c r="G20" s="310"/>
      <c r="H20" s="311"/>
      <c r="I20" s="1"/>
      <c r="J20" s="1"/>
      <c r="K20" s="1"/>
      <c r="L20" s="1"/>
    </row>
    <row r="21" spans="1:12" ht="22.5" customHeight="1" x14ac:dyDescent="0.25">
      <c r="A21" s="1"/>
      <c r="B21" s="123" t="s">
        <v>158</v>
      </c>
      <c r="C21" s="104" t="s">
        <v>159</v>
      </c>
      <c r="D21" s="104" t="s">
        <v>160</v>
      </c>
      <c r="E21" s="124" t="s">
        <v>109</v>
      </c>
      <c r="F21" s="125" t="s">
        <v>195</v>
      </c>
      <c r="G21" s="1"/>
      <c r="H21" s="1"/>
      <c r="I21" s="1"/>
      <c r="J21" s="1"/>
      <c r="K21" s="1"/>
      <c r="L21" s="1"/>
    </row>
    <row r="22" spans="1:12" x14ac:dyDescent="0.25">
      <c r="A22" s="136" t="s">
        <v>194</v>
      </c>
      <c r="B22" s="126">
        <v>2</v>
      </c>
      <c r="C22" s="127">
        <v>49.95</v>
      </c>
      <c r="D22" s="126">
        <v>150</v>
      </c>
      <c r="E22" s="128">
        <f>B22*C22*D22</f>
        <v>14985</v>
      </c>
      <c r="F22" s="139" t="s">
        <v>193</v>
      </c>
      <c r="G22" s="140"/>
      <c r="H22" s="140"/>
      <c r="I22" s="1"/>
      <c r="J22" s="1"/>
      <c r="K22" s="1"/>
      <c r="L22" s="1"/>
    </row>
    <row r="23" spans="1:12" x14ac:dyDescent="0.25">
      <c r="A23" s="1"/>
      <c r="B23" s="121">
        <v>0</v>
      </c>
      <c r="C23" s="114">
        <v>0</v>
      </c>
      <c r="D23" s="121">
        <v>0</v>
      </c>
      <c r="E23" s="116">
        <f t="shared" ref="E23:E30" si="0">B23*C23*D23</f>
        <v>0</v>
      </c>
      <c r="F23" s="321"/>
      <c r="G23" s="322"/>
      <c r="H23" s="323"/>
      <c r="I23" s="1"/>
      <c r="J23" s="1"/>
      <c r="K23" s="1"/>
      <c r="L23" s="1"/>
    </row>
    <row r="24" spans="1:12" x14ac:dyDescent="0.25">
      <c r="A24" s="1"/>
      <c r="B24" s="121">
        <v>0</v>
      </c>
      <c r="C24" s="114">
        <v>0</v>
      </c>
      <c r="D24" s="121">
        <v>0</v>
      </c>
      <c r="E24" s="116">
        <f t="shared" si="0"/>
        <v>0</v>
      </c>
      <c r="F24" s="321"/>
      <c r="G24" s="322"/>
      <c r="H24" s="323"/>
      <c r="I24" s="1"/>
      <c r="J24" s="1"/>
      <c r="K24" s="1"/>
      <c r="L24" s="1"/>
    </row>
    <row r="25" spans="1:12" x14ac:dyDescent="0.25">
      <c r="A25" s="1"/>
      <c r="B25" s="121">
        <v>0</v>
      </c>
      <c r="C25" s="114">
        <v>0</v>
      </c>
      <c r="D25" s="121">
        <v>0</v>
      </c>
      <c r="E25" s="116">
        <f t="shared" si="0"/>
        <v>0</v>
      </c>
      <c r="F25" s="321"/>
      <c r="G25" s="322"/>
      <c r="H25" s="323"/>
      <c r="I25" s="1"/>
      <c r="J25" s="1"/>
      <c r="K25" s="1"/>
      <c r="L25" s="1"/>
    </row>
    <row r="26" spans="1:12" x14ac:dyDescent="0.25">
      <c r="A26" s="1"/>
      <c r="B26" s="121">
        <v>0</v>
      </c>
      <c r="C26" s="114">
        <v>0</v>
      </c>
      <c r="D26" s="121">
        <v>0</v>
      </c>
      <c r="E26" s="116">
        <f t="shared" si="0"/>
        <v>0</v>
      </c>
      <c r="F26" s="321"/>
      <c r="G26" s="322"/>
      <c r="H26" s="323"/>
      <c r="I26" s="1"/>
      <c r="J26" s="1"/>
      <c r="K26" s="1"/>
      <c r="L26" s="1"/>
    </row>
    <row r="27" spans="1:12" x14ac:dyDescent="0.25">
      <c r="A27" s="1"/>
      <c r="B27" s="121">
        <v>0</v>
      </c>
      <c r="C27" s="114">
        <v>0</v>
      </c>
      <c r="D27" s="121">
        <v>0</v>
      </c>
      <c r="E27" s="116">
        <f t="shared" si="0"/>
        <v>0</v>
      </c>
      <c r="F27" s="321"/>
      <c r="G27" s="322"/>
      <c r="H27" s="323"/>
      <c r="I27" s="1"/>
      <c r="J27" s="1"/>
      <c r="K27" s="1"/>
      <c r="L27" s="1"/>
    </row>
    <row r="28" spans="1:12" x14ac:dyDescent="0.25">
      <c r="A28" s="1"/>
      <c r="B28" s="121">
        <v>0</v>
      </c>
      <c r="C28" s="114">
        <v>0</v>
      </c>
      <c r="D28" s="121">
        <v>0</v>
      </c>
      <c r="E28" s="116">
        <f t="shared" si="0"/>
        <v>0</v>
      </c>
      <c r="F28" s="321"/>
      <c r="G28" s="322"/>
      <c r="H28" s="323"/>
      <c r="I28" s="1"/>
      <c r="J28" s="1"/>
      <c r="K28" s="1"/>
      <c r="L28" s="1"/>
    </row>
    <row r="29" spans="1:12" x14ac:dyDescent="0.25">
      <c r="A29" s="1"/>
      <c r="B29" s="121">
        <v>0</v>
      </c>
      <c r="C29" s="114">
        <v>0</v>
      </c>
      <c r="D29" s="121">
        <v>0</v>
      </c>
      <c r="E29" s="116">
        <f t="shared" si="0"/>
        <v>0</v>
      </c>
      <c r="F29" s="321"/>
      <c r="G29" s="322"/>
      <c r="H29" s="323"/>
      <c r="I29" s="1"/>
      <c r="J29" s="1"/>
      <c r="K29" s="1"/>
      <c r="L29" s="1"/>
    </row>
    <row r="30" spans="1:12" x14ac:dyDescent="0.25">
      <c r="A30" s="1"/>
      <c r="B30" s="121">
        <v>0</v>
      </c>
      <c r="C30" s="114">
        <v>0</v>
      </c>
      <c r="D30" s="121">
        <v>0</v>
      </c>
      <c r="E30" s="116">
        <f t="shared" si="0"/>
        <v>0</v>
      </c>
      <c r="F30" s="321"/>
      <c r="G30" s="322"/>
      <c r="H30" s="323"/>
      <c r="I30" s="1"/>
      <c r="J30" s="1"/>
      <c r="K30" s="1"/>
      <c r="L30" s="1"/>
    </row>
    <row r="31" spans="1:12" x14ac:dyDescent="0.25">
      <c r="A31" s="1"/>
      <c r="B31" s="117"/>
      <c r="C31" s="117"/>
      <c r="D31" s="117"/>
      <c r="E31" s="118">
        <f>SUM(E23:E30)</f>
        <v>0</v>
      </c>
      <c r="F31" s="1"/>
      <c r="G31" s="1"/>
      <c r="H31" s="1"/>
      <c r="I31" s="1"/>
      <c r="J31" s="1"/>
      <c r="K31" s="1"/>
      <c r="L31" s="1"/>
    </row>
    <row r="32" spans="1:12" x14ac:dyDescent="0.25">
      <c r="A32" s="1"/>
      <c r="B32" s="71"/>
      <c r="C32" s="71"/>
      <c r="D32" s="71"/>
      <c r="E32" s="71"/>
      <c r="F32" s="71"/>
      <c r="G32" s="72"/>
      <c r="H32" s="72"/>
      <c r="I32" s="1"/>
      <c r="J32" s="1"/>
      <c r="K32" s="1"/>
      <c r="L32" s="1"/>
    </row>
    <row r="33" spans="1:12" x14ac:dyDescent="0.25">
      <c r="A33" s="1"/>
      <c r="B33" s="74" t="s">
        <v>163</v>
      </c>
      <c r="C33" s="75"/>
      <c r="D33" s="75"/>
      <c r="E33" s="75"/>
      <c r="F33" s="75"/>
      <c r="G33" s="75"/>
      <c r="H33" s="75"/>
      <c r="I33" s="1"/>
      <c r="J33" s="1"/>
      <c r="K33" s="1"/>
      <c r="L33" s="1"/>
    </row>
    <row r="34" spans="1:12" x14ac:dyDescent="0.25">
      <c r="A34" s="1"/>
      <c r="B34" s="313" t="s">
        <v>170</v>
      </c>
      <c r="C34" s="313"/>
      <c r="D34" s="313"/>
      <c r="E34" s="313"/>
      <c r="F34" s="313"/>
      <c r="G34" s="313"/>
      <c r="H34" s="313"/>
      <c r="I34" s="1"/>
      <c r="J34" s="1"/>
      <c r="K34" s="1"/>
      <c r="L34" s="1"/>
    </row>
    <row r="35" spans="1:12" x14ac:dyDescent="0.25">
      <c r="A35" s="1"/>
      <c r="B35" s="303" t="s">
        <v>167</v>
      </c>
      <c r="C35" s="304"/>
      <c r="D35" s="304"/>
      <c r="E35" s="304"/>
      <c r="F35" s="304"/>
      <c r="G35" s="304"/>
      <c r="H35" s="305"/>
      <c r="I35" s="1"/>
      <c r="J35" s="1"/>
      <c r="K35" s="1"/>
      <c r="L35" s="1"/>
    </row>
    <row r="36" spans="1:12" x14ac:dyDescent="0.25">
      <c r="A36" s="1"/>
      <c r="B36" s="306"/>
      <c r="C36" s="307"/>
      <c r="D36" s="307"/>
      <c r="E36" s="307"/>
      <c r="F36" s="307"/>
      <c r="G36" s="307"/>
      <c r="H36" s="308"/>
      <c r="I36" s="1"/>
      <c r="J36" s="1"/>
      <c r="K36" s="1"/>
      <c r="L36" s="1"/>
    </row>
    <row r="37" spans="1:12" x14ac:dyDescent="0.25">
      <c r="A37" s="1"/>
      <c r="B37" s="309"/>
      <c r="C37" s="310"/>
      <c r="D37" s="310"/>
      <c r="E37" s="310"/>
      <c r="F37" s="310"/>
      <c r="G37" s="310"/>
      <c r="H37" s="311"/>
      <c r="I37" s="1"/>
      <c r="J37" s="1"/>
      <c r="K37" s="1"/>
      <c r="L37" s="1"/>
    </row>
    <row r="38" spans="1:12" ht="22.5" customHeight="1" x14ac:dyDescent="0.25">
      <c r="A38" s="1"/>
      <c r="B38" s="123" t="s">
        <v>164</v>
      </c>
      <c r="C38" s="104" t="s">
        <v>165</v>
      </c>
      <c r="D38" s="124" t="s">
        <v>109</v>
      </c>
      <c r="E38" s="125" t="s">
        <v>195</v>
      </c>
      <c r="F38" s="1"/>
      <c r="G38" s="1"/>
      <c r="H38" s="1"/>
      <c r="I38" s="1"/>
      <c r="J38" s="1"/>
      <c r="K38" s="1"/>
      <c r="L38" s="1"/>
    </row>
    <row r="39" spans="1:12" x14ac:dyDescent="0.25">
      <c r="A39" s="136" t="s">
        <v>194</v>
      </c>
      <c r="B39" s="126">
        <v>2</v>
      </c>
      <c r="C39" s="127">
        <v>50</v>
      </c>
      <c r="D39" s="128">
        <f>B39*C39</f>
        <v>100</v>
      </c>
      <c r="E39" s="139" t="s">
        <v>196</v>
      </c>
      <c r="F39" s="140"/>
      <c r="G39" s="140"/>
      <c r="H39" s="140"/>
      <c r="I39" s="1"/>
      <c r="J39" s="1"/>
      <c r="K39" s="1"/>
      <c r="L39" s="1"/>
    </row>
    <row r="40" spans="1:12" x14ac:dyDescent="0.25">
      <c r="A40" s="1"/>
      <c r="B40" s="121">
        <v>0</v>
      </c>
      <c r="C40" s="114">
        <v>0</v>
      </c>
      <c r="D40" s="116">
        <f t="shared" ref="D40:D47" si="1">B40*C40</f>
        <v>0</v>
      </c>
      <c r="E40" s="321"/>
      <c r="F40" s="322"/>
      <c r="G40" s="322"/>
      <c r="H40" s="323"/>
      <c r="I40" s="1"/>
      <c r="J40" s="1"/>
      <c r="K40" s="1"/>
      <c r="L40" s="1"/>
    </row>
    <row r="41" spans="1:12" x14ac:dyDescent="0.25">
      <c r="A41" s="1"/>
      <c r="B41" s="121">
        <v>0</v>
      </c>
      <c r="C41" s="114">
        <v>0</v>
      </c>
      <c r="D41" s="116">
        <f t="shared" si="1"/>
        <v>0</v>
      </c>
      <c r="E41" s="321"/>
      <c r="F41" s="322"/>
      <c r="G41" s="322"/>
      <c r="H41" s="323"/>
      <c r="I41" s="1"/>
      <c r="J41" s="1"/>
      <c r="K41" s="1"/>
      <c r="L41" s="1"/>
    </row>
    <row r="42" spans="1:12" x14ac:dyDescent="0.25">
      <c r="A42" s="1"/>
      <c r="B42" s="121">
        <v>0</v>
      </c>
      <c r="C42" s="114">
        <v>0</v>
      </c>
      <c r="D42" s="116">
        <f t="shared" si="1"/>
        <v>0</v>
      </c>
      <c r="E42" s="321"/>
      <c r="F42" s="322"/>
      <c r="G42" s="322"/>
      <c r="H42" s="323"/>
      <c r="I42" s="1"/>
      <c r="J42" s="1"/>
      <c r="K42" s="1"/>
      <c r="L42" s="1"/>
    </row>
    <row r="43" spans="1:12" x14ac:dyDescent="0.25">
      <c r="A43" s="1"/>
      <c r="B43" s="121">
        <v>0</v>
      </c>
      <c r="C43" s="114">
        <v>0</v>
      </c>
      <c r="D43" s="116">
        <f t="shared" si="1"/>
        <v>0</v>
      </c>
      <c r="E43" s="321"/>
      <c r="F43" s="322"/>
      <c r="G43" s="322"/>
      <c r="H43" s="323"/>
      <c r="I43" s="1"/>
      <c r="J43" s="1"/>
      <c r="K43" s="1"/>
      <c r="L43" s="1"/>
    </row>
    <row r="44" spans="1:12" x14ac:dyDescent="0.25">
      <c r="A44" s="1"/>
      <c r="B44" s="121">
        <v>0</v>
      </c>
      <c r="C44" s="114">
        <v>0</v>
      </c>
      <c r="D44" s="116">
        <f t="shared" si="1"/>
        <v>0</v>
      </c>
      <c r="E44" s="321"/>
      <c r="F44" s="322"/>
      <c r="G44" s="322"/>
      <c r="H44" s="323"/>
      <c r="I44" s="1"/>
      <c r="J44" s="1"/>
      <c r="K44" s="1"/>
      <c r="L44" s="1"/>
    </row>
    <row r="45" spans="1:12" x14ac:dyDescent="0.25">
      <c r="A45" s="1"/>
      <c r="B45" s="121">
        <v>0</v>
      </c>
      <c r="C45" s="114">
        <v>0</v>
      </c>
      <c r="D45" s="116">
        <f t="shared" si="1"/>
        <v>0</v>
      </c>
      <c r="E45" s="321"/>
      <c r="F45" s="322"/>
      <c r="G45" s="322"/>
      <c r="H45" s="323"/>
      <c r="I45" s="1"/>
      <c r="J45" s="1"/>
      <c r="K45" s="1"/>
      <c r="L45" s="1"/>
    </row>
    <row r="46" spans="1:12" x14ac:dyDescent="0.25">
      <c r="A46" s="1"/>
      <c r="B46" s="121">
        <v>0</v>
      </c>
      <c r="C46" s="114">
        <v>0</v>
      </c>
      <c r="D46" s="116">
        <f t="shared" si="1"/>
        <v>0</v>
      </c>
      <c r="E46" s="321"/>
      <c r="F46" s="322"/>
      <c r="G46" s="322"/>
      <c r="H46" s="323"/>
      <c r="I46" s="1"/>
      <c r="J46" s="1"/>
      <c r="K46" s="1"/>
      <c r="L46" s="1"/>
    </row>
    <row r="47" spans="1:12" x14ac:dyDescent="0.25">
      <c r="A47" s="1"/>
      <c r="B47" s="121">
        <v>0</v>
      </c>
      <c r="C47" s="114">
        <v>0</v>
      </c>
      <c r="D47" s="116">
        <f t="shared" si="1"/>
        <v>0</v>
      </c>
      <c r="E47" s="321"/>
      <c r="F47" s="322"/>
      <c r="G47" s="322"/>
      <c r="H47" s="323"/>
      <c r="I47" s="1"/>
      <c r="J47" s="1"/>
      <c r="K47" s="1"/>
      <c r="L47" s="1"/>
    </row>
    <row r="48" spans="1:12" x14ac:dyDescent="0.25">
      <c r="A48" s="1"/>
      <c r="B48" s="117"/>
      <c r="C48" s="117"/>
      <c r="D48" s="118">
        <f>SUM(D40:D47)</f>
        <v>0</v>
      </c>
      <c r="E48" s="1"/>
      <c r="F48" s="1"/>
      <c r="G48" s="1"/>
      <c r="H48" s="1"/>
      <c r="I48" s="1"/>
      <c r="J48" s="1"/>
      <c r="K48" s="1"/>
      <c r="L48" s="1"/>
    </row>
    <row r="49" spans="1:12" x14ac:dyDescent="0.25">
      <c r="A49" s="1"/>
      <c r="B49" s="71"/>
      <c r="C49" s="71"/>
      <c r="D49" s="71"/>
      <c r="E49" s="71"/>
      <c r="F49" s="71"/>
      <c r="G49" s="72"/>
      <c r="H49" s="72"/>
      <c r="I49" s="1"/>
      <c r="J49" s="1"/>
      <c r="K49" s="1"/>
      <c r="L49" s="1"/>
    </row>
    <row r="50" spans="1:12" x14ac:dyDescent="0.25">
      <c r="A50" s="1"/>
      <c r="B50" s="74" t="s">
        <v>166</v>
      </c>
      <c r="C50" s="75"/>
      <c r="D50" s="75"/>
      <c r="E50" s="75"/>
      <c r="F50" s="75"/>
      <c r="G50" s="75"/>
      <c r="H50" s="75"/>
      <c r="I50" s="1"/>
      <c r="J50" s="1"/>
      <c r="K50" s="1"/>
      <c r="L50" s="1"/>
    </row>
    <row r="51" spans="1:12" ht="28.5" customHeight="1" x14ac:dyDescent="0.25">
      <c r="A51" s="1"/>
      <c r="B51" s="313" t="s">
        <v>190</v>
      </c>
      <c r="C51" s="313"/>
      <c r="D51" s="313"/>
      <c r="E51" s="313"/>
      <c r="F51" s="313"/>
      <c r="G51" s="313"/>
      <c r="H51" s="313"/>
      <c r="I51" s="1"/>
      <c r="J51" s="1"/>
      <c r="K51" s="1"/>
      <c r="L51" s="1"/>
    </row>
    <row r="52" spans="1:12" x14ac:dyDescent="0.25">
      <c r="A52" s="1"/>
      <c r="B52" s="303" t="s">
        <v>167</v>
      </c>
      <c r="C52" s="304"/>
      <c r="D52" s="304"/>
      <c r="E52" s="304"/>
      <c r="F52" s="304"/>
      <c r="G52" s="304"/>
      <c r="H52" s="305"/>
      <c r="I52" s="1"/>
      <c r="J52" s="1"/>
      <c r="K52" s="1"/>
      <c r="L52" s="1"/>
    </row>
    <row r="53" spans="1:12" x14ac:dyDescent="0.25">
      <c r="A53" s="1"/>
      <c r="B53" s="306"/>
      <c r="C53" s="307"/>
      <c r="D53" s="307"/>
      <c r="E53" s="307"/>
      <c r="F53" s="307"/>
      <c r="G53" s="307"/>
      <c r="H53" s="308"/>
      <c r="I53" s="1"/>
      <c r="J53" s="1"/>
      <c r="K53" s="1"/>
      <c r="L53" s="1"/>
    </row>
    <row r="54" spans="1:12" ht="30.75" customHeight="1" x14ac:dyDescent="0.25">
      <c r="A54" s="1"/>
      <c r="B54" s="309"/>
      <c r="C54" s="310"/>
      <c r="D54" s="310"/>
      <c r="E54" s="310"/>
      <c r="F54" s="310"/>
      <c r="G54" s="310"/>
      <c r="H54" s="311"/>
      <c r="I54" s="1"/>
      <c r="J54" s="1"/>
      <c r="K54" s="1"/>
      <c r="L54" s="1"/>
    </row>
    <row r="55" spans="1:12" ht="23.25" customHeight="1" x14ac:dyDescent="0.25">
      <c r="A55" s="1"/>
      <c r="B55" s="123" t="s">
        <v>168</v>
      </c>
      <c r="C55" s="104" t="s">
        <v>165</v>
      </c>
      <c r="D55" s="124" t="s">
        <v>109</v>
      </c>
      <c r="E55" s="125" t="s">
        <v>195</v>
      </c>
      <c r="F55" s="1"/>
      <c r="G55" s="1"/>
      <c r="H55" s="1"/>
      <c r="I55" s="1"/>
      <c r="J55" s="1"/>
      <c r="K55" s="1"/>
      <c r="L55" s="1"/>
    </row>
    <row r="56" spans="1:12" x14ac:dyDescent="0.25">
      <c r="A56" s="136" t="s">
        <v>194</v>
      </c>
      <c r="B56" s="126">
        <v>2</v>
      </c>
      <c r="C56" s="127">
        <v>50</v>
      </c>
      <c r="D56" s="128">
        <f>B56*C56</f>
        <v>100</v>
      </c>
      <c r="E56" s="132"/>
      <c r="F56" s="137"/>
      <c r="G56" s="137"/>
      <c r="H56" s="138"/>
      <c r="I56" s="1"/>
      <c r="J56" s="131"/>
      <c r="L56" s="1"/>
    </row>
    <row r="57" spans="1:12" x14ac:dyDescent="0.25">
      <c r="A57" s="1"/>
      <c r="B57" s="121">
        <v>0</v>
      </c>
      <c r="C57" s="114">
        <v>0</v>
      </c>
      <c r="D57" s="116">
        <f t="shared" ref="D57:D64" si="2">B57*C57</f>
        <v>0</v>
      </c>
      <c r="E57" s="321"/>
      <c r="F57" s="322"/>
      <c r="G57" s="322"/>
      <c r="H57" s="323"/>
      <c r="I57" s="1"/>
      <c r="J57" s="1"/>
      <c r="K57" s="1"/>
      <c r="L57" s="1"/>
    </row>
    <row r="58" spans="1:12" x14ac:dyDescent="0.25">
      <c r="A58" s="1"/>
      <c r="B58" s="121">
        <v>0</v>
      </c>
      <c r="C58" s="114">
        <v>0</v>
      </c>
      <c r="D58" s="116">
        <f t="shared" si="2"/>
        <v>0</v>
      </c>
      <c r="E58" s="321"/>
      <c r="F58" s="322"/>
      <c r="G58" s="322"/>
      <c r="H58" s="323"/>
      <c r="I58" s="1"/>
      <c r="J58" s="1"/>
      <c r="K58" s="1"/>
      <c r="L58" s="1"/>
    </row>
    <row r="59" spans="1:12" x14ac:dyDescent="0.25">
      <c r="A59" s="1"/>
      <c r="B59" s="121">
        <v>0</v>
      </c>
      <c r="C59" s="114">
        <v>0</v>
      </c>
      <c r="D59" s="116">
        <f t="shared" si="2"/>
        <v>0</v>
      </c>
      <c r="E59" s="321"/>
      <c r="F59" s="322"/>
      <c r="G59" s="322"/>
      <c r="H59" s="323"/>
      <c r="I59" s="1"/>
      <c r="J59" s="1"/>
      <c r="K59" s="1"/>
      <c r="L59" s="1"/>
    </row>
    <row r="60" spans="1:12" x14ac:dyDescent="0.25">
      <c r="A60" s="1"/>
      <c r="B60" s="121">
        <v>0</v>
      </c>
      <c r="C60" s="114">
        <v>0</v>
      </c>
      <c r="D60" s="116">
        <f t="shared" si="2"/>
        <v>0</v>
      </c>
      <c r="E60" s="321"/>
      <c r="F60" s="322"/>
      <c r="G60" s="322"/>
      <c r="H60" s="323"/>
      <c r="I60" s="1"/>
      <c r="J60" s="1"/>
      <c r="K60" s="1"/>
      <c r="L60" s="1"/>
    </row>
    <row r="61" spans="1:12" x14ac:dyDescent="0.25">
      <c r="A61" s="1"/>
      <c r="B61" s="121">
        <v>0</v>
      </c>
      <c r="C61" s="114">
        <v>0</v>
      </c>
      <c r="D61" s="116">
        <f t="shared" si="2"/>
        <v>0</v>
      </c>
      <c r="E61" s="321"/>
      <c r="F61" s="322"/>
      <c r="G61" s="322"/>
      <c r="H61" s="323"/>
      <c r="I61" s="1"/>
      <c r="J61" s="1"/>
      <c r="K61" s="1"/>
      <c r="L61" s="1"/>
    </row>
    <row r="62" spans="1:12" x14ac:dyDescent="0.25">
      <c r="A62" s="1"/>
      <c r="B62" s="121">
        <v>0</v>
      </c>
      <c r="C62" s="114">
        <v>0</v>
      </c>
      <c r="D62" s="116">
        <f t="shared" si="2"/>
        <v>0</v>
      </c>
      <c r="E62" s="321"/>
      <c r="F62" s="322"/>
      <c r="G62" s="322"/>
      <c r="H62" s="323"/>
      <c r="I62" s="1"/>
      <c r="J62" s="1"/>
      <c r="K62" s="1"/>
      <c r="L62" s="1"/>
    </row>
    <row r="63" spans="1:12" x14ac:dyDescent="0.25">
      <c r="A63" s="1"/>
      <c r="B63" s="121">
        <v>0</v>
      </c>
      <c r="C63" s="114">
        <v>0</v>
      </c>
      <c r="D63" s="116">
        <f t="shared" si="2"/>
        <v>0</v>
      </c>
      <c r="E63" s="321"/>
      <c r="F63" s="322"/>
      <c r="G63" s="322"/>
      <c r="H63" s="323"/>
      <c r="I63" s="1"/>
      <c r="J63" s="1"/>
      <c r="K63" s="1"/>
      <c r="L63" s="1"/>
    </row>
    <row r="64" spans="1:12" x14ac:dyDescent="0.25">
      <c r="A64" s="1"/>
      <c r="B64" s="121">
        <v>0</v>
      </c>
      <c r="C64" s="114">
        <v>0</v>
      </c>
      <c r="D64" s="116">
        <f t="shared" si="2"/>
        <v>0</v>
      </c>
      <c r="E64" s="321"/>
      <c r="F64" s="322"/>
      <c r="G64" s="322"/>
      <c r="H64" s="323"/>
      <c r="I64" s="1"/>
      <c r="J64" s="1"/>
      <c r="K64" s="1"/>
      <c r="L64" s="1"/>
    </row>
    <row r="65" spans="1:12" x14ac:dyDescent="0.25">
      <c r="A65" s="1"/>
      <c r="B65" s="117"/>
      <c r="C65" s="117"/>
      <c r="D65" s="118">
        <f>SUM(D57:D64)</f>
        <v>0</v>
      </c>
      <c r="E65" s="1"/>
      <c r="F65" s="1"/>
      <c r="G65" s="1"/>
      <c r="H65" s="1"/>
      <c r="I65" s="1"/>
      <c r="J65" s="1"/>
      <c r="K65" s="1"/>
      <c r="L65" s="1"/>
    </row>
    <row r="66" spans="1:12" x14ac:dyDescent="0.25">
      <c r="A66" s="1"/>
      <c r="B66" s="71"/>
      <c r="C66" s="71"/>
      <c r="D66" s="71"/>
      <c r="E66" s="71"/>
      <c r="F66" s="71"/>
      <c r="G66" s="72"/>
      <c r="H66" s="72"/>
      <c r="I66" s="1"/>
      <c r="J66" s="1"/>
      <c r="K66" s="1"/>
      <c r="L66" s="1"/>
    </row>
    <row r="67" spans="1:12" x14ac:dyDescent="0.25">
      <c r="A67" s="1"/>
      <c r="B67" s="74" t="s">
        <v>169</v>
      </c>
      <c r="C67" s="75"/>
      <c r="D67" s="75"/>
      <c r="E67" s="75"/>
      <c r="F67" s="75"/>
      <c r="G67" s="75"/>
      <c r="H67" s="75"/>
      <c r="I67" s="1"/>
      <c r="J67" s="1"/>
      <c r="K67" s="1"/>
      <c r="L67" s="1"/>
    </row>
    <row r="68" spans="1:12" ht="32.25" customHeight="1" x14ac:dyDescent="0.25">
      <c r="A68" s="1"/>
      <c r="B68" s="313" t="s">
        <v>191</v>
      </c>
      <c r="C68" s="313"/>
      <c r="D68" s="313"/>
      <c r="E68" s="313"/>
      <c r="F68" s="313"/>
      <c r="G68" s="313"/>
      <c r="H68" s="313"/>
      <c r="I68" s="1"/>
      <c r="J68" s="1"/>
      <c r="K68" s="1"/>
      <c r="L68" s="1"/>
    </row>
    <row r="69" spans="1:12" x14ac:dyDescent="0.25">
      <c r="A69" s="1"/>
      <c r="B69" s="303" t="s">
        <v>167</v>
      </c>
      <c r="C69" s="304"/>
      <c r="D69" s="304"/>
      <c r="E69" s="304"/>
      <c r="F69" s="304"/>
      <c r="G69" s="304"/>
      <c r="H69" s="305"/>
      <c r="I69" s="1"/>
      <c r="J69" s="1"/>
      <c r="K69" s="1"/>
      <c r="L69" s="1"/>
    </row>
    <row r="70" spans="1:12" ht="32.25" customHeight="1" x14ac:dyDescent="0.25">
      <c r="A70" s="1"/>
      <c r="B70" s="306"/>
      <c r="C70" s="307"/>
      <c r="D70" s="307"/>
      <c r="E70" s="307"/>
      <c r="F70" s="307"/>
      <c r="G70" s="307"/>
      <c r="H70" s="308"/>
      <c r="I70" s="1"/>
      <c r="J70" s="1"/>
      <c r="K70" s="1"/>
      <c r="L70" s="1"/>
    </row>
    <row r="71" spans="1:12" x14ac:dyDescent="0.25">
      <c r="A71" s="1"/>
      <c r="B71" s="309"/>
      <c r="C71" s="310"/>
      <c r="D71" s="310"/>
      <c r="E71" s="310"/>
      <c r="F71" s="310"/>
      <c r="G71" s="310"/>
      <c r="H71" s="311"/>
      <c r="I71" s="1"/>
      <c r="J71" s="1"/>
      <c r="K71" s="1"/>
      <c r="L71" s="1"/>
    </row>
    <row r="72" spans="1:12" ht="24" customHeight="1" x14ac:dyDescent="0.25">
      <c r="A72" s="1"/>
      <c r="B72" s="125" t="s">
        <v>172</v>
      </c>
      <c r="C72" s="119"/>
      <c r="D72" s="124" t="s">
        <v>109</v>
      </c>
      <c r="E72" s="337" t="s">
        <v>197</v>
      </c>
      <c r="F72" s="337"/>
      <c r="G72" s="125" t="s">
        <v>195</v>
      </c>
      <c r="H72" s="1"/>
      <c r="I72" s="1"/>
      <c r="J72" s="1"/>
      <c r="K72" s="1"/>
      <c r="L72" s="1"/>
    </row>
    <row r="73" spans="1:12" x14ac:dyDescent="0.25">
      <c r="A73" s="133" t="s">
        <v>194</v>
      </c>
      <c r="B73" s="134" t="s">
        <v>198</v>
      </c>
      <c r="C73" s="135"/>
      <c r="D73" s="128">
        <v>5000</v>
      </c>
      <c r="E73" s="326">
        <v>46068</v>
      </c>
      <c r="F73" s="327"/>
      <c r="G73" s="328"/>
      <c r="H73" s="329"/>
      <c r="I73" s="1"/>
      <c r="J73" s="1"/>
      <c r="K73" s="1"/>
      <c r="L73" s="1"/>
    </row>
    <row r="74" spans="1:12" x14ac:dyDescent="0.25">
      <c r="A74" s="1"/>
      <c r="B74" s="335"/>
      <c r="C74" s="336"/>
      <c r="D74" s="116">
        <f t="shared" ref="D74:D81" si="3">B74*C74</f>
        <v>0</v>
      </c>
      <c r="E74" s="330"/>
      <c r="F74" s="331"/>
      <c r="G74" s="321"/>
      <c r="H74" s="323"/>
      <c r="I74" s="1"/>
      <c r="J74" s="1"/>
      <c r="K74" s="1"/>
      <c r="L74" s="1"/>
    </row>
    <row r="75" spans="1:12" x14ac:dyDescent="0.25">
      <c r="A75" s="1"/>
      <c r="B75" s="335"/>
      <c r="C75" s="336"/>
      <c r="D75" s="116">
        <f t="shared" si="3"/>
        <v>0</v>
      </c>
      <c r="E75" s="330"/>
      <c r="F75" s="331"/>
      <c r="G75" s="321"/>
      <c r="H75" s="323"/>
      <c r="I75" s="1"/>
      <c r="J75" s="1"/>
      <c r="K75" s="1"/>
      <c r="L75" s="1"/>
    </row>
    <row r="76" spans="1:12" x14ac:dyDescent="0.25">
      <c r="A76" s="1"/>
      <c r="B76" s="335"/>
      <c r="C76" s="336"/>
      <c r="D76" s="116">
        <f t="shared" si="3"/>
        <v>0</v>
      </c>
      <c r="E76" s="330"/>
      <c r="F76" s="331"/>
      <c r="G76" s="321"/>
      <c r="H76" s="323"/>
      <c r="I76" s="1"/>
      <c r="J76" s="1"/>
      <c r="K76" s="1"/>
      <c r="L76" s="1"/>
    </row>
    <row r="77" spans="1:12" x14ac:dyDescent="0.25">
      <c r="A77" s="1"/>
      <c r="B77" s="335"/>
      <c r="C77" s="336"/>
      <c r="D77" s="116">
        <f t="shared" si="3"/>
        <v>0</v>
      </c>
      <c r="E77" s="330"/>
      <c r="F77" s="331"/>
      <c r="G77" s="321"/>
      <c r="H77" s="323"/>
      <c r="I77" s="1"/>
      <c r="J77" s="1"/>
      <c r="K77" s="1"/>
      <c r="L77" s="1"/>
    </row>
    <row r="78" spans="1:12" x14ac:dyDescent="0.25">
      <c r="A78" s="1"/>
      <c r="B78" s="335"/>
      <c r="C78" s="336"/>
      <c r="D78" s="116">
        <f t="shared" si="3"/>
        <v>0</v>
      </c>
      <c r="E78" s="330"/>
      <c r="F78" s="331"/>
      <c r="G78" s="321"/>
      <c r="H78" s="323"/>
      <c r="I78" s="1"/>
      <c r="J78" s="1"/>
      <c r="K78" s="1"/>
      <c r="L78" s="1"/>
    </row>
    <row r="79" spans="1:12" x14ac:dyDescent="0.25">
      <c r="A79" s="1"/>
      <c r="B79" s="335"/>
      <c r="C79" s="336"/>
      <c r="D79" s="116">
        <f t="shared" si="3"/>
        <v>0</v>
      </c>
      <c r="E79" s="330"/>
      <c r="F79" s="331"/>
      <c r="G79" s="321"/>
      <c r="H79" s="323"/>
      <c r="I79" s="1"/>
      <c r="J79" s="1"/>
      <c r="K79" s="1"/>
      <c r="L79" s="1"/>
    </row>
    <row r="80" spans="1:12" x14ac:dyDescent="0.25">
      <c r="A80" s="1"/>
      <c r="B80" s="335"/>
      <c r="C80" s="336"/>
      <c r="D80" s="116">
        <f t="shared" si="3"/>
        <v>0</v>
      </c>
      <c r="E80" s="330"/>
      <c r="F80" s="331"/>
      <c r="G80" s="321"/>
      <c r="H80" s="323"/>
      <c r="I80" s="1"/>
      <c r="J80" s="1"/>
      <c r="K80" s="1"/>
      <c r="L80" s="1"/>
    </row>
    <row r="81" spans="1:12" x14ac:dyDescent="0.25">
      <c r="A81" s="1"/>
      <c r="B81" s="335"/>
      <c r="C81" s="336"/>
      <c r="D81" s="116">
        <f t="shared" si="3"/>
        <v>0</v>
      </c>
      <c r="E81" s="330"/>
      <c r="F81" s="331"/>
      <c r="G81" s="321"/>
      <c r="H81" s="323"/>
      <c r="I81" s="1"/>
      <c r="J81" s="1"/>
      <c r="K81" s="1"/>
      <c r="L81" s="1"/>
    </row>
    <row r="82" spans="1:12" x14ac:dyDescent="0.25">
      <c r="A82" s="1"/>
      <c r="B82" s="117"/>
      <c r="C82" s="117"/>
      <c r="D82" s="118">
        <f>SUM(D74:D81)</f>
        <v>0</v>
      </c>
      <c r="E82" s="1"/>
      <c r="F82" s="1"/>
      <c r="G82" s="1"/>
      <c r="H82" s="1"/>
      <c r="I82" s="1"/>
      <c r="J82" s="1"/>
      <c r="K82" s="1"/>
      <c r="L82" s="1"/>
    </row>
    <row r="83" spans="1:12" x14ac:dyDescent="0.25">
      <c r="A83" s="1"/>
      <c r="B83" s="71"/>
      <c r="C83" s="71"/>
      <c r="D83" s="71"/>
      <c r="E83" s="71"/>
      <c r="F83" s="71"/>
      <c r="G83" s="72"/>
      <c r="H83" s="72"/>
      <c r="I83" s="1"/>
      <c r="J83" s="1"/>
      <c r="K83" s="1"/>
      <c r="L83" s="1"/>
    </row>
    <row r="84" spans="1:12" x14ac:dyDescent="0.25">
      <c r="A84" s="1"/>
      <c r="B84" s="74" t="s">
        <v>173</v>
      </c>
      <c r="C84" s="75"/>
      <c r="D84" s="75"/>
      <c r="E84" s="75"/>
      <c r="F84" s="75"/>
      <c r="G84" s="75"/>
      <c r="H84" s="75"/>
      <c r="I84" s="1"/>
      <c r="J84" s="1"/>
      <c r="K84" s="1"/>
      <c r="L84" s="1"/>
    </row>
    <row r="85" spans="1:12" ht="30" customHeight="1" x14ac:dyDescent="0.25">
      <c r="A85" s="1"/>
      <c r="B85" s="313" t="s">
        <v>179</v>
      </c>
      <c r="C85" s="313"/>
      <c r="D85" s="313"/>
      <c r="E85" s="313"/>
      <c r="F85" s="313"/>
      <c r="G85" s="313"/>
      <c r="H85" s="313"/>
      <c r="I85" s="1"/>
      <c r="J85" s="1"/>
      <c r="K85" s="1"/>
      <c r="L85" s="1"/>
    </row>
    <row r="86" spans="1:12" x14ac:dyDescent="0.25">
      <c r="A86" s="1"/>
      <c r="B86" s="303" t="s">
        <v>167</v>
      </c>
      <c r="C86" s="304"/>
      <c r="D86" s="304"/>
      <c r="E86" s="304"/>
      <c r="F86" s="304"/>
      <c r="G86" s="304"/>
      <c r="H86" s="305"/>
      <c r="I86" s="1"/>
      <c r="J86" s="1"/>
      <c r="K86" s="1"/>
      <c r="L86" s="1"/>
    </row>
    <row r="87" spans="1:12" x14ac:dyDescent="0.25">
      <c r="A87" s="1"/>
      <c r="B87" s="306"/>
      <c r="C87" s="307"/>
      <c r="D87" s="307"/>
      <c r="E87" s="307"/>
      <c r="F87" s="307"/>
      <c r="G87" s="307"/>
      <c r="H87" s="308"/>
      <c r="I87" s="1"/>
      <c r="J87" s="1"/>
      <c r="K87" s="48"/>
      <c r="L87" s="1"/>
    </row>
    <row r="88" spans="1:12" x14ac:dyDescent="0.25">
      <c r="A88" s="1"/>
      <c r="B88" s="309"/>
      <c r="C88" s="310"/>
      <c r="D88" s="310"/>
      <c r="E88" s="310"/>
      <c r="F88" s="310"/>
      <c r="G88" s="310"/>
      <c r="H88" s="311"/>
      <c r="I88" s="1"/>
      <c r="J88" s="1"/>
      <c r="K88" s="48"/>
      <c r="L88" s="1"/>
    </row>
    <row r="89" spans="1:12" ht="23.25" customHeight="1" x14ac:dyDescent="0.25">
      <c r="A89" s="1"/>
      <c r="B89" s="125" t="s">
        <v>199</v>
      </c>
      <c r="C89" s="119"/>
      <c r="D89" s="124" t="s">
        <v>109</v>
      </c>
      <c r="E89" s="125" t="s">
        <v>195</v>
      </c>
      <c r="F89" s="1"/>
      <c r="G89" s="1"/>
      <c r="H89" s="1"/>
      <c r="I89" s="1"/>
      <c r="J89" s="1"/>
      <c r="K89" s="1"/>
      <c r="L89" s="1"/>
    </row>
    <row r="90" spans="1:12" x14ac:dyDescent="0.25">
      <c r="A90" s="133" t="s">
        <v>194</v>
      </c>
      <c r="B90" s="324" t="s">
        <v>209</v>
      </c>
      <c r="C90" s="325"/>
      <c r="D90" s="128">
        <v>150</v>
      </c>
      <c r="E90" s="132" t="s">
        <v>200</v>
      </c>
      <c r="F90" s="129"/>
      <c r="G90" s="129"/>
      <c r="H90" s="130"/>
      <c r="I90" s="1"/>
      <c r="J90" s="1"/>
      <c r="K90" s="1"/>
      <c r="L90" s="1"/>
    </row>
    <row r="91" spans="1:12" x14ac:dyDescent="0.25">
      <c r="A91" s="1"/>
      <c r="B91" s="335"/>
      <c r="C91" s="336"/>
      <c r="D91" s="116">
        <f t="shared" ref="D91:D98" si="4">B91*C91</f>
        <v>0</v>
      </c>
      <c r="E91" s="321"/>
      <c r="F91" s="322"/>
      <c r="G91" s="322"/>
      <c r="H91" s="323"/>
      <c r="I91" s="1"/>
      <c r="J91" s="1"/>
      <c r="K91" s="1"/>
      <c r="L91" s="1"/>
    </row>
    <row r="92" spans="1:12" x14ac:dyDescent="0.25">
      <c r="A92" s="1"/>
      <c r="B92" s="335"/>
      <c r="C92" s="336"/>
      <c r="D92" s="116">
        <f t="shared" si="4"/>
        <v>0</v>
      </c>
      <c r="E92" s="321"/>
      <c r="F92" s="322"/>
      <c r="G92" s="322"/>
      <c r="H92" s="323"/>
      <c r="I92" s="1"/>
      <c r="J92" s="1"/>
      <c r="K92" s="1"/>
      <c r="L92" s="1"/>
    </row>
    <row r="93" spans="1:12" x14ac:dyDescent="0.25">
      <c r="A93" s="1"/>
      <c r="B93" s="335"/>
      <c r="C93" s="336"/>
      <c r="D93" s="116">
        <f t="shared" si="4"/>
        <v>0</v>
      </c>
      <c r="E93" s="321"/>
      <c r="F93" s="322"/>
      <c r="G93" s="322"/>
      <c r="H93" s="323"/>
      <c r="I93" s="1"/>
      <c r="J93" s="1"/>
      <c r="K93" s="48"/>
      <c r="L93" s="1"/>
    </row>
    <row r="94" spans="1:12" x14ac:dyDescent="0.25">
      <c r="A94" s="1"/>
      <c r="B94" s="335"/>
      <c r="C94" s="336"/>
      <c r="D94" s="116">
        <f t="shared" si="4"/>
        <v>0</v>
      </c>
      <c r="E94" s="321"/>
      <c r="F94" s="322"/>
      <c r="G94" s="322"/>
      <c r="H94" s="323"/>
      <c r="I94" s="1"/>
      <c r="J94" s="1"/>
      <c r="K94" s="1"/>
      <c r="L94" s="1"/>
    </row>
    <row r="95" spans="1:12" x14ac:dyDescent="0.25">
      <c r="A95" s="1"/>
      <c r="B95" s="335"/>
      <c r="C95" s="336"/>
      <c r="D95" s="116">
        <f t="shared" si="4"/>
        <v>0</v>
      </c>
      <c r="E95" s="321"/>
      <c r="F95" s="322"/>
      <c r="G95" s="322"/>
      <c r="H95" s="323"/>
      <c r="I95" s="1"/>
      <c r="J95" s="1"/>
      <c r="K95" s="1"/>
      <c r="L95" s="1"/>
    </row>
    <row r="96" spans="1:12" x14ac:dyDescent="0.25">
      <c r="A96" s="1"/>
      <c r="B96" s="335"/>
      <c r="C96" s="336"/>
      <c r="D96" s="116">
        <f t="shared" si="4"/>
        <v>0</v>
      </c>
      <c r="E96" s="321"/>
      <c r="F96" s="322"/>
      <c r="G96" s="322"/>
      <c r="H96" s="323"/>
      <c r="I96" s="1"/>
      <c r="J96" s="1"/>
      <c r="K96" s="1"/>
      <c r="L96" s="1"/>
    </row>
    <row r="97" spans="1:12" x14ac:dyDescent="0.25">
      <c r="A97" s="1"/>
      <c r="B97" s="335"/>
      <c r="C97" s="336"/>
      <c r="D97" s="116">
        <f t="shared" si="4"/>
        <v>0</v>
      </c>
      <c r="E97" s="321"/>
      <c r="F97" s="322"/>
      <c r="G97" s="322"/>
      <c r="H97" s="323"/>
      <c r="I97" s="1"/>
      <c r="J97" s="1"/>
      <c r="K97" s="1"/>
      <c r="L97" s="1"/>
    </row>
    <row r="98" spans="1:12" x14ac:dyDescent="0.25">
      <c r="A98" s="1"/>
      <c r="B98" s="335"/>
      <c r="C98" s="336"/>
      <c r="D98" s="116">
        <f t="shared" si="4"/>
        <v>0</v>
      </c>
      <c r="E98" s="321"/>
      <c r="F98" s="322"/>
      <c r="G98" s="322"/>
      <c r="H98" s="323"/>
      <c r="I98" s="1"/>
      <c r="J98" s="1"/>
      <c r="K98" s="1"/>
      <c r="L98" s="1"/>
    </row>
    <row r="99" spans="1:12" x14ac:dyDescent="0.25">
      <c r="A99" s="1"/>
      <c r="B99" s="117"/>
      <c r="C99" s="117"/>
      <c r="D99" s="118">
        <f>SUM(D91:D98)</f>
        <v>0</v>
      </c>
      <c r="E99" s="1"/>
      <c r="F99" s="1"/>
      <c r="G99" s="1"/>
      <c r="H99" s="1"/>
      <c r="I99" s="1"/>
      <c r="J99" s="1"/>
      <c r="K99" s="1"/>
      <c r="L99" s="1"/>
    </row>
    <row r="100" spans="1:12" x14ac:dyDescent="0.25">
      <c r="A100" s="1"/>
      <c r="B100" s="71"/>
      <c r="C100" s="71"/>
      <c r="D100" s="71"/>
      <c r="E100" s="71"/>
      <c r="F100" s="71"/>
      <c r="G100" s="72"/>
      <c r="H100" s="72"/>
      <c r="I100" s="1"/>
      <c r="J100" s="1"/>
      <c r="K100" s="1"/>
      <c r="L100" s="1"/>
    </row>
  </sheetData>
  <mergeCells count="81">
    <mergeCell ref="B98:C98"/>
    <mergeCell ref="B95:C95"/>
    <mergeCell ref="B96:C96"/>
    <mergeCell ref="B97:C97"/>
    <mergeCell ref="B92:C92"/>
    <mergeCell ref="B93:C93"/>
    <mergeCell ref="B94:C94"/>
    <mergeCell ref="B91:C91"/>
    <mergeCell ref="B69:H71"/>
    <mergeCell ref="E72:F72"/>
    <mergeCell ref="E74:F74"/>
    <mergeCell ref="E75:F75"/>
    <mergeCell ref="B74:C74"/>
    <mergeCell ref="B75:C75"/>
    <mergeCell ref="G74:H74"/>
    <mergeCell ref="G75:H75"/>
    <mergeCell ref="G76:H76"/>
    <mergeCell ref="G77:H77"/>
    <mergeCell ref="G78:H78"/>
    <mergeCell ref="E79:F79"/>
    <mergeCell ref="E80:F80"/>
    <mergeCell ref="E81:F81"/>
    <mergeCell ref="B76:C76"/>
    <mergeCell ref="B77:C77"/>
    <mergeCell ref="B78:C78"/>
    <mergeCell ref="B79:C79"/>
    <mergeCell ref="B80:C80"/>
    <mergeCell ref="B81:C81"/>
    <mergeCell ref="B1:H1"/>
    <mergeCell ref="B2:H2"/>
    <mergeCell ref="C6:E6"/>
    <mergeCell ref="F23:H23"/>
    <mergeCell ref="F24:H24"/>
    <mergeCell ref="E40:H40"/>
    <mergeCell ref="E41:H41"/>
    <mergeCell ref="E42:H42"/>
    <mergeCell ref="B17:H17"/>
    <mergeCell ref="B18:H20"/>
    <mergeCell ref="B34:H34"/>
    <mergeCell ref="B35:H37"/>
    <mergeCell ref="F25:H25"/>
    <mergeCell ref="F26:H26"/>
    <mergeCell ref="F27:H27"/>
    <mergeCell ref="F28:H28"/>
    <mergeCell ref="F29:H29"/>
    <mergeCell ref="F30:H30"/>
    <mergeCell ref="E57:H57"/>
    <mergeCell ref="E58:H58"/>
    <mergeCell ref="E59:H59"/>
    <mergeCell ref="E60:H60"/>
    <mergeCell ref="E43:H43"/>
    <mergeCell ref="E44:H44"/>
    <mergeCell ref="E45:H45"/>
    <mergeCell ref="E46:H46"/>
    <mergeCell ref="E47:H47"/>
    <mergeCell ref="B51:H51"/>
    <mergeCell ref="B52:H54"/>
    <mergeCell ref="G79:H79"/>
    <mergeCell ref="G80:H80"/>
    <mergeCell ref="G81:H81"/>
    <mergeCell ref="B90:C90"/>
    <mergeCell ref="E61:H61"/>
    <mergeCell ref="E62:H62"/>
    <mergeCell ref="E63:H63"/>
    <mergeCell ref="E64:H64"/>
    <mergeCell ref="E73:F73"/>
    <mergeCell ref="G73:H73"/>
    <mergeCell ref="B85:H85"/>
    <mergeCell ref="B86:H88"/>
    <mergeCell ref="B68:H68"/>
    <mergeCell ref="E76:F76"/>
    <mergeCell ref="E77:F77"/>
    <mergeCell ref="E78:F78"/>
    <mergeCell ref="E96:H96"/>
    <mergeCell ref="E97:H97"/>
    <mergeCell ref="E98:H98"/>
    <mergeCell ref="E91:H91"/>
    <mergeCell ref="E92:H92"/>
    <mergeCell ref="E93:H93"/>
    <mergeCell ref="E94:H94"/>
    <mergeCell ref="E95:H95"/>
  </mergeCells>
  <conditionalFormatting sqref="B18:B19">
    <cfRule type="containsText" dxfId="103" priority="24" operator="containsText" text="enter narrative">
      <formula>NOT(ISERROR(SEARCH("enter narrative",B18)))</formula>
    </cfRule>
  </conditionalFormatting>
  <conditionalFormatting sqref="B35:B36">
    <cfRule type="containsText" dxfId="102" priority="29" operator="containsText" text="enter narrative">
      <formula>NOT(ISERROR(SEARCH("enter narrative",B35)))</formula>
    </cfRule>
  </conditionalFormatting>
  <conditionalFormatting sqref="B52:B53">
    <cfRule type="containsText" dxfId="101" priority="25" operator="containsText" text="enter narrative">
      <formula>NOT(ISERROR(SEARCH("enter narrative",B52)))</formula>
    </cfRule>
  </conditionalFormatting>
  <conditionalFormatting sqref="B69:B70">
    <cfRule type="containsText" dxfId="100" priority="20" operator="containsText" text="enter narrative">
      <formula>NOT(ISERROR(SEARCH("enter narrative",B69)))</formula>
    </cfRule>
  </conditionalFormatting>
  <conditionalFormatting sqref="B86:B87">
    <cfRule type="containsText" dxfId="99" priority="22" operator="containsText" text="enter narrative">
      <formula>NOT(ISERROR(SEARCH("enter narrative",B86)))</formula>
    </cfRule>
  </conditionalFormatting>
  <conditionalFormatting sqref="B74:C81 E74:F81 B91:C98">
    <cfRule type="containsBlanks" dxfId="98" priority="14">
      <formula>LEN(TRIM(B74))=0</formula>
    </cfRule>
  </conditionalFormatting>
  <conditionalFormatting sqref="B23:D30 B40:C47 B57:C64">
    <cfRule type="cellIs" dxfId="97" priority="18" operator="equal">
      <formula>0</formula>
    </cfRule>
  </conditionalFormatting>
  <conditionalFormatting sqref="C4">
    <cfRule type="containsText" dxfId="96" priority="36" operator="containsText" text="select">
      <formula>NOT(ISERROR(SEARCH("select",C4)))</formula>
    </cfRule>
  </conditionalFormatting>
  <conditionalFormatting sqref="C6">
    <cfRule type="containsText" dxfId="95" priority="41" operator="containsText" text="select">
      <formula>NOT(ISERROR(SEARCH("select",C6)))</formula>
    </cfRule>
  </conditionalFormatting>
  <conditionalFormatting sqref="C17">
    <cfRule type="containsBlanks" dxfId="94" priority="35">
      <formula>LEN(TRIM(C17))=0</formula>
    </cfRule>
  </conditionalFormatting>
  <conditionalFormatting sqref="C51">
    <cfRule type="containsBlanks" dxfId="93" priority="28">
      <formula>LEN(TRIM(C51))=0</formula>
    </cfRule>
  </conditionalFormatting>
  <conditionalFormatting sqref="C68">
    <cfRule type="containsBlanks" dxfId="92" priority="21">
      <formula>LEN(TRIM(C68))=0</formula>
    </cfRule>
  </conditionalFormatting>
  <conditionalFormatting sqref="C85">
    <cfRule type="containsBlanks" dxfId="91" priority="23">
      <formula>LEN(TRIM(C85))=0</formula>
    </cfRule>
  </conditionalFormatting>
  <conditionalFormatting sqref="D9:D14">
    <cfRule type="containsText" dxfId="90" priority="32" operator="containsText" text="enter">
      <formula>NOT(ISERROR(SEARCH("enter",D9)))</formula>
    </cfRule>
  </conditionalFormatting>
  <conditionalFormatting sqref="D74:D81">
    <cfRule type="cellIs" dxfId="89" priority="1" operator="equal">
      <formula>0</formula>
    </cfRule>
  </conditionalFormatting>
  <conditionalFormatting sqref="D91:D98">
    <cfRule type="cellIs" dxfId="88" priority="2" operator="equal">
      <formula>0</formula>
    </cfRule>
  </conditionalFormatting>
  <dataValidations count="3">
    <dataValidation allowBlank="1" showInputMessage="1" showErrorMessage="1" sqref="E3:H3 E32:H37 E49:H54 E66:H71 E83:H88 E100:H100 E16:H20" xr:uid="{7E2E5D38-7452-43D1-BA95-2D74394625D5}"/>
    <dataValidation type="list" allowBlank="1" showInputMessage="1" showErrorMessage="1" sqref="C4" xr:uid="{92300BD7-558F-4921-B7B1-9E5E04AF5CD3}">
      <formula1>"Planning, Organization, Equipment, Training, Exercise"</formula1>
    </dataValidation>
    <dataValidation operator="greaterThanOrEqual" allowBlank="1" showInputMessage="1" showErrorMessage="1" sqref="B56:B64 B39:B47 D22:D30 B22:B30" xr:uid="{46FE4B2C-80B8-4EA4-B984-4FA0257FDE2E}"/>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0079E27-FB7C-48BC-A714-F4A0852D38A0}">
          <x14:formula1>
            <xm:f>'drop down'!$E$4:$E$5</xm:f>
          </x14:formula1>
          <xm:sqref>F6:G6</xm:sqref>
        </x14:dataValidation>
        <x14:dataValidation type="list" allowBlank="1" showInputMessage="1" showErrorMessage="1" xr:uid="{F3246285-9993-47F5-9E5D-88178F47C320}">
          <x14:formula1>
            <xm:f>'drop down'!$A$4:$A$5</xm:f>
          </x14:formula1>
          <xm:sqref>C6:E6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3F2E-07FF-45E2-91DB-0323795BD32B}">
  <sheetPr>
    <tabColor theme="5" tint="0.39997558519241921"/>
  </sheetPr>
  <dimension ref="A1:M115"/>
  <sheetViews>
    <sheetView workbookViewId="0">
      <selection activeCell="L38" sqref="L38"/>
    </sheetView>
  </sheetViews>
  <sheetFormatPr defaultRowHeight="15" x14ac:dyDescent="0.25"/>
  <cols>
    <col min="1" max="1" width="3.5703125" customWidth="1"/>
    <col min="2" max="2" width="21.42578125" customWidth="1"/>
    <col min="3" max="3" width="18.85546875" customWidth="1"/>
    <col min="4" max="4" width="14.28515625" customWidth="1"/>
    <col min="5" max="7" width="14.28515625" style="5" customWidth="1"/>
    <col min="8" max="8" width="16.42578125" style="5" customWidth="1"/>
    <col min="9" max="9" width="3.5703125" customWidth="1"/>
    <col min="10" max="10" width="4.85546875" hidden="1" customWidth="1"/>
    <col min="11" max="11" width="62.42578125" customWidth="1"/>
    <col min="12" max="12" width="7.5703125" customWidth="1"/>
  </cols>
  <sheetData>
    <row r="1" spans="1:12" ht="21.75" thickBot="1" x14ac:dyDescent="0.4">
      <c r="A1" s="1"/>
      <c r="B1" s="226" t="s">
        <v>180</v>
      </c>
      <c r="C1" s="226"/>
      <c r="D1" s="226"/>
      <c r="E1" s="226"/>
      <c r="F1" s="226"/>
      <c r="G1" s="226"/>
      <c r="H1" s="226"/>
      <c r="I1" s="1"/>
      <c r="J1" s="119"/>
      <c r="K1" s="47" t="s">
        <v>254</v>
      </c>
      <c r="L1" s="109"/>
    </row>
    <row r="2" spans="1:12" ht="74.25" customHeight="1" thickBot="1" x14ac:dyDescent="0.3">
      <c r="A2" s="1"/>
      <c r="B2" s="292" t="s">
        <v>182</v>
      </c>
      <c r="C2" s="292"/>
      <c r="D2" s="292"/>
      <c r="E2" s="292"/>
      <c r="F2" s="292"/>
      <c r="G2" s="292"/>
      <c r="H2" s="292"/>
      <c r="I2" s="1"/>
      <c r="J2" s="119"/>
      <c r="K2" s="122" t="s">
        <v>253</v>
      </c>
      <c r="L2" s="109"/>
    </row>
    <row r="3" spans="1:12" x14ac:dyDescent="0.25">
      <c r="A3" s="1"/>
      <c r="B3" s="71"/>
      <c r="C3" s="71"/>
      <c r="D3" s="71"/>
      <c r="E3" s="71"/>
      <c r="F3" s="71"/>
      <c r="G3" s="72"/>
      <c r="H3" s="72"/>
      <c r="I3" s="1"/>
      <c r="J3" s="1"/>
      <c r="K3" s="120"/>
      <c r="L3" s="1"/>
    </row>
    <row r="4" spans="1:12" x14ac:dyDescent="0.25">
      <c r="A4" s="1"/>
      <c r="B4" s="74" t="s">
        <v>142</v>
      </c>
      <c r="C4" s="101" t="s">
        <v>147</v>
      </c>
      <c r="D4" s="113"/>
      <c r="E4" s="113"/>
      <c r="F4" s="113"/>
      <c r="G4" s="113"/>
      <c r="H4" s="113"/>
      <c r="I4" s="1"/>
      <c r="J4" s="1"/>
      <c r="K4" s="120"/>
      <c r="L4" s="1"/>
    </row>
    <row r="5" spans="1:12" x14ac:dyDescent="0.25">
      <c r="A5" s="1"/>
      <c r="B5" s="59"/>
      <c r="C5" s="59"/>
      <c r="D5" s="113"/>
      <c r="E5" s="113"/>
      <c r="F5" s="113"/>
      <c r="G5" s="113"/>
      <c r="H5" s="113"/>
      <c r="I5" s="1"/>
      <c r="J5" s="1"/>
      <c r="K5" s="120"/>
      <c r="L5" s="1"/>
    </row>
    <row r="6" spans="1:12" x14ac:dyDescent="0.25">
      <c r="A6" s="1"/>
      <c r="B6" s="74" t="s">
        <v>143</v>
      </c>
      <c r="C6" s="332" t="s">
        <v>148</v>
      </c>
      <c r="D6" s="333"/>
      <c r="E6" s="334"/>
      <c r="F6" s="112"/>
      <c r="G6" s="112"/>
      <c r="H6" s="113"/>
      <c r="I6" s="1"/>
      <c r="J6" s="1"/>
      <c r="K6" s="120"/>
      <c r="L6" s="1"/>
    </row>
    <row r="7" spans="1:12" x14ac:dyDescent="0.25">
      <c r="A7" s="1"/>
      <c r="B7" s="59"/>
      <c r="C7" s="59"/>
      <c r="D7" s="113"/>
      <c r="E7" s="113"/>
      <c r="F7" s="113"/>
      <c r="G7" s="113"/>
      <c r="H7" s="113"/>
      <c r="I7" s="1"/>
      <c r="J7" s="1"/>
      <c r="K7" s="120"/>
      <c r="L7" s="1"/>
    </row>
    <row r="8" spans="1:12" x14ac:dyDescent="0.25">
      <c r="A8" s="2"/>
      <c r="B8" s="74" t="s">
        <v>183</v>
      </c>
      <c r="C8" s="75"/>
      <c r="D8" s="75"/>
      <c r="E8" s="75"/>
      <c r="F8" s="75"/>
      <c r="G8" s="75"/>
      <c r="H8" s="75"/>
      <c r="I8" s="2"/>
      <c r="J8" s="1"/>
      <c r="K8" s="120"/>
      <c r="L8" s="1"/>
    </row>
    <row r="9" spans="1:12" x14ac:dyDescent="0.25">
      <c r="A9" s="2"/>
      <c r="B9" s="85" t="s">
        <v>101</v>
      </c>
      <c r="C9" s="114">
        <f>ROUND(E31,)+ROUND(E46,)</f>
        <v>0</v>
      </c>
      <c r="D9" s="115" t="str">
        <f>IF(C9&gt;0, "","No "&amp;B9&amp;" costs are budgeted. ")</f>
        <v xml:space="preserve">No Salaries &amp; Benefits costs are budgeted. </v>
      </c>
      <c r="E9" s="1"/>
      <c r="F9" s="1"/>
      <c r="G9" s="1"/>
      <c r="H9" s="1"/>
      <c r="I9" s="1"/>
      <c r="J9" s="1"/>
      <c r="K9" s="120"/>
      <c r="L9" s="1"/>
    </row>
    <row r="10" spans="1:12" x14ac:dyDescent="0.25">
      <c r="A10" s="2"/>
      <c r="B10" s="85" t="s">
        <v>102</v>
      </c>
      <c r="C10" s="114">
        <f>ROUND(D63,)</f>
        <v>0</v>
      </c>
      <c r="D10" s="115" t="str">
        <f>IF(C10&gt;0, "","No "&amp;B10&amp;" costs are budgeted. ")</f>
        <v xml:space="preserve">No Supplies costs are budgeted. </v>
      </c>
      <c r="E10" s="1"/>
      <c r="F10" s="1"/>
      <c r="G10" s="1"/>
      <c r="H10" s="1"/>
      <c r="I10" s="1"/>
      <c r="J10" s="1"/>
      <c r="K10" s="120"/>
      <c r="L10" s="1"/>
    </row>
    <row r="11" spans="1:12" x14ac:dyDescent="0.25">
      <c r="A11" s="2"/>
      <c r="B11" s="85" t="s">
        <v>103</v>
      </c>
      <c r="C11" s="114">
        <f>ROUND(D80,)</f>
        <v>0</v>
      </c>
      <c r="D11" s="115" t="str">
        <f>IF(C11&gt;0, "","No "&amp;B11&amp;" costs are budgeted. ")</f>
        <v xml:space="preserve">No Travel/Per Diem costs are budgeted. </v>
      </c>
      <c r="E11" s="1"/>
      <c r="F11" s="1"/>
      <c r="G11" s="1"/>
      <c r="H11" s="1"/>
      <c r="I11" s="1"/>
      <c r="J11" s="1"/>
      <c r="K11" s="120"/>
      <c r="L11" s="1"/>
    </row>
    <row r="12" spans="1:12" x14ac:dyDescent="0.25">
      <c r="A12" s="2"/>
      <c r="B12" s="85" t="s">
        <v>104</v>
      </c>
      <c r="C12" s="114">
        <f>ROUND(D97,)</f>
        <v>0</v>
      </c>
      <c r="D12" s="115" t="str">
        <f>IF(C12&gt;0, "","No "&amp;B12&amp;" costs are budgeted. ")</f>
        <v xml:space="preserve">No Contractor/Consultant costs are budgeted. </v>
      </c>
      <c r="E12" s="1"/>
      <c r="F12" s="1"/>
      <c r="G12" s="1"/>
      <c r="H12" s="1"/>
      <c r="I12" s="1"/>
      <c r="J12" s="1"/>
      <c r="K12" s="120"/>
      <c r="L12" s="1"/>
    </row>
    <row r="13" spans="1:12" ht="15.75" thickBot="1" x14ac:dyDescent="0.3">
      <c r="A13" s="2"/>
      <c r="B13" s="85" t="s">
        <v>105</v>
      </c>
      <c r="C13" s="114">
        <f>ROUND(D114,)</f>
        <v>0</v>
      </c>
      <c r="D13" s="115" t="str">
        <f>IF(C13&gt;0, "","No "&amp;B13&amp;" costs are budgeted. ")</f>
        <v xml:space="preserve">No Other costs are budgeted. </v>
      </c>
      <c r="E13" s="1"/>
      <c r="F13" s="1"/>
      <c r="G13" s="1"/>
      <c r="H13" s="1"/>
      <c r="I13" s="1"/>
      <c r="J13" s="1"/>
      <c r="K13" s="120"/>
      <c r="L13" s="1"/>
    </row>
    <row r="14" spans="1:12" ht="15.75" thickTop="1" x14ac:dyDescent="0.25">
      <c r="A14" s="2"/>
      <c r="B14" s="89" t="s">
        <v>107</v>
      </c>
      <c r="C14" s="90">
        <f>SUM(C9:C13)</f>
        <v>0</v>
      </c>
      <c r="D14" s="115"/>
      <c r="E14" s="1"/>
      <c r="F14" s="1"/>
      <c r="G14" s="1"/>
      <c r="H14" s="1"/>
      <c r="I14" s="1"/>
      <c r="J14" s="1"/>
      <c r="K14" s="120"/>
      <c r="L14" s="1"/>
    </row>
    <row r="15" spans="1:12" x14ac:dyDescent="0.25">
      <c r="A15" s="1"/>
      <c r="B15" s="59"/>
      <c r="C15" s="59"/>
      <c r="D15" s="113"/>
      <c r="E15" s="113"/>
      <c r="F15" s="113"/>
      <c r="G15" s="113"/>
      <c r="H15" s="113"/>
      <c r="I15" s="1"/>
      <c r="J15" s="1"/>
      <c r="K15" s="120"/>
      <c r="L15" s="1"/>
    </row>
    <row r="16" spans="1:12" x14ac:dyDescent="0.25">
      <c r="A16" s="1"/>
      <c r="B16" s="74" t="s">
        <v>162</v>
      </c>
      <c r="C16" s="75"/>
      <c r="D16" s="75"/>
      <c r="E16" s="75"/>
      <c r="F16" s="75"/>
      <c r="G16" s="75"/>
      <c r="H16" s="75"/>
      <c r="I16" s="1"/>
      <c r="J16" s="1"/>
      <c r="K16" s="1"/>
      <c r="L16" s="1"/>
    </row>
    <row r="17" spans="1:13" ht="30.75" customHeight="1" x14ac:dyDescent="0.25">
      <c r="A17" s="1"/>
      <c r="B17" s="313" t="s">
        <v>208</v>
      </c>
      <c r="C17" s="313"/>
      <c r="D17" s="313"/>
      <c r="E17" s="313"/>
      <c r="F17" s="313"/>
      <c r="G17" s="313"/>
      <c r="H17" s="313"/>
      <c r="I17" s="1"/>
      <c r="J17" s="1"/>
      <c r="K17" s="1"/>
      <c r="L17" s="1"/>
    </row>
    <row r="18" spans="1:13" x14ac:dyDescent="0.25">
      <c r="A18" s="1"/>
      <c r="B18" s="303" t="s">
        <v>167</v>
      </c>
      <c r="C18" s="304"/>
      <c r="D18" s="304"/>
      <c r="E18" s="304"/>
      <c r="F18" s="304"/>
      <c r="G18" s="304"/>
      <c r="H18" s="305"/>
      <c r="I18" s="1"/>
      <c r="J18" s="1"/>
      <c r="K18" s="1"/>
      <c r="L18" s="1"/>
    </row>
    <row r="19" spans="1:13" x14ac:dyDescent="0.25">
      <c r="A19" s="1"/>
      <c r="B19" s="306"/>
      <c r="C19" s="307"/>
      <c r="D19" s="307"/>
      <c r="E19" s="307"/>
      <c r="F19" s="307"/>
      <c r="G19" s="307"/>
      <c r="H19" s="308"/>
      <c r="I19" s="1"/>
      <c r="J19" s="1"/>
      <c r="K19" s="1"/>
      <c r="L19" s="1"/>
    </row>
    <row r="20" spans="1:13" x14ac:dyDescent="0.25">
      <c r="A20" s="1"/>
      <c r="B20" s="309"/>
      <c r="C20" s="310"/>
      <c r="D20" s="310"/>
      <c r="E20" s="310"/>
      <c r="F20" s="310"/>
      <c r="G20" s="310"/>
      <c r="H20" s="311"/>
      <c r="I20" s="1"/>
      <c r="J20" s="1"/>
      <c r="K20" s="1"/>
      <c r="L20" s="1"/>
    </row>
    <row r="21" spans="1:13" ht="23.25" customHeight="1" x14ac:dyDescent="0.25">
      <c r="A21" s="1"/>
      <c r="B21" s="123" t="s">
        <v>158</v>
      </c>
      <c r="C21" s="104" t="s">
        <v>159</v>
      </c>
      <c r="D21" s="104" t="s">
        <v>160</v>
      </c>
      <c r="E21" s="124" t="s">
        <v>109</v>
      </c>
      <c r="F21" s="125" t="s">
        <v>195</v>
      </c>
      <c r="G21" s="1"/>
      <c r="H21" s="1"/>
      <c r="I21" s="1"/>
      <c r="J21" s="1"/>
      <c r="K21" s="1"/>
      <c r="L21" s="1"/>
    </row>
    <row r="22" spans="1:13" x14ac:dyDescent="0.25">
      <c r="A22" s="136" t="s">
        <v>194</v>
      </c>
      <c r="B22" s="126">
        <v>2</v>
      </c>
      <c r="C22" s="127">
        <v>49.95</v>
      </c>
      <c r="D22" s="126">
        <v>150</v>
      </c>
      <c r="E22" s="128">
        <f>B22*C22*D22</f>
        <v>14985</v>
      </c>
      <c r="F22" s="139" t="s">
        <v>193</v>
      </c>
      <c r="G22" s="140"/>
      <c r="H22" s="140"/>
      <c r="I22" s="1"/>
      <c r="J22" s="1"/>
      <c r="K22" s="1"/>
      <c r="L22" s="1"/>
      <c r="M22" s="1"/>
    </row>
    <row r="23" spans="1:13" x14ac:dyDescent="0.25">
      <c r="A23" s="1"/>
      <c r="B23" s="121">
        <v>0</v>
      </c>
      <c r="C23" s="114">
        <v>0</v>
      </c>
      <c r="D23" s="121">
        <v>0</v>
      </c>
      <c r="E23" s="116">
        <f t="shared" ref="E23:E30" si="0">B23*C23*D23</f>
        <v>0</v>
      </c>
      <c r="F23" s="321"/>
      <c r="G23" s="322"/>
      <c r="H23" s="323"/>
      <c r="I23" s="1"/>
      <c r="J23" s="1"/>
      <c r="K23" s="1"/>
      <c r="L23" s="1"/>
    </row>
    <row r="24" spans="1:13" x14ac:dyDescent="0.25">
      <c r="A24" s="1"/>
      <c r="B24" s="121">
        <v>0</v>
      </c>
      <c r="C24" s="114">
        <v>0</v>
      </c>
      <c r="D24" s="121">
        <v>0</v>
      </c>
      <c r="E24" s="116">
        <f t="shared" si="0"/>
        <v>0</v>
      </c>
      <c r="F24" s="321"/>
      <c r="G24" s="322"/>
      <c r="H24" s="323"/>
      <c r="I24" s="1"/>
      <c r="J24" s="1"/>
      <c r="K24" s="1"/>
      <c r="L24" s="1"/>
    </row>
    <row r="25" spans="1:13" x14ac:dyDescent="0.25">
      <c r="A25" s="1"/>
      <c r="B25" s="121">
        <v>0</v>
      </c>
      <c r="C25" s="114">
        <v>0</v>
      </c>
      <c r="D25" s="121">
        <v>0</v>
      </c>
      <c r="E25" s="116">
        <f t="shared" si="0"/>
        <v>0</v>
      </c>
      <c r="F25" s="321"/>
      <c r="G25" s="322"/>
      <c r="H25" s="323"/>
      <c r="I25" s="1"/>
      <c r="J25" s="1"/>
      <c r="K25" s="1"/>
      <c r="L25" s="1"/>
    </row>
    <row r="26" spans="1:13" x14ac:dyDescent="0.25">
      <c r="A26" s="1"/>
      <c r="B26" s="121">
        <v>0</v>
      </c>
      <c r="C26" s="114">
        <v>0</v>
      </c>
      <c r="D26" s="121">
        <v>0</v>
      </c>
      <c r="E26" s="116">
        <f t="shared" si="0"/>
        <v>0</v>
      </c>
      <c r="F26" s="321"/>
      <c r="G26" s="322"/>
      <c r="H26" s="323"/>
      <c r="I26" s="1"/>
      <c r="J26" s="1"/>
      <c r="K26" s="1"/>
      <c r="L26" s="1"/>
    </row>
    <row r="27" spans="1:13" x14ac:dyDescent="0.25">
      <c r="A27" s="1"/>
      <c r="B27" s="121">
        <v>0</v>
      </c>
      <c r="C27" s="114">
        <v>0</v>
      </c>
      <c r="D27" s="121">
        <v>0</v>
      </c>
      <c r="E27" s="116">
        <f t="shared" si="0"/>
        <v>0</v>
      </c>
      <c r="F27" s="321"/>
      <c r="G27" s="322"/>
      <c r="H27" s="323"/>
      <c r="I27" s="1"/>
      <c r="J27" s="1"/>
      <c r="K27" s="1"/>
      <c r="L27" s="1"/>
    </row>
    <row r="28" spans="1:13" x14ac:dyDescent="0.25">
      <c r="A28" s="1"/>
      <c r="B28" s="121">
        <v>0</v>
      </c>
      <c r="C28" s="114">
        <v>0</v>
      </c>
      <c r="D28" s="121">
        <v>0</v>
      </c>
      <c r="E28" s="116">
        <f t="shared" si="0"/>
        <v>0</v>
      </c>
      <c r="F28" s="321"/>
      <c r="G28" s="322"/>
      <c r="H28" s="323"/>
      <c r="I28" s="1"/>
      <c r="J28" s="1"/>
      <c r="K28" s="1"/>
      <c r="L28" s="1"/>
    </row>
    <row r="29" spans="1:13" x14ac:dyDescent="0.25">
      <c r="A29" s="1"/>
      <c r="B29" s="121">
        <v>0</v>
      </c>
      <c r="C29" s="114">
        <v>0</v>
      </c>
      <c r="D29" s="121">
        <v>0</v>
      </c>
      <c r="E29" s="116">
        <f t="shared" si="0"/>
        <v>0</v>
      </c>
      <c r="F29" s="321"/>
      <c r="G29" s="322"/>
      <c r="H29" s="323"/>
      <c r="I29" s="1"/>
      <c r="J29" s="1"/>
      <c r="K29" s="1"/>
      <c r="L29" s="1"/>
    </row>
    <row r="30" spans="1:13" x14ac:dyDescent="0.25">
      <c r="A30" s="1"/>
      <c r="B30" s="121">
        <v>0</v>
      </c>
      <c r="C30" s="114">
        <v>0</v>
      </c>
      <c r="D30" s="121">
        <v>0</v>
      </c>
      <c r="E30" s="116">
        <f t="shared" si="0"/>
        <v>0</v>
      </c>
      <c r="F30" s="321"/>
      <c r="G30" s="322"/>
      <c r="H30" s="323"/>
      <c r="I30" s="1"/>
      <c r="J30" s="1"/>
      <c r="K30" s="1"/>
      <c r="L30" s="1"/>
    </row>
    <row r="31" spans="1:13" x14ac:dyDescent="0.25">
      <c r="A31" s="1"/>
      <c r="B31" s="117"/>
      <c r="C31" s="117"/>
      <c r="D31" s="117"/>
      <c r="E31" s="118">
        <f>SUM(E23:E30)</f>
        <v>0</v>
      </c>
      <c r="F31" s="1"/>
      <c r="G31" s="1"/>
      <c r="H31" s="1"/>
      <c r="I31" s="1"/>
      <c r="J31" s="1"/>
      <c r="K31" s="1"/>
      <c r="L31" s="1"/>
    </row>
    <row r="32" spans="1:13" ht="30.75" customHeight="1" x14ac:dyDescent="0.25">
      <c r="A32" s="1"/>
      <c r="B32" s="313" t="s">
        <v>201</v>
      </c>
      <c r="C32" s="313"/>
      <c r="D32" s="313"/>
      <c r="E32" s="313"/>
      <c r="F32" s="313"/>
      <c r="G32" s="313"/>
      <c r="H32" s="313"/>
      <c r="I32" s="1"/>
      <c r="J32" s="1"/>
      <c r="K32" s="1"/>
      <c r="L32" s="1"/>
    </row>
    <row r="33" spans="1:13" x14ac:dyDescent="0.25">
      <c r="A33" s="1"/>
      <c r="B33" s="303" t="s">
        <v>167</v>
      </c>
      <c r="C33" s="304"/>
      <c r="D33" s="304"/>
      <c r="E33" s="304"/>
      <c r="F33" s="304"/>
      <c r="G33" s="304"/>
      <c r="H33" s="305"/>
      <c r="I33" s="1"/>
      <c r="J33" s="1"/>
      <c r="K33" s="1"/>
      <c r="L33" s="1"/>
    </row>
    <row r="34" spans="1:13" x14ac:dyDescent="0.25">
      <c r="A34" s="1"/>
      <c r="B34" s="306"/>
      <c r="C34" s="307"/>
      <c r="D34" s="307"/>
      <c r="E34" s="307"/>
      <c r="F34" s="307"/>
      <c r="G34" s="307"/>
      <c r="H34" s="308"/>
      <c r="I34" s="1"/>
      <c r="J34" s="1"/>
      <c r="K34" s="1"/>
      <c r="L34" s="1"/>
    </row>
    <row r="35" spans="1:13" x14ac:dyDescent="0.25">
      <c r="A35" s="1"/>
      <c r="B35" s="309"/>
      <c r="C35" s="310"/>
      <c r="D35" s="310"/>
      <c r="E35" s="310"/>
      <c r="F35" s="310"/>
      <c r="G35" s="310"/>
      <c r="H35" s="311"/>
      <c r="I35" s="1"/>
      <c r="J35" s="1"/>
      <c r="K35" s="1"/>
      <c r="L35" s="1"/>
    </row>
    <row r="36" spans="1:13" ht="23.25" customHeight="1" x14ac:dyDescent="0.25">
      <c r="A36" s="1"/>
      <c r="B36" s="123" t="s">
        <v>158</v>
      </c>
      <c r="C36" s="104" t="s">
        <v>159</v>
      </c>
      <c r="D36" s="104" t="s">
        <v>160</v>
      </c>
      <c r="E36" s="124" t="s">
        <v>109</v>
      </c>
      <c r="F36" s="125" t="s">
        <v>195</v>
      </c>
      <c r="G36" s="1"/>
      <c r="H36" s="1"/>
      <c r="I36" s="1"/>
      <c r="J36" s="1"/>
      <c r="K36" s="1"/>
      <c r="L36" s="1"/>
    </row>
    <row r="37" spans="1:13" x14ac:dyDescent="0.25">
      <c r="A37" s="136" t="s">
        <v>194</v>
      </c>
      <c r="B37" s="126">
        <v>1</v>
      </c>
      <c r="C37" s="127">
        <v>74.52</v>
      </c>
      <c r="D37" s="126">
        <v>25</v>
      </c>
      <c r="E37" s="128">
        <f>B37*C37*D37</f>
        <v>1863</v>
      </c>
      <c r="F37" s="139" t="s">
        <v>203</v>
      </c>
      <c r="G37" s="140"/>
      <c r="H37" s="140"/>
      <c r="I37" s="1"/>
      <c r="J37" s="1"/>
      <c r="K37" s="1"/>
      <c r="L37" s="1"/>
      <c r="M37" s="1"/>
    </row>
    <row r="38" spans="1:13" x14ac:dyDescent="0.25">
      <c r="A38" s="1"/>
      <c r="B38" s="121">
        <v>0</v>
      </c>
      <c r="C38" s="114">
        <v>0</v>
      </c>
      <c r="D38" s="121">
        <v>0</v>
      </c>
      <c r="E38" s="116">
        <f t="shared" ref="E38:E45" si="1">B38*C38*D38</f>
        <v>0</v>
      </c>
      <c r="F38" s="321"/>
      <c r="G38" s="322"/>
      <c r="H38" s="323"/>
      <c r="I38" s="1"/>
      <c r="J38" s="1"/>
      <c r="K38" s="1"/>
      <c r="L38" s="1"/>
    </row>
    <row r="39" spans="1:13" x14ac:dyDescent="0.25">
      <c r="A39" s="1"/>
      <c r="B39" s="121">
        <v>0</v>
      </c>
      <c r="C39" s="114">
        <v>0</v>
      </c>
      <c r="D39" s="121">
        <v>0</v>
      </c>
      <c r="E39" s="116">
        <f t="shared" si="1"/>
        <v>0</v>
      </c>
      <c r="F39" s="321"/>
      <c r="G39" s="322"/>
      <c r="H39" s="323"/>
      <c r="I39" s="1"/>
      <c r="J39" s="1"/>
      <c r="K39" s="1"/>
      <c r="L39" s="1"/>
    </row>
    <row r="40" spans="1:13" x14ac:dyDescent="0.25">
      <c r="A40" s="1"/>
      <c r="B40" s="121">
        <v>0</v>
      </c>
      <c r="C40" s="114">
        <v>0</v>
      </c>
      <c r="D40" s="121">
        <v>0</v>
      </c>
      <c r="E40" s="116">
        <f t="shared" si="1"/>
        <v>0</v>
      </c>
      <c r="F40" s="321"/>
      <c r="G40" s="322"/>
      <c r="H40" s="323"/>
      <c r="I40" s="1"/>
      <c r="J40" s="1"/>
      <c r="K40" s="1"/>
      <c r="L40" s="1"/>
    </row>
    <row r="41" spans="1:13" x14ac:dyDescent="0.25">
      <c r="A41" s="1"/>
      <c r="B41" s="121">
        <v>0</v>
      </c>
      <c r="C41" s="114">
        <v>0</v>
      </c>
      <c r="D41" s="121">
        <v>0</v>
      </c>
      <c r="E41" s="116">
        <f t="shared" si="1"/>
        <v>0</v>
      </c>
      <c r="F41" s="321"/>
      <c r="G41" s="322"/>
      <c r="H41" s="323"/>
      <c r="I41" s="1"/>
      <c r="J41" s="1"/>
      <c r="K41" s="1"/>
      <c r="L41" s="1"/>
    </row>
    <row r="42" spans="1:13" x14ac:dyDescent="0.25">
      <c r="A42" s="1"/>
      <c r="B42" s="121">
        <v>0</v>
      </c>
      <c r="C42" s="114">
        <v>0</v>
      </c>
      <c r="D42" s="121">
        <v>0</v>
      </c>
      <c r="E42" s="116">
        <f t="shared" si="1"/>
        <v>0</v>
      </c>
      <c r="F42" s="321"/>
      <c r="G42" s="322"/>
      <c r="H42" s="323"/>
      <c r="I42" s="1"/>
      <c r="J42" s="1"/>
      <c r="K42" s="1"/>
      <c r="L42" s="1"/>
    </row>
    <row r="43" spans="1:13" x14ac:dyDescent="0.25">
      <c r="A43" s="1"/>
      <c r="B43" s="121">
        <v>0</v>
      </c>
      <c r="C43" s="114">
        <v>0</v>
      </c>
      <c r="D43" s="121">
        <v>0</v>
      </c>
      <c r="E43" s="116">
        <f t="shared" si="1"/>
        <v>0</v>
      </c>
      <c r="F43" s="321"/>
      <c r="G43" s="322"/>
      <c r="H43" s="323"/>
      <c r="I43" s="1"/>
      <c r="J43" s="1"/>
      <c r="K43" s="1"/>
      <c r="L43" s="1"/>
    </row>
    <row r="44" spans="1:13" x14ac:dyDescent="0.25">
      <c r="A44" s="1"/>
      <c r="B44" s="121">
        <v>0</v>
      </c>
      <c r="C44" s="114">
        <v>0</v>
      </c>
      <c r="D44" s="121">
        <v>0</v>
      </c>
      <c r="E44" s="116">
        <f t="shared" si="1"/>
        <v>0</v>
      </c>
      <c r="F44" s="321"/>
      <c r="G44" s="322"/>
      <c r="H44" s="323"/>
      <c r="I44" s="1"/>
      <c r="J44" s="1"/>
      <c r="K44" s="1"/>
      <c r="L44" s="1"/>
    </row>
    <row r="45" spans="1:13" x14ac:dyDescent="0.25">
      <c r="A45" s="1"/>
      <c r="B45" s="121">
        <v>0</v>
      </c>
      <c r="C45" s="114">
        <v>0</v>
      </c>
      <c r="D45" s="121">
        <v>0</v>
      </c>
      <c r="E45" s="116">
        <f t="shared" si="1"/>
        <v>0</v>
      </c>
      <c r="F45" s="321"/>
      <c r="G45" s="322"/>
      <c r="H45" s="323"/>
      <c r="I45" s="1"/>
      <c r="J45" s="1"/>
      <c r="K45" s="1"/>
      <c r="L45" s="1"/>
    </row>
    <row r="46" spans="1:13" x14ac:dyDescent="0.25">
      <c r="A46" s="1"/>
      <c r="B46" s="117"/>
      <c r="C46" s="117"/>
      <c r="D46" s="117"/>
      <c r="E46" s="118">
        <f>SUM(E38:E45)</f>
        <v>0</v>
      </c>
      <c r="F46" s="1"/>
      <c r="G46" s="1"/>
      <c r="H46" s="1"/>
      <c r="I46" s="1"/>
      <c r="J46" s="1"/>
      <c r="K46" s="1"/>
      <c r="L46" s="1"/>
    </row>
    <row r="47" spans="1:13" x14ac:dyDescent="0.25">
      <c r="A47" s="1"/>
      <c r="B47" s="71"/>
      <c r="C47" s="71"/>
      <c r="D47" s="71"/>
      <c r="E47" s="71"/>
      <c r="F47" s="71"/>
      <c r="G47" s="72"/>
      <c r="H47" s="72"/>
      <c r="I47" s="1"/>
      <c r="J47" s="1"/>
      <c r="K47" s="1"/>
      <c r="L47" s="1"/>
    </row>
    <row r="48" spans="1:13" x14ac:dyDescent="0.25">
      <c r="A48" s="1"/>
      <c r="B48" s="74" t="s">
        <v>163</v>
      </c>
      <c r="C48" s="75"/>
      <c r="D48" s="75"/>
      <c r="E48" s="75"/>
      <c r="F48" s="75"/>
      <c r="G48" s="75"/>
      <c r="H48" s="75"/>
      <c r="I48" s="1"/>
      <c r="J48" s="1"/>
      <c r="K48" s="1"/>
      <c r="L48" s="1"/>
    </row>
    <row r="49" spans="1:13" ht="14.25" customHeight="1" x14ac:dyDescent="0.25">
      <c r="A49" s="1"/>
      <c r="B49" s="313" t="s">
        <v>170</v>
      </c>
      <c r="C49" s="313"/>
      <c r="D49" s="313"/>
      <c r="E49" s="313"/>
      <c r="F49" s="313"/>
      <c r="G49" s="313"/>
      <c r="H49" s="313"/>
      <c r="I49" s="1"/>
      <c r="J49" s="1"/>
      <c r="K49" s="1"/>
      <c r="L49" s="1"/>
    </row>
    <row r="50" spans="1:13" x14ac:dyDescent="0.25">
      <c r="A50" s="1"/>
      <c r="B50" s="303" t="s">
        <v>167</v>
      </c>
      <c r="C50" s="304"/>
      <c r="D50" s="304"/>
      <c r="E50" s="304"/>
      <c r="F50" s="304"/>
      <c r="G50" s="304"/>
      <c r="H50" s="305"/>
      <c r="I50" s="1"/>
      <c r="J50" s="1"/>
      <c r="K50" s="1"/>
      <c r="L50" s="1"/>
    </row>
    <row r="51" spans="1:13" x14ac:dyDescent="0.25">
      <c r="A51" s="1"/>
      <c r="B51" s="306"/>
      <c r="C51" s="307"/>
      <c r="D51" s="307"/>
      <c r="E51" s="307"/>
      <c r="F51" s="307"/>
      <c r="G51" s="307"/>
      <c r="H51" s="308"/>
      <c r="I51" s="1"/>
      <c r="J51" s="1"/>
      <c r="K51" s="1"/>
      <c r="L51" s="1"/>
    </row>
    <row r="52" spans="1:13" x14ac:dyDescent="0.25">
      <c r="A52" s="1"/>
      <c r="B52" s="309"/>
      <c r="C52" s="310"/>
      <c r="D52" s="310"/>
      <c r="E52" s="310"/>
      <c r="F52" s="310"/>
      <c r="G52" s="310"/>
      <c r="H52" s="311"/>
      <c r="I52" s="1"/>
      <c r="J52" s="1"/>
      <c r="K52" s="1"/>
      <c r="L52" s="1"/>
    </row>
    <row r="53" spans="1:13" ht="21" customHeight="1" x14ac:dyDescent="0.25">
      <c r="A53" s="1"/>
      <c r="B53" s="123" t="s">
        <v>164</v>
      </c>
      <c r="C53" s="104" t="s">
        <v>165</v>
      </c>
      <c r="D53" s="124" t="s">
        <v>109</v>
      </c>
      <c r="E53" s="125" t="s">
        <v>195</v>
      </c>
      <c r="F53" s="1"/>
      <c r="G53" s="1"/>
      <c r="H53" s="1"/>
      <c r="I53" s="1"/>
      <c r="J53" s="1"/>
      <c r="K53" s="1"/>
      <c r="L53" s="1"/>
    </row>
    <row r="54" spans="1:13" x14ac:dyDescent="0.25">
      <c r="A54" s="136" t="s">
        <v>194</v>
      </c>
      <c r="B54" s="126">
        <v>2</v>
      </c>
      <c r="C54" s="127">
        <v>50</v>
      </c>
      <c r="D54" s="128">
        <f>B54*C54</f>
        <v>100</v>
      </c>
      <c r="E54" s="139" t="s">
        <v>196</v>
      </c>
      <c r="F54" s="140"/>
      <c r="G54" s="140"/>
      <c r="H54" s="140"/>
      <c r="I54" s="1"/>
      <c r="J54" s="1"/>
      <c r="K54" s="1"/>
      <c r="L54" s="1"/>
      <c r="M54" s="1"/>
    </row>
    <row r="55" spans="1:13" x14ac:dyDescent="0.25">
      <c r="A55" s="1"/>
      <c r="B55" s="121">
        <v>0</v>
      </c>
      <c r="C55" s="114">
        <v>0</v>
      </c>
      <c r="D55" s="116">
        <f t="shared" ref="D55:D62" si="2">B55*C55</f>
        <v>0</v>
      </c>
      <c r="E55" s="321"/>
      <c r="F55" s="322"/>
      <c r="G55" s="322"/>
      <c r="H55" s="323"/>
      <c r="I55" s="1"/>
      <c r="J55" s="1"/>
      <c r="K55" s="1"/>
      <c r="L55" s="1"/>
    </row>
    <row r="56" spans="1:13" x14ac:dyDescent="0.25">
      <c r="A56" s="1"/>
      <c r="B56" s="121">
        <v>0</v>
      </c>
      <c r="C56" s="114">
        <v>0</v>
      </c>
      <c r="D56" s="116">
        <f t="shared" si="2"/>
        <v>0</v>
      </c>
      <c r="E56" s="321"/>
      <c r="F56" s="322"/>
      <c r="G56" s="322"/>
      <c r="H56" s="323"/>
      <c r="I56" s="1"/>
      <c r="J56" s="1"/>
      <c r="K56" s="1"/>
      <c r="L56" s="1"/>
    </row>
    <row r="57" spans="1:13" x14ac:dyDescent="0.25">
      <c r="A57" s="1"/>
      <c r="B57" s="121">
        <v>0</v>
      </c>
      <c r="C57" s="114">
        <v>0</v>
      </c>
      <c r="D57" s="116">
        <f t="shared" si="2"/>
        <v>0</v>
      </c>
      <c r="E57" s="321"/>
      <c r="F57" s="322"/>
      <c r="G57" s="322"/>
      <c r="H57" s="323"/>
      <c r="I57" s="1"/>
      <c r="J57" s="1"/>
      <c r="K57" s="1"/>
      <c r="L57" s="1"/>
    </row>
    <row r="58" spans="1:13" x14ac:dyDescent="0.25">
      <c r="A58" s="1"/>
      <c r="B58" s="121">
        <v>0</v>
      </c>
      <c r="C58" s="114">
        <v>0</v>
      </c>
      <c r="D58" s="116">
        <f t="shared" si="2"/>
        <v>0</v>
      </c>
      <c r="E58" s="321"/>
      <c r="F58" s="322"/>
      <c r="G58" s="322"/>
      <c r="H58" s="323"/>
      <c r="I58" s="1"/>
      <c r="J58" s="1"/>
      <c r="K58" s="1"/>
      <c r="L58" s="1"/>
    </row>
    <row r="59" spans="1:13" x14ac:dyDescent="0.25">
      <c r="A59" s="1"/>
      <c r="B59" s="121">
        <v>0</v>
      </c>
      <c r="C59" s="114">
        <v>0</v>
      </c>
      <c r="D59" s="116">
        <f t="shared" si="2"/>
        <v>0</v>
      </c>
      <c r="E59" s="321"/>
      <c r="F59" s="322"/>
      <c r="G59" s="322"/>
      <c r="H59" s="323"/>
      <c r="I59" s="1"/>
      <c r="J59" s="1"/>
      <c r="K59" s="1"/>
      <c r="L59" s="1"/>
    </row>
    <row r="60" spans="1:13" x14ac:dyDescent="0.25">
      <c r="A60" s="1"/>
      <c r="B60" s="121">
        <v>0</v>
      </c>
      <c r="C60" s="114">
        <v>0</v>
      </c>
      <c r="D60" s="116">
        <f t="shared" si="2"/>
        <v>0</v>
      </c>
      <c r="E60" s="321"/>
      <c r="F60" s="322"/>
      <c r="G60" s="322"/>
      <c r="H60" s="323"/>
      <c r="I60" s="1"/>
      <c r="J60" s="1"/>
      <c r="K60" s="1"/>
      <c r="L60" s="1"/>
    </row>
    <row r="61" spans="1:13" x14ac:dyDescent="0.25">
      <c r="A61" s="1"/>
      <c r="B61" s="121">
        <v>0</v>
      </c>
      <c r="C61" s="114">
        <v>0</v>
      </c>
      <c r="D61" s="116">
        <f t="shared" si="2"/>
        <v>0</v>
      </c>
      <c r="E61" s="321"/>
      <c r="F61" s="322"/>
      <c r="G61" s="322"/>
      <c r="H61" s="323"/>
      <c r="I61" s="1"/>
      <c r="J61" s="1"/>
      <c r="K61" s="1"/>
      <c r="L61" s="1"/>
    </row>
    <row r="62" spans="1:13" x14ac:dyDescent="0.25">
      <c r="A62" s="1"/>
      <c r="B62" s="121">
        <v>0</v>
      </c>
      <c r="C62" s="114">
        <v>0</v>
      </c>
      <c r="D62" s="116">
        <f t="shared" si="2"/>
        <v>0</v>
      </c>
      <c r="E62" s="321"/>
      <c r="F62" s="322"/>
      <c r="G62" s="322"/>
      <c r="H62" s="323"/>
      <c r="I62" s="1"/>
      <c r="J62" s="1"/>
      <c r="K62" s="1"/>
      <c r="L62" s="1"/>
    </row>
    <row r="63" spans="1:13" x14ac:dyDescent="0.25">
      <c r="A63" s="1"/>
      <c r="B63" s="117"/>
      <c r="C63" s="117"/>
      <c r="D63" s="118">
        <f>SUM(D55:D62)</f>
        <v>0</v>
      </c>
      <c r="E63" s="1"/>
      <c r="F63" s="1"/>
      <c r="G63" s="1"/>
      <c r="H63" s="1"/>
      <c r="I63" s="1"/>
      <c r="J63" s="1"/>
      <c r="K63" s="1"/>
      <c r="L63" s="1"/>
    </row>
    <row r="64" spans="1:13" x14ac:dyDescent="0.25">
      <c r="A64" s="1"/>
      <c r="B64" s="71"/>
      <c r="C64" s="71"/>
      <c r="D64" s="71"/>
      <c r="E64" s="71"/>
      <c r="F64" s="71"/>
      <c r="G64" s="72"/>
      <c r="H64" s="72"/>
      <c r="I64" s="1"/>
      <c r="J64" s="1"/>
      <c r="K64" s="1"/>
      <c r="L64" s="1"/>
    </row>
    <row r="65" spans="1:12" x14ac:dyDescent="0.25">
      <c r="A65" s="1"/>
      <c r="B65" s="74" t="s">
        <v>166</v>
      </c>
      <c r="C65" s="75"/>
      <c r="D65" s="75"/>
      <c r="E65" s="75"/>
      <c r="F65" s="75"/>
      <c r="G65" s="75"/>
      <c r="H65" s="75"/>
      <c r="I65" s="1"/>
      <c r="J65" s="1"/>
      <c r="K65" s="1"/>
      <c r="L65" s="1"/>
    </row>
    <row r="66" spans="1:12" ht="30.75" customHeight="1" x14ac:dyDescent="0.25">
      <c r="A66" s="1"/>
      <c r="B66" s="313" t="s">
        <v>190</v>
      </c>
      <c r="C66" s="313"/>
      <c r="D66" s="313"/>
      <c r="E66" s="313"/>
      <c r="F66" s="313"/>
      <c r="G66" s="313"/>
      <c r="H66" s="313"/>
      <c r="I66" s="1"/>
      <c r="J66" s="1"/>
      <c r="K66" s="1"/>
      <c r="L66" s="1"/>
    </row>
    <row r="67" spans="1:12" x14ac:dyDescent="0.25">
      <c r="A67" s="1"/>
      <c r="B67" s="303" t="s">
        <v>167</v>
      </c>
      <c r="C67" s="304"/>
      <c r="D67" s="304"/>
      <c r="E67" s="304"/>
      <c r="F67" s="304"/>
      <c r="G67" s="304"/>
      <c r="H67" s="305"/>
      <c r="I67" s="1"/>
      <c r="J67" s="1"/>
      <c r="K67" s="1"/>
      <c r="L67" s="1"/>
    </row>
    <row r="68" spans="1:12" x14ac:dyDescent="0.25">
      <c r="A68" s="1"/>
      <c r="B68" s="306"/>
      <c r="C68" s="307"/>
      <c r="D68" s="307"/>
      <c r="E68" s="307"/>
      <c r="F68" s="307"/>
      <c r="G68" s="307"/>
      <c r="H68" s="308"/>
      <c r="I68" s="1"/>
      <c r="J68" s="1"/>
      <c r="K68" s="1"/>
      <c r="L68" s="1"/>
    </row>
    <row r="69" spans="1:12" x14ac:dyDescent="0.25">
      <c r="A69" s="1"/>
      <c r="B69" s="309"/>
      <c r="C69" s="310"/>
      <c r="D69" s="310"/>
      <c r="E69" s="310"/>
      <c r="F69" s="310"/>
      <c r="G69" s="310"/>
      <c r="H69" s="311"/>
      <c r="I69" s="1"/>
      <c r="J69" s="1"/>
      <c r="K69" s="1"/>
      <c r="L69" s="1"/>
    </row>
    <row r="70" spans="1:12" ht="25.5" customHeight="1" x14ac:dyDescent="0.25">
      <c r="A70" s="1"/>
      <c r="B70" s="123" t="s">
        <v>168</v>
      </c>
      <c r="C70" s="104" t="s">
        <v>165</v>
      </c>
      <c r="D70" s="124" t="s">
        <v>109</v>
      </c>
      <c r="E70" s="125" t="s">
        <v>195</v>
      </c>
      <c r="F70" s="1"/>
      <c r="G70" s="1"/>
      <c r="H70" s="1"/>
      <c r="I70" s="1"/>
      <c r="J70" s="1"/>
      <c r="K70" s="1"/>
      <c r="L70" s="1"/>
    </row>
    <row r="71" spans="1:12" x14ac:dyDescent="0.25">
      <c r="A71" s="136" t="s">
        <v>194</v>
      </c>
      <c r="B71" s="126">
        <v>2</v>
      </c>
      <c r="C71" s="127">
        <v>50</v>
      </c>
      <c r="D71" s="128">
        <f>B71*C71</f>
        <v>100</v>
      </c>
      <c r="E71" s="132"/>
      <c r="F71" s="137"/>
      <c r="G71" s="137"/>
      <c r="H71" s="138"/>
      <c r="I71" s="1"/>
      <c r="J71" s="131"/>
      <c r="L71" s="1"/>
    </row>
    <row r="72" spans="1:12" x14ac:dyDescent="0.25">
      <c r="A72" s="1"/>
      <c r="B72" s="121">
        <v>0</v>
      </c>
      <c r="C72" s="114">
        <v>0</v>
      </c>
      <c r="D72" s="116">
        <f t="shared" ref="D72:D79" si="3">B72*C72</f>
        <v>0</v>
      </c>
      <c r="E72" s="321"/>
      <c r="F72" s="322"/>
      <c r="G72" s="322"/>
      <c r="H72" s="323"/>
      <c r="I72" s="1"/>
      <c r="J72" s="1"/>
      <c r="K72" s="1"/>
      <c r="L72" s="1"/>
    </row>
    <row r="73" spans="1:12" x14ac:dyDescent="0.25">
      <c r="A73" s="1"/>
      <c r="B73" s="121">
        <v>0</v>
      </c>
      <c r="C73" s="114">
        <v>0</v>
      </c>
      <c r="D73" s="116">
        <f t="shared" si="3"/>
        <v>0</v>
      </c>
      <c r="E73" s="321"/>
      <c r="F73" s="322"/>
      <c r="G73" s="322"/>
      <c r="H73" s="323"/>
      <c r="I73" s="1"/>
      <c r="J73" s="1"/>
      <c r="K73" s="1"/>
      <c r="L73" s="1"/>
    </row>
    <row r="74" spans="1:12" x14ac:dyDescent="0.25">
      <c r="A74" s="1"/>
      <c r="B74" s="121">
        <v>0</v>
      </c>
      <c r="C74" s="114">
        <v>0</v>
      </c>
      <c r="D74" s="116">
        <f t="shared" si="3"/>
        <v>0</v>
      </c>
      <c r="E74" s="321"/>
      <c r="F74" s="322"/>
      <c r="G74" s="322"/>
      <c r="H74" s="323"/>
      <c r="I74" s="1"/>
      <c r="J74" s="1"/>
      <c r="K74" s="1"/>
      <c r="L74" s="1"/>
    </row>
    <row r="75" spans="1:12" x14ac:dyDescent="0.25">
      <c r="A75" s="1"/>
      <c r="B75" s="121">
        <v>0</v>
      </c>
      <c r="C75" s="114">
        <v>0</v>
      </c>
      <c r="D75" s="116">
        <f t="shared" si="3"/>
        <v>0</v>
      </c>
      <c r="E75" s="321"/>
      <c r="F75" s="322"/>
      <c r="G75" s="322"/>
      <c r="H75" s="323"/>
      <c r="I75" s="1"/>
      <c r="J75" s="1"/>
      <c r="K75" s="1"/>
      <c r="L75" s="1"/>
    </row>
    <row r="76" spans="1:12" x14ac:dyDescent="0.25">
      <c r="A76" s="1"/>
      <c r="B76" s="121">
        <v>0</v>
      </c>
      <c r="C76" s="114">
        <v>0</v>
      </c>
      <c r="D76" s="116">
        <f t="shared" si="3"/>
        <v>0</v>
      </c>
      <c r="E76" s="321"/>
      <c r="F76" s="322"/>
      <c r="G76" s="322"/>
      <c r="H76" s="323"/>
      <c r="I76" s="1"/>
      <c r="J76" s="1"/>
      <c r="K76" s="1"/>
      <c r="L76" s="1"/>
    </row>
    <row r="77" spans="1:12" x14ac:dyDescent="0.25">
      <c r="A77" s="1"/>
      <c r="B77" s="121">
        <v>0</v>
      </c>
      <c r="C77" s="114">
        <v>0</v>
      </c>
      <c r="D77" s="116">
        <f t="shared" si="3"/>
        <v>0</v>
      </c>
      <c r="E77" s="321"/>
      <c r="F77" s="322"/>
      <c r="G77" s="322"/>
      <c r="H77" s="323"/>
      <c r="I77" s="1"/>
      <c r="J77" s="1"/>
      <c r="K77" s="1"/>
      <c r="L77" s="1"/>
    </row>
    <row r="78" spans="1:12" x14ac:dyDescent="0.25">
      <c r="A78" s="1"/>
      <c r="B78" s="121">
        <v>0</v>
      </c>
      <c r="C78" s="114">
        <v>0</v>
      </c>
      <c r="D78" s="116">
        <f t="shared" si="3"/>
        <v>0</v>
      </c>
      <c r="E78" s="321"/>
      <c r="F78" s="322"/>
      <c r="G78" s="322"/>
      <c r="H78" s="323"/>
      <c r="I78" s="1"/>
      <c r="J78" s="1"/>
      <c r="K78" s="1"/>
      <c r="L78" s="1"/>
    </row>
    <row r="79" spans="1:12" x14ac:dyDescent="0.25">
      <c r="A79" s="1"/>
      <c r="B79" s="121">
        <v>0</v>
      </c>
      <c r="C79" s="114">
        <v>0</v>
      </c>
      <c r="D79" s="116">
        <f t="shared" si="3"/>
        <v>0</v>
      </c>
      <c r="E79" s="321"/>
      <c r="F79" s="322"/>
      <c r="G79" s="322"/>
      <c r="H79" s="323"/>
      <c r="I79" s="1"/>
      <c r="J79" s="1"/>
      <c r="K79" s="1"/>
      <c r="L79" s="1"/>
    </row>
    <row r="80" spans="1:12" x14ac:dyDescent="0.25">
      <c r="A80" s="1"/>
      <c r="B80" s="117"/>
      <c r="C80" s="117"/>
      <c r="D80" s="118">
        <f>SUM(D72:D79)</f>
        <v>0</v>
      </c>
      <c r="E80" s="1"/>
      <c r="F80" s="1"/>
      <c r="G80" s="1"/>
      <c r="H80" s="1"/>
      <c r="I80" s="1"/>
      <c r="J80" s="1"/>
      <c r="K80" s="1"/>
      <c r="L80" s="1"/>
    </row>
    <row r="81" spans="1:12" x14ac:dyDescent="0.25">
      <c r="A81" s="1"/>
      <c r="B81" s="71"/>
      <c r="C81" s="71"/>
      <c r="D81" s="71"/>
      <c r="E81" s="71"/>
      <c r="F81" s="71"/>
      <c r="G81" s="72"/>
      <c r="H81" s="72"/>
      <c r="I81" s="1"/>
      <c r="J81" s="1"/>
      <c r="K81" s="1"/>
      <c r="L81" s="1"/>
    </row>
    <row r="82" spans="1:12" x14ac:dyDescent="0.25">
      <c r="A82" s="1"/>
      <c r="B82" s="74" t="s">
        <v>169</v>
      </c>
      <c r="C82" s="75"/>
      <c r="D82" s="75"/>
      <c r="E82" s="75"/>
      <c r="F82" s="75"/>
      <c r="G82" s="75"/>
      <c r="H82" s="75"/>
      <c r="I82" s="1"/>
      <c r="J82" s="1"/>
      <c r="K82" s="1"/>
      <c r="L82" s="1"/>
    </row>
    <row r="83" spans="1:12" ht="30" customHeight="1" x14ac:dyDescent="0.25">
      <c r="A83" s="1"/>
      <c r="B83" s="313" t="s">
        <v>202</v>
      </c>
      <c r="C83" s="313"/>
      <c r="D83" s="313"/>
      <c r="E83" s="313"/>
      <c r="F83" s="313"/>
      <c r="G83" s="313"/>
      <c r="H83" s="313"/>
      <c r="I83" s="1"/>
      <c r="J83" s="1"/>
      <c r="K83" s="1"/>
      <c r="L83" s="1"/>
    </row>
    <row r="84" spans="1:12" x14ac:dyDescent="0.25">
      <c r="A84" s="1"/>
      <c r="B84" s="303" t="s">
        <v>167</v>
      </c>
      <c r="C84" s="304"/>
      <c r="D84" s="304"/>
      <c r="E84" s="304"/>
      <c r="F84" s="304"/>
      <c r="G84" s="304"/>
      <c r="H84" s="305"/>
      <c r="I84" s="1"/>
      <c r="J84" s="1"/>
      <c r="K84" s="1"/>
      <c r="L84" s="1"/>
    </row>
    <row r="85" spans="1:12" x14ac:dyDescent="0.25">
      <c r="A85" s="1"/>
      <c r="B85" s="306"/>
      <c r="C85" s="307"/>
      <c r="D85" s="307"/>
      <c r="E85" s="307"/>
      <c r="F85" s="307"/>
      <c r="G85" s="307"/>
      <c r="H85" s="308"/>
      <c r="I85" s="1"/>
      <c r="J85" s="1"/>
      <c r="K85" s="1"/>
      <c r="L85" s="1"/>
    </row>
    <row r="86" spans="1:12" x14ac:dyDescent="0.25">
      <c r="A86" s="1"/>
      <c r="B86" s="309"/>
      <c r="C86" s="310"/>
      <c r="D86" s="310"/>
      <c r="E86" s="310"/>
      <c r="F86" s="310"/>
      <c r="G86" s="310"/>
      <c r="H86" s="311"/>
      <c r="I86" s="1"/>
      <c r="J86" s="1"/>
      <c r="K86" s="1"/>
      <c r="L86" s="1"/>
    </row>
    <row r="87" spans="1:12" ht="27.75" customHeight="1" x14ac:dyDescent="0.25">
      <c r="A87" s="1"/>
      <c r="B87" s="125" t="s">
        <v>172</v>
      </c>
      <c r="C87" s="119"/>
      <c r="D87" s="124" t="s">
        <v>109</v>
      </c>
      <c r="E87" s="337" t="s">
        <v>197</v>
      </c>
      <c r="F87" s="337"/>
      <c r="G87" s="125" t="s">
        <v>195</v>
      </c>
      <c r="H87" s="1"/>
      <c r="I87" s="1"/>
      <c r="J87" s="1"/>
      <c r="K87" s="1"/>
      <c r="L87" s="1"/>
    </row>
    <row r="88" spans="1:12" x14ac:dyDescent="0.25">
      <c r="A88" s="133" t="s">
        <v>194</v>
      </c>
      <c r="B88" s="134" t="s">
        <v>204</v>
      </c>
      <c r="C88" s="135"/>
      <c r="D88" s="128">
        <v>5000</v>
      </c>
      <c r="E88" s="326">
        <v>46068</v>
      </c>
      <c r="F88" s="327"/>
      <c r="G88" s="328"/>
      <c r="H88" s="329"/>
      <c r="I88" s="1"/>
      <c r="J88" s="1"/>
      <c r="K88" s="1"/>
      <c r="L88" s="1"/>
    </row>
    <row r="89" spans="1:12" x14ac:dyDescent="0.25">
      <c r="A89" s="1"/>
      <c r="B89" s="338"/>
      <c r="C89" s="339"/>
      <c r="D89" s="116">
        <f t="shared" ref="D89:D96" si="4">B89*C89</f>
        <v>0</v>
      </c>
      <c r="E89" s="330"/>
      <c r="F89" s="331"/>
      <c r="G89" s="321"/>
      <c r="H89" s="323"/>
      <c r="I89" s="1"/>
      <c r="J89" s="1"/>
      <c r="K89" s="1"/>
      <c r="L89" s="1"/>
    </row>
    <row r="90" spans="1:12" x14ac:dyDescent="0.25">
      <c r="A90" s="1"/>
      <c r="B90" s="338"/>
      <c r="C90" s="339"/>
      <c r="D90" s="116">
        <f t="shared" si="4"/>
        <v>0</v>
      </c>
      <c r="E90" s="330"/>
      <c r="F90" s="331"/>
      <c r="G90" s="321"/>
      <c r="H90" s="323"/>
      <c r="I90" s="1"/>
      <c r="J90" s="1"/>
      <c r="K90" s="1"/>
      <c r="L90" s="1"/>
    </row>
    <row r="91" spans="1:12" x14ac:dyDescent="0.25">
      <c r="A91" s="1"/>
      <c r="B91" s="338"/>
      <c r="C91" s="339"/>
      <c r="D91" s="116">
        <f t="shared" si="4"/>
        <v>0</v>
      </c>
      <c r="E91" s="330"/>
      <c r="F91" s="331"/>
      <c r="G91" s="321"/>
      <c r="H91" s="323"/>
      <c r="I91" s="1"/>
      <c r="J91" s="1"/>
      <c r="K91" s="1"/>
      <c r="L91" s="1"/>
    </row>
    <row r="92" spans="1:12" x14ac:dyDescent="0.25">
      <c r="A92" s="1"/>
      <c r="B92" s="338"/>
      <c r="C92" s="339"/>
      <c r="D92" s="116">
        <f t="shared" si="4"/>
        <v>0</v>
      </c>
      <c r="E92" s="330"/>
      <c r="F92" s="331"/>
      <c r="G92" s="321"/>
      <c r="H92" s="323"/>
      <c r="I92" s="1"/>
      <c r="J92" s="1"/>
      <c r="K92" s="1"/>
      <c r="L92" s="1"/>
    </row>
    <row r="93" spans="1:12" x14ac:dyDescent="0.25">
      <c r="A93" s="1"/>
      <c r="B93" s="338"/>
      <c r="C93" s="339"/>
      <c r="D93" s="116">
        <f t="shared" si="4"/>
        <v>0</v>
      </c>
      <c r="E93" s="330"/>
      <c r="F93" s="331"/>
      <c r="G93" s="321"/>
      <c r="H93" s="323"/>
      <c r="I93" s="1"/>
      <c r="J93" s="1"/>
      <c r="K93" s="1"/>
      <c r="L93" s="1"/>
    </row>
    <row r="94" spans="1:12" x14ac:dyDescent="0.25">
      <c r="A94" s="1"/>
      <c r="B94" s="338"/>
      <c r="C94" s="339"/>
      <c r="D94" s="116">
        <f t="shared" si="4"/>
        <v>0</v>
      </c>
      <c r="E94" s="330"/>
      <c r="F94" s="331"/>
      <c r="G94" s="321"/>
      <c r="H94" s="323"/>
      <c r="I94" s="1"/>
      <c r="J94" s="1"/>
      <c r="K94" s="1"/>
      <c r="L94" s="1"/>
    </row>
    <row r="95" spans="1:12" x14ac:dyDescent="0.25">
      <c r="A95" s="1"/>
      <c r="B95" s="338"/>
      <c r="C95" s="339"/>
      <c r="D95" s="116">
        <f t="shared" si="4"/>
        <v>0</v>
      </c>
      <c r="E95" s="330"/>
      <c r="F95" s="331"/>
      <c r="G95" s="321"/>
      <c r="H95" s="323"/>
      <c r="I95" s="1"/>
      <c r="J95" s="1"/>
      <c r="K95" s="1"/>
      <c r="L95" s="1"/>
    </row>
    <row r="96" spans="1:12" x14ac:dyDescent="0.25">
      <c r="A96" s="1"/>
      <c r="B96" s="338"/>
      <c r="C96" s="339"/>
      <c r="D96" s="116">
        <f t="shared" si="4"/>
        <v>0</v>
      </c>
      <c r="E96" s="330"/>
      <c r="F96" s="331"/>
      <c r="G96" s="321"/>
      <c r="H96" s="323"/>
      <c r="I96" s="1"/>
      <c r="J96" s="1"/>
      <c r="K96" s="1"/>
      <c r="L96" s="1"/>
    </row>
    <row r="97" spans="1:12" x14ac:dyDescent="0.25">
      <c r="A97" s="1"/>
      <c r="B97" s="117"/>
      <c r="C97" s="117"/>
      <c r="D97" s="118">
        <f>SUM(D89:D96)</f>
        <v>0</v>
      </c>
      <c r="E97" s="1"/>
      <c r="F97" s="1"/>
      <c r="G97" s="1"/>
      <c r="H97" s="1"/>
      <c r="I97" s="1"/>
      <c r="J97" s="1"/>
      <c r="K97" s="1"/>
      <c r="L97" s="1"/>
    </row>
    <row r="98" spans="1:12" x14ac:dyDescent="0.25">
      <c r="A98" s="1"/>
      <c r="B98" s="71"/>
      <c r="C98" s="71"/>
      <c r="D98" s="71"/>
      <c r="E98" s="71"/>
      <c r="F98" s="71"/>
      <c r="G98" s="72"/>
      <c r="H98" s="72"/>
      <c r="I98" s="1"/>
      <c r="J98" s="1"/>
      <c r="K98" s="1"/>
      <c r="L98" s="1"/>
    </row>
    <row r="99" spans="1:12" x14ac:dyDescent="0.25">
      <c r="A99" s="1"/>
      <c r="B99" s="74" t="s">
        <v>173</v>
      </c>
      <c r="C99" s="75"/>
      <c r="D99" s="75"/>
      <c r="E99" s="75"/>
      <c r="F99" s="75"/>
      <c r="G99" s="75"/>
      <c r="H99" s="75"/>
      <c r="I99" s="1"/>
      <c r="J99" s="1"/>
      <c r="K99" s="1"/>
      <c r="L99" s="1"/>
    </row>
    <row r="100" spans="1:12" ht="29.25" customHeight="1" x14ac:dyDescent="0.25">
      <c r="A100" s="1"/>
      <c r="B100" s="313" t="s">
        <v>179</v>
      </c>
      <c r="C100" s="313"/>
      <c r="D100" s="313"/>
      <c r="E100" s="313"/>
      <c r="F100" s="313"/>
      <c r="G100" s="313"/>
      <c r="H100" s="313"/>
      <c r="I100" s="1"/>
      <c r="J100" s="1"/>
      <c r="K100" s="1"/>
      <c r="L100" s="1"/>
    </row>
    <row r="101" spans="1:12" x14ac:dyDescent="0.25">
      <c r="A101" s="1"/>
      <c r="B101" s="303" t="s">
        <v>167</v>
      </c>
      <c r="C101" s="304"/>
      <c r="D101" s="304"/>
      <c r="E101" s="304"/>
      <c r="F101" s="304"/>
      <c r="G101" s="304"/>
      <c r="H101" s="305"/>
      <c r="I101" s="1"/>
      <c r="J101" s="1"/>
      <c r="K101" s="1"/>
      <c r="L101" s="1"/>
    </row>
    <row r="102" spans="1:12" x14ac:dyDescent="0.25">
      <c r="A102" s="1"/>
      <c r="B102" s="306"/>
      <c r="C102" s="307"/>
      <c r="D102" s="307"/>
      <c r="E102" s="307"/>
      <c r="F102" s="307"/>
      <c r="G102" s="307"/>
      <c r="H102" s="308"/>
      <c r="I102" s="1"/>
      <c r="J102" s="1"/>
      <c r="K102" s="48"/>
      <c r="L102" s="1"/>
    </row>
    <row r="103" spans="1:12" x14ac:dyDescent="0.25">
      <c r="A103" s="1"/>
      <c r="B103" s="309"/>
      <c r="C103" s="310"/>
      <c r="D103" s="310"/>
      <c r="E103" s="310"/>
      <c r="F103" s="310"/>
      <c r="G103" s="310"/>
      <c r="H103" s="311"/>
      <c r="I103" s="1"/>
      <c r="J103" s="1"/>
      <c r="K103" s="48"/>
      <c r="L103" s="1"/>
    </row>
    <row r="104" spans="1:12" ht="24.75" customHeight="1" x14ac:dyDescent="0.25">
      <c r="A104" s="1"/>
      <c r="B104" s="125" t="s">
        <v>199</v>
      </c>
      <c r="C104" s="119"/>
      <c r="D104" s="124" t="s">
        <v>109</v>
      </c>
      <c r="E104" s="125" t="s">
        <v>195</v>
      </c>
      <c r="F104" s="1"/>
      <c r="G104" s="1"/>
      <c r="H104" s="1"/>
      <c r="I104" s="1"/>
      <c r="J104" s="1"/>
      <c r="K104" s="1"/>
      <c r="L104" s="1"/>
    </row>
    <row r="105" spans="1:12" x14ac:dyDescent="0.25">
      <c r="A105" s="133" t="s">
        <v>194</v>
      </c>
      <c r="B105" s="324" t="s">
        <v>209</v>
      </c>
      <c r="C105" s="325"/>
      <c r="D105" s="128">
        <v>150</v>
      </c>
      <c r="E105" s="132" t="s">
        <v>200</v>
      </c>
      <c r="F105" s="137"/>
      <c r="G105" s="137"/>
      <c r="H105" s="138"/>
      <c r="I105" s="1"/>
      <c r="J105" s="1"/>
      <c r="K105" s="1"/>
      <c r="L105" s="1"/>
    </row>
    <row r="106" spans="1:12" x14ac:dyDescent="0.25">
      <c r="A106" s="1"/>
      <c r="B106" s="338"/>
      <c r="C106" s="339"/>
      <c r="D106" s="116">
        <f>B106*C106</f>
        <v>0</v>
      </c>
      <c r="E106" s="321"/>
      <c r="F106" s="322"/>
      <c r="G106" s="322"/>
      <c r="H106" s="323"/>
      <c r="I106" s="1"/>
      <c r="J106" s="1"/>
      <c r="K106" s="1"/>
      <c r="L106" s="1"/>
    </row>
    <row r="107" spans="1:12" x14ac:dyDescent="0.25">
      <c r="A107" s="1"/>
      <c r="B107" s="338"/>
      <c r="C107" s="339"/>
      <c r="D107" s="116">
        <f t="shared" ref="D107:D113" si="5">B107*C107</f>
        <v>0</v>
      </c>
      <c r="E107" s="321"/>
      <c r="F107" s="322"/>
      <c r="G107" s="322"/>
      <c r="H107" s="323"/>
      <c r="I107" s="1"/>
      <c r="J107" s="1"/>
      <c r="K107" s="1"/>
      <c r="L107" s="1"/>
    </row>
    <row r="108" spans="1:12" x14ac:dyDescent="0.25">
      <c r="A108" s="1"/>
      <c r="B108" s="338"/>
      <c r="C108" s="339"/>
      <c r="D108" s="116">
        <f t="shared" si="5"/>
        <v>0</v>
      </c>
      <c r="E108" s="321"/>
      <c r="F108" s="322"/>
      <c r="G108" s="322"/>
      <c r="H108" s="323"/>
      <c r="I108" s="1"/>
      <c r="J108" s="1"/>
      <c r="K108" s="1"/>
      <c r="L108" s="1"/>
    </row>
    <row r="109" spans="1:12" x14ac:dyDescent="0.25">
      <c r="A109" s="1"/>
      <c r="B109" s="338"/>
      <c r="C109" s="339"/>
      <c r="D109" s="116">
        <v>0</v>
      </c>
      <c r="E109" s="321"/>
      <c r="F109" s="322"/>
      <c r="G109" s="322"/>
      <c r="H109" s="323"/>
      <c r="I109" s="1"/>
      <c r="J109" s="1"/>
      <c r="K109" s="48"/>
      <c r="L109" s="1"/>
    </row>
    <row r="110" spans="1:12" x14ac:dyDescent="0.25">
      <c r="A110" s="1"/>
      <c r="B110" s="338"/>
      <c r="C110" s="339"/>
      <c r="D110" s="116">
        <f t="shared" si="5"/>
        <v>0</v>
      </c>
      <c r="E110" s="321"/>
      <c r="F110" s="322"/>
      <c r="G110" s="322"/>
      <c r="H110" s="323"/>
      <c r="I110" s="1"/>
      <c r="J110" s="1"/>
      <c r="K110" s="1"/>
      <c r="L110" s="1"/>
    </row>
    <row r="111" spans="1:12" x14ac:dyDescent="0.25">
      <c r="A111" s="1"/>
      <c r="B111" s="338"/>
      <c r="C111" s="339"/>
      <c r="D111" s="116">
        <f t="shared" si="5"/>
        <v>0</v>
      </c>
      <c r="E111" s="321"/>
      <c r="F111" s="322"/>
      <c r="G111" s="322"/>
      <c r="H111" s="323"/>
      <c r="I111" s="1"/>
      <c r="J111" s="1"/>
      <c r="K111" s="1"/>
      <c r="L111" s="1"/>
    </row>
    <row r="112" spans="1:12" x14ac:dyDescent="0.25">
      <c r="A112" s="1"/>
      <c r="B112" s="338"/>
      <c r="C112" s="339"/>
      <c r="D112" s="116">
        <f t="shared" si="5"/>
        <v>0</v>
      </c>
      <c r="E112" s="321"/>
      <c r="F112" s="322"/>
      <c r="G112" s="322"/>
      <c r="H112" s="323"/>
      <c r="I112" s="1"/>
      <c r="J112" s="1"/>
      <c r="K112" s="1"/>
      <c r="L112" s="1"/>
    </row>
    <row r="113" spans="1:12" x14ac:dyDescent="0.25">
      <c r="A113" s="1"/>
      <c r="B113" s="338"/>
      <c r="C113" s="339"/>
      <c r="D113" s="116">
        <f t="shared" si="5"/>
        <v>0</v>
      </c>
      <c r="E113" s="321"/>
      <c r="F113" s="322"/>
      <c r="G113" s="322"/>
      <c r="H113" s="323"/>
      <c r="I113" s="1"/>
      <c r="J113" s="1"/>
      <c r="K113" s="1"/>
      <c r="L113" s="1"/>
    </row>
    <row r="114" spans="1:12" x14ac:dyDescent="0.25">
      <c r="A114" s="1"/>
      <c r="B114" s="117"/>
      <c r="C114" s="117"/>
      <c r="D114" s="118">
        <f>SUM(D106:D113)</f>
        <v>0</v>
      </c>
      <c r="E114" s="1"/>
      <c r="F114" s="1"/>
      <c r="G114" s="1"/>
      <c r="H114" s="1"/>
      <c r="I114" s="1"/>
      <c r="J114" s="1"/>
      <c r="K114" s="1"/>
      <c r="L114" s="1"/>
    </row>
    <row r="115" spans="1:12" x14ac:dyDescent="0.25">
      <c r="A115" s="1"/>
      <c r="B115" s="71"/>
      <c r="C115" s="71"/>
      <c r="D115" s="71"/>
      <c r="E115" s="71"/>
      <c r="F115" s="71"/>
      <c r="G115" s="72"/>
      <c r="H115" s="72"/>
      <c r="I115" s="1"/>
      <c r="J115" s="1"/>
      <c r="K115" s="1"/>
      <c r="L115" s="1"/>
    </row>
  </sheetData>
  <mergeCells count="91">
    <mergeCell ref="B94:C94"/>
    <mergeCell ref="E94:F94"/>
    <mergeCell ref="B95:C95"/>
    <mergeCell ref="E95:F95"/>
    <mergeCell ref="B96:C96"/>
    <mergeCell ref="E96:F96"/>
    <mergeCell ref="E58:H58"/>
    <mergeCell ref="E59:H59"/>
    <mergeCell ref="E60:H60"/>
    <mergeCell ref="E61:H61"/>
    <mergeCell ref="E62:H62"/>
    <mergeCell ref="E72:H72"/>
    <mergeCell ref="F38:H38"/>
    <mergeCell ref="F39:H39"/>
    <mergeCell ref="F40:H40"/>
    <mergeCell ref="F41:H41"/>
    <mergeCell ref="F42:H42"/>
    <mergeCell ref="F43:H43"/>
    <mergeCell ref="F44:H44"/>
    <mergeCell ref="F45:H45"/>
    <mergeCell ref="B49:H49"/>
    <mergeCell ref="B50:H52"/>
    <mergeCell ref="B66:H66"/>
    <mergeCell ref="B67:H69"/>
    <mergeCell ref="E55:H55"/>
    <mergeCell ref="E56:H56"/>
    <mergeCell ref="E57:H57"/>
    <mergeCell ref="B1:H1"/>
    <mergeCell ref="B2:H2"/>
    <mergeCell ref="C6:E6"/>
    <mergeCell ref="B17:H17"/>
    <mergeCell ref="B18:H20"/>
    <mergeCell ref="B33:H35"/>
    <mergeCell ref="B32:H32"/>
    <mergeCell ref="F23:H23"/>
    <mergeCell ref="F24:H24"/>
    <mergeCell ref="F25:H25"/>
    <mergeCell ref="F26:H26"/>
    <mergeCell ref="F27:H27"/>
    <mergeCell ref="F28:H28"/>
    <mergeCell ref="F29:H29"/>
    <mergeCell ref="F30:H30"/>
    <mergeCell ref="E73:H73"/>
    <mergeCell ref="E74:H74"/>
    <mergeCell ref="E75:H75"/>
    <mergeCell ref="E76:H76"/>
    <mergeCell ref="E77:H77"/>
    <mergeCell ref="E78:H78"/>
    <mergeCell ref="E79:H79"/>
    <mergeCell ref="G88:H88"/>
    <mergeCell ref="G89:H89"/>
    <mergeCell ref="G90:H90"/>
    <mergeCell ref="E90:F90"/>
    <mergeCell ref="E87:F87"/>
    <mergeCell ref="E88:F88"/>
    <mergeCell ref="B83:H83"/>
    <mergeCell ref="B84:H86"/>
    <mergeCell ref="B89:C89"/>
    <mergeCell ref="E89:F89"/>
    <mergeCell ref="B90:C90"/>
    <mergeCell ref="B105:C105"/>
    <mergeCell ref="E106:H106"/>
    <mergeCell ref="E107:H107"/>
    <mergeCell ref="E108:H108"/>
    <mergeCell ref="G91:H91"/>
    <mergeCell ref="G92:H92"/>
    <mergeCell ref="G93:H93"/>
    <mergeCell ref="G94:H94"/>
    <mergeCell ref="G95:H95"/>
    <mergeCell ref="B108:C108"/>
    <mergeCell ref="B91:C91"/>
    <mergeCell ref="E91:F91"/>
    <mergeCell ref="B92:C92"/>
    <mergeCell ref="E92:F92"/>
    <mergeCell ref="B93:C93"/>
    <mergeCell ref="E93:F93"/>
    <mergeCell ref="E110:H110"/>
    <mergeCell ref="E111:H111"/>
    <mergeCell ref="E112:H112"/>
    <mergeCell ref="E113:H113"/>
    <mergeCell ref="G96:H96"/>
    <mergeCell ref="B101:H103"/>
    <mergeCell ref="B106:C106"/>
    <mergeCell ref="B107:C107"/>
    <mergeCell ref="B112:C112"/>
    <mergeCell ref="B113:C113"/>
    <mergeCell ref="B110:C110"/>
    <mergeCell ref="B111:C111"/>
    <mergeCell ref="B109:C109"/>
    <mergeCell ref="E109:H109"/>
    <mergeCell ref="B100:H100"/>
  </mergeCells>
  <conditionalFormatting sqref="B18:B19">
    <cfRule type="containsText" dxfId="87" priority="22" operator="containsText" text="enter narrative">
      <formula>NOT(ISERROR(SEARCH("enter narrative",B18)))</formula>
    </cfRule>
  </conditionalFormatting>
  <conditionalFormatting sqref="B33:B34">
    <cfRule type="containsText" dxfId="86" priority="8" operator="containsText" text="enter narrative">
      <formula>NOT(ISERROR(SEARCH("enter narrative",B33)))</formula>
    </cfRule>
  </conditionalFormatting>
  <conditionalFormatting sqref="B50:B51">
    <cfRule type="containsText" dxfId="85" priority="25" operator="containsText" text="enter narrative">
      <formula>NOT(ISERROR(SEARCH("enter narrative",B50)))</formula>
    </cfRule>
  </conditionalFormatting>
  <conditionalFormatting sqref="B67:B68">
    <cfRule type="containsText" dxfId="84" priority="23" operator="containsText" text="enter narrative">
      <formula>NOT(ISERROR(SEARCH("enter narrative",B67)))</formula>
    </cfRule>
  </conditionalFormatting>
  <conditionalFormatting sqref="B84:B85">
    <cfRule type="containsText" dxfId="83" priority="18" operator="containsText" text="enter narrative">
      <formula>NOT(ISERROR(SEARCH("enter narrative",B84)))</formula>
    </cfRule>
  </conditionalFormatting>
  <conditionalFormatting sqref="B101:B102">
    <cfRule type="containsText" dxfId="82" priority="20" operator="containsText" text="enter narrative">
      <formula>NOT(ISERROR(SEARCH("enter narrative",B101)))</formula>
    </cfRule>
  </conditionalFormatting>
  <conditionalFormatting sqref="B72:C79">
    <cfRule type="cellIs" dxfId="81" priority="17" operator="equal">
      <formula>0</formula>
    </cfRule>
  </conditionalFormatting>
  <conditionalFormatting sqref="B89:C96">
    <cfRule type="containsBlanks" dxfId="80" priority="13">
      <formula>LEN(TRIM(B89))=0</formula>
    </cfRule>
  </conditionalFormatting>
  <conditionalFormatting sqref="B106:C113">
    <cfRule type="containsBlanks" dxfId="79" priority="10">
      <formula>LEN(TRIM(B106))=0</formula>
    </cfRule>
  </conditionalFormatting>
  <conditionalFormatting sqref="B23:D30 B38:D45 B55:C62">
    <cfRule type="cellIs" dxfId="78" priority="16" operator="equal">
      <formula>0</formula>
    </cfRule>
  </conditionalFormatting>
  <conditionalFormatting sqref="C4">
    <cfRule type="containsText" dxfId="77" priority="28" operator="containsText" text="select">
      <formula>NOT(ISERROR(SEARCH("select",C4)))</formula>
    </cfRule>
  </conditionalFormatting>
  <conditionalFormatting sqref="C6">
    <cfRule type="containsText" dxfId="76" priority="29" operator="containsText" text="select">
      <formula>NOT(ISERROR(SEARCH("select",C6)))</formula>
    </cfRule>
  </conditionalFormatting>
  <conditionalFormatting sqref="C17">
    <cfRule type="containsBlanks" dxfId="75" priority="3">
      <formula>LEN(TRIM(C17))=0</formula>
    </cfRule>
  </conditionalFormatting>
  <conditionalFormatting sqref="C32">
    <cfRule type="containsBlanks" dxfId="74" priority="5">
      <formula>LEN(TRIM(C32))=0</formula>
    </cfRule>
  </conditionalFormatting>
  <conditionalFormatting sqref="C66">
    <cfRule type="containsBlanks" dxfId="73" priority="2">
      <formula>LEN(TRIM(C66))=0</formula>
    </cfRule>
  </conditionalFormatting>
  <conditionalFormatting sqref="C83">
    <cfRule type="containsBlanks" dxfId="72" priority="19">
      <formula>LEN(TRIM(C83))=0</formula>
    </cfRule>
  </conditionalFormatting>
  <conditionalFormatting sqref="C100">
    <cfRule type="containsBlanks" dxfId="71" priority="21">
      <formula>LEN(TRIM(C100))=0</formula>
    </cfRule>
  </conditionalFormatting>
  <conditionalFormatting sqref="D9:D14">
    <cfRule type="containsText" dxfId="70" priority="4" operator="containsText" text="enter">
      <formula>NOT(ISERROR(SEARCH("enter",D9)))</formula>
    </cfRule>
  </conditionalFormatting>
  <conditionalFormatting sqref="D89:D96">
    <cfRule type="cellIs" dxfId="69" priority="1" operator="equal">
      <formula>0</formula>
    </cfRule>
  </conditionalFormatting>
  <conditionalFormatting sqref="D106:D113">
    <cfRule type="cellIs" dxfId="68" priority="9" operator="equal">
      <formula>0</formula>
    </cfRule>
  </conditionalFormatting>
  <conditionalFormatting sqref="E89:F96">
    <cfRule type="containsBlanks" dxfId="67" priority="12">
      <formula>LEN(TRIM(E89))=0</formula>
    </cfRule>
  </conditionalFormatting>
  <dataValidations count="3">
    <dataValidation operator="greaterThanOrEqual" allowBlank="1" showInputMessage="1" showErrorMessage="1" sqref="B71:B79 D22:D30 B22:B30 B37:B45 D37:D45 B54:B62" xr:uid="{70365BA6-5F4F-4DE6-9D9C-6C9783DBA5E4}"/>
    <dataValidation type="list" allowBlank="1" showInputMessage="1" showErrorMessage="1" sqref="C4" xr:uid="{5C94621D-A059-4C0D-B412-A2D4580DD292}">
      <formula1>"Planning, Organization, Equipment, Training, Exercise"</formula1>
    </dataValidation>
    <dataValidation allowBlank="1" showInputMessage="1" showErrorMessage="1" sqref="E3:H3 E16:H20 E47:H52 E81:H86 E98:H103 E115:H115 E32:H35 E64:H69" xr:uid="{72051195-3CD9-4846-9249-45BDE1F22E2C}"/>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146360A-2BC0-4AB3-84F6-59CD2EC12DB6}">
          <x14:formula1>
            <xm:f>'drop down'!$B$4:$B$5</xm:f>
          </x14:formula1>
          <xm:sqref>C6:E6</xm:sqref>
        </x14:dataValidation>
        <x14:dataValidation type="list" allowBlank="1" showInputMessage="1" showErrorMessage="1" xr:uid="{8775E999-F2AA-42A6-B8E1-284615E97519}">
          <x14:formula1>
            <xm:f>'drop down'!$E$4:$E$5</xm:f>
          </x14:formula1>
          <xm:sqref>F6:G6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42BC-3A95-4455-BF6C-62C58D829332}">
  <sheetPr>
    <tabColor theme="5" tint="0.39997558519241921"/>
  </sheetPr>
  <dimension ref="A1:L102"/>
  <sheetViews>
    <sheetView workbookViewId="0"/>
  </sheetViews>
  <sheetFormatPr defaultRowHeight="15" x14ac:dyDescent="0.25"/>
  <cols>
    <col min="1" max="1" width="3.5703125" customWidth="1"/>
    <col min="2" max="2" width="30.42578125" customWidth="1"/>
    <col min="3" max="3" width="18.85546875" customWidth="1"/>
    <col min="4" max="4" width="14.28515625" customWidth="1"/>
    <col min="5" max="7" width="14.28515625" style="5" customWidth="1"/>
    <col min="8" max="8" width="16.42578125" style="5" customWidth="1"/>
    <col min="9" max="9" width="3.5703125" customWidth="1"/>
    <col min="10" max="10" width="4.85546875" hidden="1" customWidth="1"/>
    <col min="11" max="11" width="68.42578125" customWidth="1"/>
    <col min="12" max="12" width="11.5703125" customWidth="1"/>
  </cols>
  <sheetData>
    <row r="1" spans="1:12" ht="21.75" thickBot="1" x14ac:dyDescent="0.4">
      <c r="A1" s="1"/>
      <c r="B1" s="226" t="s">
        <v>214</v>
      </c>
      <c r="C1" s="226"/>
      <c r="D1" s="226"/>
      <c r="E1" s="226"/>
      <c r="F1" s="226"/>
      <c r="G1" s="226"/>
      <c r="H1" s="226"/>
      <c r="I1" s="1"/>
      <c r="J1" s="119"/>
      <c r="K1" s="47" t="s">
        <v>254</v>
      </c>
      <c r="L1" s="109"/>
    </row>
    <row r="2" spans="1:12" ht="71.25" customHeight="1" thickBot="1" x14ac:dyDescent="0.3">
      <c r="A2" s="1"/>
      <c r="B2" s="292" t="s">
        <v>213</v>
      </c>
      <c r="C2" s="292"/>
      <c r="D2" s="292"/>
      <c r="E2" s="292"/>
      <c r="F2" s="292"/>
      <c r="G2" s="292"/>
      <c r="H2" s="292"/>
      <c r="I2" s="1"/>
      <c r="J2" s="119"/>
      <c r="K2" s="122" t="s">
        <v>253</v>
      </c>
      <c r="L2" s="109"/>
    </row>
    <row r="3" spans="1:12" x14ac:dyDescent="0.25">
      <c r="A3" s="1"/>
      <c r="B3" s="71"/>
      <c r="C3" s="71"/>
      <c r="D3" s="71"/>
      <c r="E3" s="71"/>
      <c r="F3" s="71"/>
      <c r="G3" s="72"/>
      <c r="H3" s="72"/>
      <c r="I3" s="1"/>
      <c r="J3" s="1"/>
      <c r="K3" s="120"/>
      <c r="L3" s="1"/>
    </row>
    <row r="4" spans="1:12" x14ac:dyDescent="0.25">
      <c r="A4" s="1"/>
      <c r="B4" s="74" t="s">
        <v>142</v>
      </c>
      <c r="C4" s="101" t="s">
        <v>149</v>
      </c>
      <c r="D4" s="113"/>
      <c r="E4" s="113"/>
      <c r="F4" s="113"/>
      <c r="G4" s="113"/>
      <c r="H4" s="113"/>
      <c r="I4" s="1"/>
      <c r="J4" s="1"/>
      <c r="K4" s="120"/>
      <c r="L4" s="1"/>
    </row>
    <row r="5" spans="1:12" x14ac:dyDescent="0.25">
      <c r="A5" s="1"/>
      <c r="B5" s="59"/>
      <c r="C5" s="59"/>
      <c r="D5" s="113"/>
      <c r="E5" s="113"/>
      <c r="F5" s="113"/>
      <c r="G5" s="113"/>
      <c r="H5" s="113"/>
      <c r="I5" s="1"/>
      <c r="J5" s="1"/>
      <c r="K5" s="120"/>
      <c r="L5" s="1"/>
    </row>
    <row r="6" spans="1:12" x14ac:dyDescent="0.25">
      <c r="A6" s="2"/>
      <c r="B6" s="74" t="s">
        <v>212</v>
      </c>
      <c r="C6" s="75"/>
      <c r="D6" s="75"/>
      <c r="E6" s="75"/>
      <c r="F6" s="75"/>
      <c r="G6" s="75"/>
      <c r="H6" s="75"/>
      <c r="I6" s="2"/>
      <c r="J6" s="1"/>
      <c r="K6" s="120"/>
      <c r="L6" s="1"/>
    </row>
    <row r="7" spans="1:12" x14ac:dyDescent="0.25">
      <c r="A7" s="2"/>
      <c r="B7" s="85" t="s">
        <v>150</v>
      </c>
      <c r="C7" s="114">
        <f>ROUND(D30,)</f>
        <v>0</v>
      </c>
      <c r="D7" s="115" t="str">
        <f>IF(C7&gt;0, "","No "&amp;B7&amp;" costs are budgeted. ")</f>
        <v xml:space="preserve">No Detection costs are budgeted. </v>
      </c>
      <c r="E7" s="1"/>
      <c r="F7" s="1"/>
      <c r="G7" s="1"/>
      <c r="H7" s="1"/>
      <c r="I7" s="1"/>
      <c r="J7" s="1"/>
      <c r="K7" s="120"/>
      <c r="L7" s="1"/>
    </row>
    <row r="8" spans="1:12" x14ac:dyDescent="0.25">
      <c r="A8" s="2"/>
      <c r="B8" s="85" t="s">
        <v>151</v>
      </c>
      <c r="C8" s="114">
        <f>D48</f>
        <v>0</v>
      </c>
      <c r="D8" s="115" t="str">
        <f>IF(C8&gt;0, "","No "&amp;B8&amp;" costs are budgeted. ")</f>
        <v xml:space="preserve">No Tracking costs are budgeted. </v>
      </c>
      <c r="E8" s="1"/>
      <c r="F8" s="1"/>
      <c r="G8" s="1"/>
      <c r="H8" s="1"/>
      <c r="I8" s="1"/>
      <c r="J8" s="1"/>
      <c r="K8" s="120"/>
      <c r="L8" s="1"/>
    </row>
    <row r="9" spans="1:12" ht="15.75" thickBot="1" x14ac:dyDescent="0.3">
      <c r="A9" s="2"/>
      <c r="B9" s="85" t="s">
        <v>152</v>
      </c>
      <c r="C9" s="141">
        <f>D66</f>
        <v>0</v>
      </c>
      <c r="D9" s="115" t="str">
        <f>IF(C9&gt;0, "","No "&amp;B9&amp;" costs are budgeted. ")</f>
        <v xml:space="preserve">No Identification costs are budgeted. </v>
      </c>
      <c r="E9" s="1"/>
      <c r="F9" s="1"/>
      <c r="G9" s="1"/>
      <c r="H9" s="1"/>
      <c r="I9" s="1"/>
      <c r="J9" s="1"/>
      <c r="K9" s="120"/>
      <c r="L9" s="1"/>
    </row>
    <row r="10" spans="1:12" ht="15.75" thickBot="1" x14ac:dyDescent="0.3">
      <c r="A10" s="2"/>
      <c r="B10" s="152" t="s">
        <v>153</v>
      </c>
      <c r="C10" s="153">
        <f>D84</f>
        <v>0</v>
      </c>
      <c r="D10" s="154" t="str">
        <f>IF(C10&gt;0, "","No "&amp;B10&amp;" costs are budgeted. ")</f>
        <v xml:space="preserve">No Mitigation costs are budgeted. </v>
      </c>
      <c r="E10" s="155"/>
      <c r="F10" s="1"/>
      <c r="G10" s="1"/>
      <c r="H10" s="1"/>
      <c r="I10" s="1"/>
      <c r="J10" s="1"/>
      <c r="K10" s="120"/>
      <c r="L10" s="1"/>
    </row>
    <row r="11" spans="1:12" ht="15.75" thickBot="1" x14ac:dyDescent="0.3">
      <c r="A11" s="2"/>
      <c r="B11" s="148" t="s">
        <v>228</v>
      </c>
      <c r="C11" s="149">
        <f>D102</f>
        <v>0</v>
      </c>
      <c r="D11" s="150" t="str">
        <f>IF(C11&gt;0, "","No "&amp;B11&amp;" costs are budgeted. ")</f>
        <v xml:space="preserve">No Deployment, Operation &amp; Maintenance costs are budgeted. </v>
      </c>
      <c r="E11" s="151"/>
      <c r="F11" s="1"/>
      <c r="G11" s="1"/>
      <c r="H11" s="1"/>
      <c r="I11" s="1"/>
      <c r="J11" s="1"/>
      <c r="K11" s="120"/>
      <c r="L11" s="1"/>
    </row>
    <row r="12" spans="1:12" ht="15.75" thickTop="1" x14ac:dyDescent="0.25">
      <c r="A12" s="2"/>
      <c r="B12" s="142" t="s">
        <v>107</v>
      </c>
      <c r="C12" s="143">
        <f>SUM(C7:C11)</f>
        <v>0</v>
      </c>
      <c r="D12" s="115"/>
      <c r="E12" s="1"/>
      <c r="F12" s="1"/>
      <c r="G12" s="1"/>
      <c r="H12" s="1"/>
      <c r="I12" s="1"/>
      <c r="J12" s="1"/>
      <c r="K12" s="120"/>
      <c r="L12" s="1"/>
    </row>
    <row r="13" spans="1:12" x14ac:dyDescent="0.25">
      <c r="A13" s="1"/>
      <c r="B13" s="59"/>
      <c r="C13" s="59"/>
      <c r="D13" s="113"/>
      <c r="E13" s="113"/>
      <c r="F13" s="113"/>
      <c r="G13" s="113"/>
      <c r="H13" s="113"/>
      <c r="I13" s="1"/>
      <c r="J13" s="1"/>
      <c r="K13" s="120"/>
      <c r="L13" s="1"/>
    </row>
    <row r="14" spans="1:12" x14ac:dyDescent="0.25">
      <c r="A14" s="1"/>
      <c r="B14" s="74" t="s">
        <v>143</v>
      </c>
      <c r="C14" s="332" t="s">
        <v>150</v>
      </c>
      <c r="D14" s="333"/>
      <c r="E14" s="334"/>
      <c r="F14" s="112"/>
      <c r="G14" s="112"/>
      <c r="H14" s="113"/>
      <c r="I14" s="1"/>
      <c r="J14" s="1"/>
      <c r="K14" s="120"/>
      <c r="L14" s="1"/>
    </row>
    <row r="15" spans="1:12" x14ac:dyDescent="0.25">
      <c r="A15" s="1"/>
      <c r="B15" s="74" t="s">
        <v>215</v>
      </c>
      <c r="C15" s="75"/>
      <c r="D15" s="75"/>
      <c r="E15" s="75"/>
      <c r="F15" s="75"/>
      <c r="G15" s="75"/>
      <c r="H15" s="75"/>
      <c r="I15" s="1"/>
      <c r="J15" s="1"/>
      <c r="K15" s="1"/>
      <c r="L15" s="1"/>
    </row>
    <row r="16" spans="1:12" ht="86.25" customHeight="1" x14ac:dyDescent="0.25">
      <c r="A16" s="1"/>
      <c r="B16" s="313" t="s">
        <v>216</v>
      </c>
      <c r="C16" s="313"/>
      <c r="D16" s="313"/>
      <c r="E16" s="313"/>
      <c r="F16" s="313"/>
      <c r="G16" s="313"/>
      <c r="H16" s="313"/>
      <c r="I16" s="1"/>
      <c r="J16" s="1"/>
      <c r="K16" s="1"/>
      <c r="L16" s="1"/>
    </row>
    <row r="17" spans="1:12" x14ac:dyDescent="0.25">
      <c r="A17" s="1"/>
      <c r="B17" s="303" t="s">
        <v>167</v>
      </c>
      <c r="C17" s="304"/>
      <c r="D17" s="304"/>
      <c r="E17" s="304"/>
      <c r="F17" s="304"/>
      <c r="G17" s="304"/>
      <c r="H17" s="305"/>
      <c r="I17" s="1"/>
      <c r="J17" s="1"/>
      <c r="K17" s="1"/>
      <c r="L17" s="1"/>
    </row>
    <row r="18" spans="1:12" x14ac:dyDescent="0.25">
      <c r="A18" s="1"/>
      <c r="B18" s="306"/>
      <c r="C18" s="307"/>
      <c r="D18" s="307"/>
      <c r="E18" s="307"/>
      <c r="F18" s="307"/>
      <c r="G18" s="307"/>
      <c r="H18" s="308"/>
      <c r="I18" s="1"/>
      <c r="J18" s="1"/>
      <c r="K18" s="1"/>
      <c r="L18" s="1"/>
    </row>
    <row r="19" spans="1:12" x14ac:dyDescent="0.25">
      <c r="A19" s="1"/>
      <c r="B19" s="309"/>
      <c r="C19" s="310"/>
      <c r="D19" s="310"/>
      <c r="E19" s="310"/>
      <c r="F19" s="310"/>
      <c r="G19" s="310"/>
      <c r="H19" s="311"/>
      <c r="I19" s="1"/>
      <c r="J19" s="1"/>
      <c r="K19" s="1"/>
      <c r="L19" s="1"/>
    </row>
    <row r="20" spans="1:12" ht="28.5" customHeight="1" x14ac:dyDescent="0.25">
      <c r="A20" s="1"/>
      <c r="B20" s="125" t="s">
        <v>199</v>
      </c>
      <c r="C20" s="119"/>
      <c r="D20" s="124" t="s">
        <v>109</v>
      </c>
      <c r="E20" s="125" t="s">
        <v>195</v>
      </c>
      <c r="F20" s="1"/>
      <c r="G20" s="1"/>
      <c r="H20" s="1"/>
      <c r="I20" s="1"/>
      <c r="J20" s="1"/>
      <c r="K20" s="1"/>
      <c r="L20" s="1"/>
    </row>
    <row r="21" spans="1:12" x14ac:dyDescent="0.25">
      <c r="A21" s="133" t="s">
        <v>194</v>
      </c>
      <c r="B21" s="324" t="s">
        <v>229</v>
      </c>
      <c r="C21" s="325"/>
      <c r="D21" s="128">
        <v>15000</v>
      </c>
      <c r="E21" s="132"/>
      <c r="F21" s="129"/>
      <c r="G21" s="129"/>
      <c r="H21" s="130"/>
      <c r="I21" s="1"/>
      <c r="K21" s="1"/>
      <c r="L21" s="1"/>
    </row>
    <row r="22" spans="1:12" x14ac:dyDescent="0.25">
      <c r="A22" s="1"/>
      <c r="B22" s="335"/>
      <c r="C22" s="336"/>
      <c r="D22" s="116">
        <v>0</v>
      </c>
      <c r="E22" s="321"/>
      <c r="F22" s="322"/>
      <c r="G22" s="322"/>
      <c r="H22" s="323"/>
      <c r="I22" s="1"/>
      <c r="J22" s="1"/>
      <c r="K22" s="1"/>
      <c r="L22" s="1"/>
    </row>
    <row r="23" spans="1:12" x14ac:dyDescent="0.25">
      <c r="A23" s="1"/>
      <c r="B23" s="335"/>
      <c r="C23" s="336"/>
      <c r="D23" s="116">
        <v>0</v>
      </c>
      <c r="E23" s="321"/>
      <c r="F23" s="322"/>
      <c r="G23" s="322"/>
      <c r="H23" s="323"/>
      <c r="I23" s="1"/>
      <c r="J23" s="1"/>
      <c r="K23" s="1"/>
      <c r="L23" s="1"/>
    </row>
    <row r="24" spans="1:12" x14ac:dyDescent="0.25">
      <c r="A24" s="1"/>
      <c r="B24" s="335"/>
      <c r="C24" s="336"/>
      <c r="D24" s="116">
        <v>0</v>
      </c>
      <c r="E24" s="321"/>
      <c r="F24" s="322"/>
      <c r="G24" s="322"/>
      <c r="H24" s="323"/>
      <c r="I24" s="1"/>
      <c r="J24" s="1"/>
      <c r="K24" s="1"/>
      <c r="L24" s="1"/>
    </row>
    <row r="25" spans="1:12" x14ac:dyDescent="0.25">
      <c r="A25" s="1"/>
      <c r="B25" s="335"/>
      <c r="C25" s="336"/>
      <c r="D25" s="116">
        <v>0</v>
      </c>
      <c r="E25" s="321"/>
      <c r="F25" s="322"/>
      <c r="G25" s="322"/>
      <c r="H25" s="323"/>
      <c r="I25" s="1"/>
      <c r="J25" s="1"/>
      <c r="K25" s="1"/>
      <c r="L25" s="1"/>
    </row>
    <row r="26" spans="1:12" x14ac:dyDescent="0.25">
      <c r="A26" s="1"/>
      <c r="B26" s="335"/>
      <c r="C26" s="336"/>
      <c r="D26" s="116">
        <v>0</v>
      </c>
      <c r="E26" s="321"/>
      <c r="F26" s="322"/>
      <c r="G26" s="322"/>
      <c r="H26" s="323"/>
      <c r="I26" s="1"/>
      <c r="J26" s="1"/>
      <c r="K26" s="1"/>
      <c r="L26" s="1"/>
    </row>
    <row r="27" spans="1:12" x14ac:dyDescent="0.25">
      <c r="A27" s="1"/>
      <c r="B27" s="335"/>
      <c r="C27" s="336"/>
      <c r="D27" s="116">
        <v>0</v>
      </c>
      <c r="E27" s="321"/>
      <c r="F27" s="322"/>
      <c r="G27" s="322"/>
      <c r="H27" s="323"/>
      <c r="I27" s="1"/>
      <c r="J27" s="1"/>
      <c r="K27" s="1"/>
      <c r="L27" s="1"/>
    </row>
    <row r="28" spans="1:12" x14ac:dyDescent="0.25">
      <c r="A28" s="1"/>
      <c r="B28" s="335"/>
      <c r="C28" s="336"/>
      <c r="D28" s="116">
        <v>0</v>
      </c>
      <c r="E28" s="321"/>
      <c r="F28" s="322"/>
      <c r="G28" s="322"/>
      <c r="H28" s="323"/>
      <c r="I28" s="1"/>
      <c r="J28" s="1"/>
      <c r="K28" s="1"/>
      <c r="L28" s="1"/>
    </row>
    <row r="29" spans="1:12" x14ac:dyDescent="0.25">
      <c r="A29" s="1"/>
      <c r="B29" s="335"/>
      <c r="C29" s="336"/>
      <c r="D29" s="116">
        <v>0</v>
      </c>
      <c r="E29" s="321"/>
      <c r="F29" s="322"/>
      <c r="G29" s="322"/>
      <c r="H29" s="323"/>
      <c r="I29" s="1"/>
      <c r="J29" s="1"/>
      <c r="K29" s="1"/>
      <c r="L29" s="1"/>
    </row>
    <row r="30" spans="1:12" x14ac:dyDescent="0.25">
      <c r="A30" s="1"/>
      <c r="B30" s="117"/>
      <c r="C30" s="117"/>
      <c r="D30" s="118">
        <f>SUM(D22:D29)</f>
        <v>0</v>
      </c>
      <c r="E30" s="1"/>
      <c r="F30" s="1"/>
      <c r="G30" s="1"/>
      <c r="H30" s="1" t="s">
        <v>219</v>
      </c>
      <c r="I30" s="1"/>
      <c r="J30" s="1"/>
      <c r="K30" s="1"/>
      <c r="L30" s="1"/>
    </row>
    <row r="31" spans="1:12" x14ac:dyDescent="0.25">
      <c r="A31" s="1"/>
      <c r="B31" s="71"/>
      <c r="C31" s="71"/>
      <c r="D31" s="71"/>
      <c r="E31" s="71"/>
      <c r="F31" s="71"/>
      <c r="G31" s="72"/>
      <c r="H31" s="72"/>
      <c r="I31" s="1"/>
      <c r="J31" s="1"/>
      <c r="K31" s="1"/>
      <c r="L31" s="1"/>
    </row>
    <row r="32" spans="1:12" x14ac:dyDescent="0.25">
      <c r="A32" s="1"/>
      <c r="B32" s="74" t="s">
        <v>143</v>
      </c>
      <c r="C32" s="332" t="s">
        <v>151</v>
      </c>
      <c r="D32" s="333"/>
      <c r="E32" s="334"/>
      <c r="F32" s="112"/>
      <c r="G32" s="112"/>
      <c r="H32" s="113"/>
      <c r="I32" s="1"/>
      <c r="J32" s="1"/>
      <c r="K32" s="120"/>
      <c r="L32" s="1"/>
    </row>
    <row r="33" spans="1:12" x14ac:dyDescent="0.25">
      <c r="A33" s="1"/>
      <c r="B33" s="74" t="s">
        <v>220</v>
      </c>
      <c r="C33" s="75"/>
      <c r="D33" s="75"/>
      <c r="E33" s="75"/>
      <c r="F33" s="75"/>
      <c r="G33" s="75"/>
      <c r="H33" s="75"/>
      <c r="I33" s="1"/>
      <c r="J33" s="1"/>
      <c r="K33" s="1"/>
      <c r="L33" s="1"/>
    </row>
    <row r="34" spans="1:12" ht="99.75" customHeight="1" x14ac:dyDescent="0.25">
      <c r="A34" s="1"/>
      <c r="B34" s="313" t="s">
        <v>221</v>
      </c>
      <c r="C34" s="313"/>
      <c r="D34" s="313"/>
      <c r="E34" s="313"/>
      <c r="F34" s="313"/>
      <c r="G34" s="313"/>
      <c r="H34" s="313"/>
      <c r="I34" s="1"/>
      <c r="J34" s="1"/>
      <c r="K34" s="1"/>
      <c r="L34" s="1"/>
    </row>
    <row r="35" spans="1:12" x14ac:dyDescent="0.25">
      <c r="A35" s="1"/>
      <c r="B35" s="303" t="s">
        <v>167</v>
      </c>
      <c r="C35" s="304"/>
      <c r="D35" s="304"/>
      <c r="E35" s="304"/>
      <c r="F35" s="304"/>
      <c r="G35" s="304"/>
      <c r="H35" s="305"/>
      <c r="I35" s="1"/>
      <c r="J35" s="1"/>
      <c r="K35" s="1"/>
      <c r="L35" s="1"/>
    </row>
    <row r="36" spans="1:12" x14ac:dyDescent="0.25">
      <c r="A36" s="1"/>
      <c r="B36" s="306"/>
      <c r="C36" s="307"/>
      <c r="D36" s="307"/>
      <c r="E36" s="307"/>
      <c r="F36" s="307"/>
      <c r="G36" s="307"/>
      <c r="H36" s="308"/>
      <c r="I36" s="1"/>
      <c r="J36" s="1"/>
      <c r="K36" s="1"/>
      <c r="L36" s="1"/>
    </row>
    <row r="37" spans="1:12" x14ac:dyDescent="0.25">
      <c r="A37" s="1"/>
      <c r="B37" s="309"/>
      <c r="C37" s="310"/>
      <c r="D37" s="310"/>
      <c r="E37" s="310"/>
      <c r="F37" s="310"/>
      <c r="G37" s="310"/>
      <c r="H37" s="311"/>
      <c r="I37" s="1"/>
      <c r="J37" s="1"/>
      <c r="K37" s="1"/>
      <c r="L37" s="1"/>
    </row>
    <row r="38" spans="1:12" ht="28.5" customHeight="1" x14ac:dyDescent="0.25">
      <c r="A38" s="1"/>
      <c r="B38" s="125" t="s">
        <v>199</v>
      </c>
      <c r="C38" s="119"/>
      <c r="D38" s="124" t="s">
        <v>109</v>
      </c>
      <c r="E38" s="125" t="s">
        <v>195</v>
      </c>
      <c r="F38" s="1"/>
      <c r="G38" s="1"/>
      <c r="H38" s="1"/>
      <c r="I38" s="1"/>
      <c r="J38" s="1"/>
      <c r="K38" s="1"/>
      <c r="L38" s="1"/>
    </row>
    <row r="39" spans="1:12" x14ac:dyDescent="0.25">
      <c r="A39" s="133" t="s">
        <v>194</v>
      </c>
      <c r="B39" s="324" t="s">
        <v>217</v>
      </c>
      <c r="C39" s="325"/>
      <c r="D39" s="128">
        <v>15000</v>
      </c>
      <c r="E39" s="132" t="s">
        <v>218</v>
      </c>
      <c r="F39" s="129"/>
      <c r="G39" s="129"/>
      <c r="H39" s="130"/>
      <c r="I39" s="1"/>
      <c r="J39" s="1" t="s">
        <v>219</v>
      </c>
      <c r="K39" s="1"/>
      <c r="L39" s="1"/>
    </row>
    <row r="40" spans="1:12" x14ac:dyDescent="0.25">
      <c r="A40" s="1"/>
      <c r="B40" s="335"/>
      <c r="C40" s="336"/>
      <c r="D40" s="116">
        <v>0</v>
      </c>
      <c r="E40" s="321"/>
      <c r="F40" s="322"/>
      <c r="G40" s="322"/>
      <c r="H40" s="323"/>
      <c r="I40" s="1"/>
      <c r="J40" s="1"/>
      <c r="K40" s="1"/>
      <c r="L40" s="1"/>
    </row>
    <row r="41" spans="1:12" x14ac:dyDescent="0.25">
      <c r="A41" s="1"/>
      <c r="B41" s="335"/>
      <c r="C41" s="336"/>
      <c r="D41" s="116">
        <v>0</v>
      </c>
      <c r="E41" s="321"/>
      <c r="F41" s="322"/>
      <c r="G41" s="322"/>
      <c r="H41" s="323"/>
      <c r="I41" s="1"/>
      <c r="J41" s="1"/>
      <c r="K41" s="1"/>
      <c r="L41" s="1"/>
    </row>
    <row r="42" spans="1:12" x14ac:dyDescent="0.25">
      <c r="A42" s="1"/>
      <c r="B42" s="335"/>
      <c r="C42" s="336"/>
      <c r="D42" s="116">
        <v>0</v>
      </c>
      <c r="E42" s="321"/>
      <c r="F42" s="322"/>
      <c r="G42" s="322"/>
      <c r="H42" s="323"/>
      <c r="I42" s="1"/>
      <c r="J42" s="1"/>
      <c r="K42" s="1"/>
      <c r="L42" s="1"/>
    </row>
    <row r="43" spans="1:12" x14ac:dyDescent="0.25">
      <c r="A43" s="1"/>
      <c r="B43" s="335"/>
      <c r="C43" s="336"/>
      <c r="D43" s="116">
        <v>0</v>
      </c>
      <c r="E43" s="321"/>
      <c r="F43" s="322"/>
      <c r="G43" s="322"/>
      <c r="H43" s="323"/>
      <c r="I43" s="1"/>
      <c r="J43" s="1"/>
      <c r="K43" s="1"/>
      <c r="L43" s="1"/>
    </row>
    <row r="44" spans="1:12" x14ac:dyDescent="0.25">
      <c r="A44" s="1"/>
      <c r="B44" s="335"/>
      <c r="C44" s="336"/>
      <c r="D44" s="116">
        <v>0</v>
      </c>
      <c r="E44" s="321"/>
      <c r="F44" s="322"/>
      <c r="G44" s="322"/>
      <c r="H44" s="323"/>
      <c r="I44" s="1"/>
      <c r="J44" s="1"/>
      <c r="K44" s="1"/>
      <c r="L44" s="1"/>
    </row>
    <row r="45" spans="1:12" x14ac:dyDescent="0.25">
      <c r="A45" s="1"/>
      <c r="B45" s="335"/>
      <c r="C45" s="336"/>
      <c r="D45" s="116">
        <v>0</v>
      </c>
      <c r="E45" s="321"/>
      <c r="F45" s="322"/>
      <c r="G45" s="322"/>
      <c r="H45" s="323"/>
      <c r="I45" s="1"/>
      <c r="J45" s="1"/>
      <c r="K45" s="1"/>
      <c r="L45" s="1"/>
    </row>
    <row r="46" spans="1:12" x14ac:dyDescent="0.25">
      <c r="A46" s="1"/>
      <c r="B46" s="335"/>
      <c r="C46" s="336"/>
      <c r="D46" s="116">
        <v>0</v>
      </c>
      <c r="E46" s="321"/>
      <c r="F46" s="322"/>
      <c r="G46" s="322"/>
      <c r="H46" s="323"/>
      <c r="I46" s="1"/>
      <c r="J46" s="1"/>
      <c r="K46" s="1"/>
      <c r="L46" s="1"/>
    </row>
    <row r="47" spans="1:12" x14ac:dyDescent="0.25">
      <c r="A47" s="1"/>
      <c r="B47" s="335"/>
      <c r="C47" s="336"/>
      <c r="D47" s="116">
        <v>0</v>
      </c>
      <c r="E47" s="321"/>
      <c r="F47" s="322"/>
      <c r="G47" s="322"/>
      <c r="H47" s="323"/>
      <c r="I47" s="1"/>
      <c r="J47" s="1"/>
      <c r="K47" s="1"/>
      <c r="L47" s="1"/>
    </row>
    <row r="48" spans="1:12" x14ac:dyDescent="0.25">
      <c r="A48" s="1"/>
      <c r="B48" s="117"/>
      <c r="C48" s="117"/>
      <c r="D48" s="118">
        <f>SUM(D40:D47)</f>
        <v>0</v>
      </c>
      <c r="E48" s="1"/>
      <c r="F48" s="1"/>
      <c r="G48" s="1"/>
      <c r="H48" s="1"/>
      <c r="I48" s="1"/>
      <c r="J48" s="1"/>
      <c r="K48" s="1"/>
      <c r="L48" s="1"/>
    </row>
    <row r="49" spans="1:12" x14ac:dyDescent="0.25">
      <c r="A49" s="1"/>
      <c r="B49" s="71"/>
      <c r="C49" s="71"/>
      <c r="D49" s="71"/>
      <c r="E49" s="71"/>
      <c r="F49" s="71"/>
      <c r="G49" s="72"/>
      <c r="H49" s="72"/>
      <c r="I49" s="1"/>
      <c r="J49" s="1"/>
      <c r="K49" s="1"/>
      <c r="L49" s="1"/>
    </row>
    <row r="50" spans="1:12" x14ac:dyDescent="0.25">
      <c r="A50" s="1"/>
      <c r="B50" s="74" t="s">
        <v>143</v>
      </c>
      <c r="C50" s="332" t="s">
        <v>152</v>
      </c>
      <c r="D50" s="333"/>
      <c r="E50" s="334"/>
      <c r="F50" s="112"/>
      <c r="G50" s="112"/>
      <c r="H50" s="113"/>
      <c r="I50" s="1"/>
      <c r="J50" s="1"/>
      <c r="K50" s="120"/>
      <c r="L50" s="1"/>
    </row>
    <row r="51" spans="1:12" x14ac:dyDescent="0.25">
      <c r="A51" s="1"/>
      <c r="B51" s="74" t="s">
        <v>226</v>
      </c>
      <c r="C51" s="75"/>
      <c r="D51" s="75"/>
      <c r="E51" s="75"/>
      <c r="F51" s="75"/>
      <c r="G51" s="75"/>
      <c r="H51" s="75"/>
      <c r="I51" s="1"/>
      <c r="J51" s="1"/>
      <c r="K51" s="1"/>
      <c r="L51" s="1"/>
    </row>
    <row r="52" spans="1:12" ht="99.75" customHeight="1" x14ac:dyDescent="0.25">
      <c r="A52" s="1"/>
      <c r="B52" s="313" t="s">
        <v>227</v>
      </c>
      <c r="C52" s="313"/>
      <c r="D52" s="313"/>
      <c r="E52" s="313"/>
      <c r="F52" s="313"/>
      <c r="G52" s="313"/>
      <c r="H52" s="313"/>
      <c r="I52" s="1"/>
      <c r="J52" s="1"/>
      <c r="K52" s="1"/>
      <c r="L52" s="1"/>
    </row>
    <row r="53" spans="1:12" x14ac:dyDescent="0.25">
      <c r="A53" s="1"/>
      <c r="B53" s="303" t="s">
        <v>167</v>
      </c>
      <c r="C53" s="304"/>
      <c r="D53" s="304"/>
      <c r="E53" s="304"/>
      <c r="F53" s="304"/>
      <c r="G53" s="304"/>
      <c r="H53" s="305"/>
      <c r="I53" s="1"/>
      <c r="J53" s="1"/>
      <c r="K53" s="1"/>
      <c r="L53" s="1"/>
    </row>
    <row r="54" spans="1:12" x14ac:dyDescent="0.25">
      <c r="A54" s="1"/>
      <c r="B54" s="306"/>
      <c r="C54" s="307"/>
      <c r="D54" s="307"/>
      <c r="E54" s="307"/>
      <c r="F54" s="307"/>
      <c r="G54" s="307"/>
      <c r="H54" s="308"/>
      <c r="I54" s="1"/>
      <c r="J54" s="1"/>
      <c r="K54" s="1"/>
      <c r="L54" s="1"/>
    </row>
    <row r="55" spans="1:12" x14ac:dyDescent="0.25">
      <c r="A55" s="1"/>
      <c r="B55" s="309"/>
      <c r="C55" s="310"/>
      <c r="D55" s="310"/>
      <c r="E55" s="310"/>
      <c r="F55" s="310"/>
      <c r="G55" s="310"/>
      <c r="H55" s="311"/>
      <c r="I55" s="1"/>
      <c r="J55" s="1"/>
      <c r="K55" s="1"/>
      <c r="L55" s="1"/>
    </row>
    <row r="56" spans="1:12" ht="28.5" customHeight="1" x14ac:dyDescent="0.25">
      <c r="A56" s="1"/>
      <c r="B56" s="125" t="s">
        <v>199</v>
      </c>
      <c r="C56" s="119"/>
      <c r="D56" s="124" t="s">
        <v>109</v>
      </c>
      <c r="E56" s="125" t="s">
        <v>195</v>
      </c>
      <c r="F56" s="1"/>
      <c r="G56" s="1"/>
      <c r="H56" s="1"/>
      <c r="I56" s="1"/>
      <c r="J56" s="1"/>
      <c r="K56" s="1"/>
      <c r="L56" s="1"/>
    </row>
    <row r="57" spans="1:12" x14ac:dyDescent="0.25">
      <c r="A57" s="133" t="s">
        <v>194</v>
      </c>
      <c r="B57" s="324" t="s">
        <v>217</v>
      </c>
      <c r="C57" s="325"/>
      <c r="D57" s="128">
        <v>15000</v>
      </c>
      <c r="E57" s="132" t="s">
        <v>218</v>
      </c>
      <c r="F57" s="129"/>
      <c r="G57" s="129"/>
      <c r="H57" s="130"/>
      <c r="I57" s="1"/>
      <c r="J57" s="1" t="s">
        <v>219</v>
      </c>
      <c r="K57" s="1"/>
      <c r="L57" s="1"/>
    </row>
    <row r="58" spans="1:12" x14ac:dyDescent="0.25">
      <c r="A58" s="1"/>
      <c r="B58" s="335"/>
      <c r="C58" s="336"/>
      <c r="D58" s="116">
        <v>0</v>
      </c>
      <c r="E58" s="321"/>
      <c r="F58" s="322"/>
      <c r="G58" s="322"/>
      <c r="H58" s="323"/>
      <c r="I58" s="1"/>
      <c r="J58" s="1"/>
      <c r="K58" s="1"/>
      <c r="L58" s="1"/>
    </row>
    <row r="59" spans="1:12" x14ac:dyDescent="0.25">
      <c r="A59" s="1"/>
      <c r="B59" s="335"/>
      <c r="C59" s="336"/>
      <c r="D59" s="116">
        <v>0</v>
      </c>
      <c r="E59" s="321"/>
      <c r="F59" s="322"/>
      <c r="G59" s="322"/>
      <c r="H59" s="323"/>
      <c r="I59" s="1"/>
      <c r="J59" s="1"/>
      <c r="K59" s="1"/>
      <c r="L59" s="1"/>
    </row>
    <row r="60" spans="1:12" x14ac:dyDescent="0.25">
      <c r="A60" s="1"/>
      <c r="B60" s="335"/>
      <c r="C60" s="336"/>
      <c r="D60" s="116">
        <v>0</v>
      </c>
      <c r="E60" s="321"/>
      <c r="F60" s="322"/>
      <c r="G60" s="322"/>
      <c r="H60" s="323"/>
      <c r="I60" s="1"/>
      <c r="J60" s="1"/>
      <c r="K60" s="1"/>
      <c r="L60" s="1"/>
    </row>
    <row r="61" spans="1:12" x14ac:dyDescent="0.25">
      <c r="A61" s="1"/>
      <c r="B61" s="335"/>
      <c r="C61" s="336"/>
      <c r="D61" s="116">
        <v>0</v>
      </c>
      <c r="E61" s="321"/>
      <c r="F61" s="322"/>
      <c r="G61" s="322"/>
      <c r="H61" s="323"/>
      <c r="I61" s="1"/>
      <c r="J61" s="1"/>
      <c r="K61" s="1"/>
      <c r="L61" s="1"/>
    </row>
    <row r="62" spans="1:12" x14ac:dyDescent="0.25">
      <c r="A62" s="1"/>
      <c r="B62" s="335"/>
      <c r="C62" s="336"/>
      <c r="D62" s="116">
        <v>0</v>
      </c>
      <c r="E62" s="321"/>
      <c r="F62" s="322"/>
      <c r="G62" s="322"/>
      <c r="H62" s="323"/>
      <c r="I62" s="1"/>
      <c r="J62" s="1"/>
      <c r="K62" s="1"/>
      <c r="L62" s="1"/>
    </row>
    <row r="63" spans="1:12" x14ac:dyDescent="0.25">
      <c r="A63" s="1"/>
      <c r="B63" s="335"/>
      <c r="C63" s="336"/>
      <c r="D63" s="116">
        <v>0</v>
      </c>
      <c r="E63" s="321"/>
      <c r="F63" s="322"/>
      <c r="G63" s="322"/>
      <c r="H63" s="323"/>
      <c r="I63" s="1"/>
      <c r="J63" s="1"/>
      <c r="K63" s="1"/>
      <c r="L63" s="1"/>
    </row>
    <row r="64" spans="1:12" x14ac:dyDescent="0.25">
      <c r="A64" s="1"/>
      <c r="B64" s="335"/>
      <c r="C64" s="336"/>
      <c r="D64" s="116">
        <v>0</v>
      </c>
      <c r="E64" s="321"/>
      <c r="F64" s="322"/>
      <c r="G64" s="322"/>
      <c r="H64" s="323"/>
      <c r="I64" s="1"/>
      <c r="J64" s="1"/>
      <c r="K64" s="1"/>
      <c r="L64" s="1"/>
    </row>
    <row r="65" spans="1:12" x14ac:dyDescent="0.25">
      <c r="A65" s="1"/>
      <c r="B65" s="335"/>
      <c r="C65" s="336"/>
      <c r="D65" s="116">
        <v>0</v>
      </c>
      <c r="E65" s="321"/>
      <c r="F65" s="322"/>
      <c r="G65" s="322"/>
      <c r="H65" s="323"/>
      <c r="I65" s="1"/>
      <c r="J65" s="1"/>
      <c r="K65" s="1"/>
      <c r="L65" s="1"/>
    </row>
    <row r="66" spans="1:12" x14ac:dyDescent="0.25">
      <c r="A66" s="1"/>
      <c r="B66" s="117"/>
      <c r="C66" s="117"/>
      <c r="D66" s="118">
        <f>SUM(D58:D65)</f>
        <v>0</v>
      </c>
      <c r="E66" s="1"/>
      <c r="F66" s="1"/>
      <c r="G66" s="1"/>
      <c r="H66" s="1"/>
      <c r="I66" s="1"/>
      <c r="J66" s="1"/>
      <c r="K66" s="1"/>
      <c r="L66" s="1"/>
    </row>
    <row r="67" spans="1:12" ht="15.75" thickBot="1" x14ac:dyDescent="0.3">
      <c r="A67" s="1"/>
      <c r="B67" s="71"/>
      <c r="C67" s="71"/>
      <c r="D67" s="71"/>
      <c r="E67" s="71"/>
      <c r="F67" s="71"/>
      <c r="G67" s="72"/>
      <c r="H67" s="72"/>
      <c r="I67" s="1"/>
      <c r="J67" s="1"/>
      <c r="K67" s="1"/>
      <c r="L67" s="1"/>
    </row>
    <row r="68" spans="1:12" ht="16.5" thickTop="1" thickBot="1" x14ac:dyDescent="0.3">
      <c r="A68" s="217"/>
      <c r="B68" s="216" t="s">
        <v>143</v>
      </c>
      <c r="C68" s="345" t="s">
        <v>153</v>
      </c>
      <c r="D68" s="346"/>
      <c r="E68" s="347"/>
      <c r="F68" s="210"/>
      <c r="G68" s="210"/>
      <c r="H68" s="211"/>
      <c r="I68" s="212"/>
      <c r="J68" s="212"/>
      <c r="K68" s="213"/>
      <c r="L68" s="1"/>
    </row>
    <row r="69" spans="1:12" ht="14.25" customHeight="1" x14ac:dyDescent="0.25">
      <c r="A69" s="218"/>
      <c r="B69" s="74" t="s">
        <v>223</v>
      </c>
      <c r="C69" s="75"/>
      <c r="D69" s="75"/>
      <c r="E69" s="75"/>
      <c r="F69" s="75"/>
      <c r="G69" s="75"/>
      <c r="H69" s="75"/>
      <c r="I69" s="144"/>
      <c r="J69" s="144"/>
      <c r="K69" s="340" t="s">
        <v>256</v>
      </c>
      <c r="L69" s="1"/>
    </row>
    <row r="70" spans="1:12" ht="99.75" customHeight="1" x14ac:dyDescent="0.25">
      <c r="A70" s="218"/>
      <c r="B70" s="313" t="s">
        <v>224</v>
      </c>
      <c r="C70" s="313"/>
      <c r="D70" s="313"/>
      <c r="E70" s="313"/>
      <c r="F70" s="313"/>
      <c r="G70" s="313"/>
      <c r="H70" s="313"/>
      <c r="I70" s="144"/>
      <c r="J70" s="144"/>
      <c r="K70" s="341"/>
      <c r="L70" s="1"/>
    </row>
    <row r="71" spans="1:12" x14ac:dyDescent="0.25">
      <c r="A71" s="218"/>
      <c r="B71" s="303" t="s">
        <v>167</v>
      </c>
      <c r="C71" s="304"/>
      <c r="D71" s="304"/>
      <c r="E71" s="304"/>
      <c r="F71" s="304"/>
      <c r="G71" s="304"/>
      <c r="H71" s="305"/>
      <c r="I71" s="144"/>
      <c r="J71" s="144"/>
      <c r="K71" s="341"/>
      <c r="L71" s="1"/>
    </row>
    <row r="72" spans="1:12" x14ac:dyDescent="0.25">
      <c r="A72" s="218"/>
      <c r="B72" s="306"/>
      <c r="C72" s="307"/>
      <c r="D72" s="307"/>
      <c r="E72" s="307"/>
      <c r="F72" s="307"/>
      <c r="G72" s="307"/>
      <c r="H72" s="308"/>
      <c r="I72" s="144"/>
      <c r="J72" s="144"/>
      <c r="K72" s="341"/>
      <c r="L72" s="1"/>
    </row>
    <row r="73" spans="1:12" x14ac:dyDescent="0.25">
      <c r="A73" s="218"/>
      <c r="B73" s="309"/>
      <c r="C73" s="310"/>
      <c r="D73" s="310"/>
      <c r="E73" s="310"/>
      <c r="F73" s="310"/>
      <c r="G73" s="310"/>
      <c r="H73" s="311"/>
      <c r="I73" s="144"/>
      <c r="J73" s="144"/>
      <c r="K73" s="341"/>
      <c r="L73" s="1"/>
    </row>
    <row r="74" spans="1:12" ht="28.5" customHeight="1" x14ac:dyDescent="0.25">
      <c r="A74" s="218"/>
      <c r="B74" s="145" t="s">
        <v>199</v>
      </c>
      <c r="C74" s="146"/>
      <c r="D74" s="147" t="s">
        <v>109</v>
      </c>
      <c r="E74" s="145" t="s">
        <v>195</v>
      </c>
      <c r="F74" s="144"/>
      <c r="G74" s="144"/>
      <c r="H74" s="144"/>
      <c r="I74" s="144"/>
      <c r="J74" s="144"/>
      <c r="K74" s="341"/>
      <c r="L74" s="1"/>
    </row>
    <row r="75" spans="1:12" x14ac:dyDescent="0.25">
      <c r="A75" s="219" t="s">
        <v>194</v>
      </c>
      <c r="B75" s="344" t="s">
        <v>217</v>
      </c>
      <c r="C75" s="325"/>
      <c r="D75" s="128">
        <v>15000</v>
      </c>
      <c r="E75" s="132" t="s">
        <v>218</v>
      </c>
      <c r="F75" s="129"/>
      <c r="G75" s="129"/>
      <c r="H75" s="130"/>
      <c r="I75" s="144"/>
      <c r="J75" s="144" t="s">
        <v>219</v>
      </c>
      <c r="K75" s="341"/>
      <c r="L75" s="1"/>
    </row>
    <row r="76" spans="1:12" x14ac:dyDescent="0.25">
      <c r="A76" s="218"/>
      <c r="B76" s="335"/>
      <c r="C76" s="343"/>
      <c r="D76" s="116">
        <v>0</v>
      </c>
      <c r="E76" s="321"/>
      <c r="F76" s="322"/>
      <c r="G76" s="322"/>
      <c r="H76" s="323"/>
      <c r="I76" s="144"/>
      <c r="J76" s="144"/>
      <c r="K76" s="341"/>
      <c r="L76" s="1"/>
    </row>
    <row r="77" spans="1:12" x14ac:dyDescent="0.25">
      <c r="A77" s="218"/>
      <c r="B77" s="335"/>
      <c r="C77" s="343"/>
      <c r="D77" s="116">
        <v>0</v>
      </c>
      <c r="E77" s="321"/>
      <c r="F77" s="322"/>
      <c r="G77" s="322"/>
      <c r="H77" s="323"/>
      <c r="I77" s="144"/>
      <c r="J77" s="144"/>
      <c r="K77" s="341"/>
      <c r="L77" s="1"/>
    </row>
    <row r="78" spans="1:12" x14ac:dyDescent="0.25">
      <c r="A78" s="218"/>
      <c r="B78" s="335"/>
      <c r="C78" s="343"/>
      <c r="D78" s="116">
        <v>0</v>
      </c>
      <c r="E78" s="321"/>
      <c r="F78" s="322"/>
      <c r="G78" s="322"/>
      <c r="H78" s="323"/>
      <c r="I78" s="144"/>
      <c r="J78" s="144"/>
      <c r="K78" s="341"/>
      <c r="L78" s="1"/>
    </row>
    <row r="79" spans="1:12" x14ac:dyDescent="0.25">
      <c r="A79" s="218"/>
      <c r="B79" s="335"/>
      <c r="C79" s="343"/>
      <c r="D79" s="116">
        <v>0</v>
      </c>
      <c r="E79" s="321"/>
      <c r="F79" s="322"/>
      <c r="G79" s="322"/>
      <c r="H79" s="323"/>
      <c r="I79" s="144"/>
      <c r="J79" s="144"/>
      <c r="K79" s="341"/>
      <c r="L79" s="1"/>
    </row>
    <row r="80" spans="1:12" x14ac:dyDescent="0.25">
      <c r="A80" s="218"/>
      <c r="B80" s="335"/>
      <c r="C80" s="343"/>
      <c r="D80" s="116">
        <v>0</v>
      </c>
      <c r="E80" s="321"/>
      <c r="F80" s="322"/>
      <c r="G80" s="322"/>
      <c r="H80" s="323"/>
      <c r="I80" s="144"/>
      <c r="J80" s="144"/>
      <c r="K80" s="341"/>
      <c r="L80" s="1"/>
    </row>
    <row r="81" spans="1:12" x14ac:dyDescent="0.25">
      <c r="A81" s="218"/>
      <c r="B81" s="335"/>
      <c r="C81" s="343"/>
      <c r="D81" s="116">
        <v>0</v>
      </c>
      <c r="E81" s="321"/>
      <c r="F81" s="322"/>
      <c r="G81" s="322"/>
      <c r="H81" s="323"/>
      <c r="I81" s="144"/>
      <c r="J81" s="144"/>
      <c r="K81" s="341"/>
      <c r="L81" s="1"/>
    </row>
    <row r="82" spans="1:12" x14ac:dyDescent="0.25">
      <c r="A82" s="218"/>
      <c r="B82" s="335"/>
      <c r="C82" s="343"/>
      <c r="D82" s="116">
        <v>0</v>
      </c>
      <c r="E82" s="321"/>
      <c r="F82" s="322"/>
      <c r="G82" s="322"/>
      <c r="H82" s="323"/>
      <c r="I82" s="144"/>
      <c r="J82" s="144"/>
      <c r="K82" s="341"/>
      <c r="L82" s="1"/>
    </row>
    <row r="83" spans="1:12" ht="15.75" thickBot="1" x14ac:dyDescent="0.3">
      <c r="A83" s="218"/>
      <c r="B83" s="335"/>
      <c r="C83" s="343"/>
      <c r="D83" s="116">
        <v>0</v>
      </c>
      <c r="E83" s="321"/>
      <c r="F83" s="322"/>
      <c r="G83" s="322"/>
      <c r="H83" s="323"/>
      <c r="I83" s="144"/>
      <c r="J83" s="144"/>
      <c r="K83" s="342"/>
      <c r="L83" s="1"/>
    </row>
    <row r="84" spans="1:12" ht="15.75" thickBot="1" x14ac:dyDescent="0.3">
      <c r="A84" s="220"/>
      <c r="B84" s="221"/>
      <c r="C84" s="221"/>
      <c r="D84" s="222">
        <f>SUM(D76:D83)</f>
        <v>0</v>
      </c>
      <c r="E84" s="214"/>
      <c r="F84" s="214"/>
      <c r="G84" s="214"/>
      <c r="H84" s="214"/>
      <c r="I84" s="214"/>
      <c r="J84" s="214"/>
      <c r="K84" s="215"/>
      <c r="L84" s="1"/>
    </row>
    <row r="85" spans="1:12" ht="15.75" thickTop="1" x14ac:dyDescent="0.25">
      <c r="A85" s="1"/>
      <c r="B85" s="71"/>
      <c r="C85" s="71"/>
      <c r="D85" s="71"/>
      <c r="E85" s="71"/>
      <c r="F85" s="71"/>
      <c r="G85" s="72"/>
      <c r="H85" s="72"/>
      <c r="I85" s="1"/>
      <c r="J85" s="1"/>
      <c r="K85" s="1"/>
      <c r="L85" s="1"/>
    </row>
    <row r="86" spans="1:12" x14ac:dyDescent="0.25">
      <c r="A86" s="1"/>
      <c r="B86" s="74" t="s">
        <v>143</v>
      </c>
      <c r="C86" s="332" t="s">
        <v>225</v>
      </c>
      <c r="D86" s="333"/>
      <c r="E86" s="334"/>
      <c r="F86" s="112"/>
      <c r="G86" s="112"/>
      <c r="H86" s="113"/>
      <c r="I86" s="1"/>
      <c r="J86" s="1"/>
      <c r="K86" s="120"/>
      <c r="L86" s="1"/>
    </row>
    <row r="87" spans="1:12" ht="15" customHeight="1" x14ac:dyDescent="0.25">
      <c r="A87" s="1"/>
      <c r="B87" s="74" t="s">
        <v>222</v>
      </c>
      <c r="C87" s="75"/>
      <c r="D87" s="75"/>
      <c r="E87" s="75"/>
      <c r="F87" s="75"/>
      <c r="G87" s="75"/>
      <c r="H87" s="75"/>
      <c r="I87" s="1"/>
      <c r="J87" s="1"/>
      <c r="K87" s="1"/>
      <c r="L87" s="1"/>
    </row>
    <row r="88" spans="1:12" ht="89.25" customHeight="1" x14ac:dyDescent="0.25">
      <c r="A88" s="1"/>
      <c r="B88" s="313" t="s">
        <v>230</v>
      </c>
      <c r="C88" s="313"/>
      <c r="D88" s="313"/>
      <c r="E88" s="313"/>
      <c r="F88" s="313"/>
      <c r="G88" s="313"/>
      <c r="H88" s="313"/>
      <c r="I88" s="1"/>
      <c r="J88" s="1"/>
      <c r="K88" s="1"/>
      <c r="L88" s="1"/>
    </row>
    <row r="89" spans="1:12" x14ac:dyDescent="0.25">
      <c r="A89" s="1"/>
      <c r="B89" s="303" t="s">
        <v>167</v>
      </c>
      <c r="C89" s="304"/>
      <c r="D89" s="304"/>
      <c r="E89" s="304"/>
      <c r="F89" s="304"/>
      <c r="G89" s="304"/>
      <c r="H89" s="305"/>
      <c r="I89" s="1"/>
      <c r="J89" s="1"/>
      <c r="K89" s="1"/>
      <c r="L89" s="1"/>
    </row>
    <row r="90" spans="1:12" x14ac:dyDescent="0.25">
      <c r="A90" s="1"/>
      <c r="B90" s="306"/>
      <c r="C90" s="307"/>
      <c r="D90" s="307"/>
      <c r="E90" s="307"/>
      <c r="F90" s="307"/>
      <c r="G90" s="307"/>
      <c r="H90" s="308"/>
      <c r="I90" s="1"/>
      <c r="J90" s="1"/>
      <c r="K90" s="1"/>
      <c r="L90" s="1"/>
    </row>
    <row r="91" spans="1:12" x14ac:dyDescent="0.25">
      <c r="A91" s="1"/>
      <c r="B91" s="309"/>
      <c r="C91" s="310"/>
      <c r="D91" s="310"/>
      <c r="E91" s="310"/>
      <c r="F91" s="310"/>
      <c r="G91" s="310"/>
      <c r="H91" s="311"/>
      <c r="I91" s="1"/>
      <c r="J91" s="1"/>
      <c r="K91" s="1"/>
      <c r="L91" s="1"/>
    </row>
    <row r="92" spans="1:12" ht="28.5" customHeight="1" x14ac:dyDescent="0.25">
      <c r="A92" s="1"/>
      <c r="B92" s="125" t="s">
        <v>199</v>
      </c>
      <c r="C92" s="119"/>
      <c r="D92" s="124" t="s">
        <v>109</v>
      </c>
      <c r="E92" s="125" t="s">
        <v>195</v>
      </c>
      <c r="F92" s="1"/>
      <c r="G92" s="1"/>
      <c r="H92" s="1"/>
      <c r="I92" s="1"/>
      <c r="J92" s="1"/>
      <c r="K92" s="1"/>
      <c r="L92" s="1"/>
    </row>
    <row r="93" spans="1:12" x14ac:dyDescent="0.25">
      <c r="A93" s="133" t="s">
        <v>194</v>
      </c>
      <c r="B93" s="324" t="s">
        <v>217</v>
      </c>
      <c r="C93" s="325"/>
      <c r="D93" s="128">
        <v>15000</v>
      </c>
      <c r="E93" s="132" t="s">
        <v>218</v>
      </c>
      <c r="F93" s="129"/>
      <c r="G93" s="129"/>
      <c r="H93" s="130"/>
      <c r="I93" s="1"/>
      <c r="J93" s="1" t="s">
        <v>219</v>
      </c>
      <c r="K93" s="1"/>
      <c r="L93" s="1"/>
    </row>
    <row r="94" spans="1:12" x14ac:dyDescent="0.25">
      <c r="A94" s="1"/>
      <c r="B94" s="335"/>
      <c r="C94" s="336"/>
      <c r="D94" s="116">
        <v>0</v>
      </c>
      <c r="E94" s="321"/>
      <c r="F94" s="322"/>
      <c r="G94" s="322"/>
      <c r="H94" s="323"/>
      <c r="I94" s="1"/>
      <c r="J94" s="1"/>
      <c r="K94" s="1"/>
      <c r="L94" s="1"/>
    </row>
    <row r="95" spans="1:12" x14ac:dyDescent="0.25">
      <c r="A95" s="1"/>
      <c r="B95" s="335"/>
      <c r="C95" s="336"/>
      <c r="D95" s="116">
        <v>0</v>
      </c>
      <c r="E95" s="321"/>
      <c r="F95" s="322"/>
      <c r="G95" s="322"/>
      <c r="H95" s="323"/>
      <c r="I95" s="1"/>
      <c r="J95" s="1"/>
      <c r="K95" s="1"/>
      <c r="L95" s="1"/>
    </row>
    <row r="96" spans="1:12" x14ac:dyDescent="0.25">
      <c r="A96" s="1"/>
      <c r="B96" s="335"/>
      <c r="C96" s="336"/>
      <c r="D96" s="116">
        <v>0</v>
      </c>
      <c r="E96" s="321"/>
      <c r="F96" s="322"/>
      <c r="G96" s="322"/>
      <c r="H96" s="323"/>
      <c r="I96" s="1"/>
      <c r="J96" s="1"/>
      <c r="K96" s="1"/>
      <c r="L96" s="1"/>
    </row>
    <row r="97" spans="1:12" x14ac:dyDescent="0.25">
      <c r="A97" s="1"/>
      <c r="B97" s="335"/>
      <c r="C97" s="336"/>
      <c r="D97" s="116">
        <v>0</v>
      </c>
      <c r="E97" s="321"/>
      <c r="F97" s="322"/>
      <c r="G97" s="322"/>
      <c r="H97" s="323"/>
      <c r="I97" s="1"/>
      <c r="J97" s="1"/>
      <c r="K97" s="1"/>
      <c r="L97" s="1"/>
    </row>
    <row r="98" spans="1:12" x14ac:dyDescent="0.25">
      <c r="A98" s="1"/>
      <c r="B98" s="335"/>
      <c r="C98" s="336"/>
      <c r="D98" s="116">
        <v>0</v>
      </c>
      <c r="E98" s="321"/>
      <c r="F98" s="322"/>
      <c r="G98" s="322"/>
      <c r="H98" s="323"/>
      <c r="I98" s="1"/>
      <c r="J98" s="1"/>
      <c r="K98" s="1"/>
      <c r="L98" s="1"/>
    </row>
    <row r="99" spans="1:12" x14ac:dyDescent="0.25">
      <c r="A99" s="1"/>
      <c r="B99" s="335"/>
      <c r="C99" s="336"/>
      <c r="D99" s="116">
        <v>0</v>
      </c>
      <c r="E99" s="321"/>
      <c r="F99" s="322"/>
      <c r="G99" s="322"/>
      <c r="H99" s="323"/>
      <c r="I99" s="1"/>
      <c r="J99" s="1"/>
      <c r="K99" s="1"/>
      <c r="L99" s="1"/>
    </row>
    <row r="100" spans="1:12" x14ac:dyDescent="0.25">
      <c r="A100" s="1"/>
      <c r="B100" s="335"/>
      <c r="C100" s="336"/>
      <c r="D100" s="116">
        <v>0</v>
      </c>
      <c r="E100" s="321"/>
      <c r="F100" s="322"/>
      <c r="G100" s="322"/>
      <c r="H100" s="323"/>
      <c r="I100" s="1"/>
      <c r="J100" s="1"/>
      <c r="K100" s="1"/>
      <c r="L100" s="1"/>
    </row>
    <row r="101" spans="1:12" x14ac:dyDescent="0.25">
      <c r="A101" s="1"/>
      <c r="B101" s="335"/>
      <c r="C101" s="336"/>
      <c r="D101" s="116">
        <v>0</v>
      </c>
      <c r="E101" s="321"/>
      <c r="F101" s="322"/>
      <c r="G101" s="322"/>
      <c r="H101" s="323"/>
      <c r="I101" s="1"/>
      <c r="J101" s="1"/>
      <c r="K101" s="1"/>
      <c r="L101" s="1"/>
    </row>
    <row r="102" spans="1:12" x14ac:dyDescent="0.25">
      <c r="A102" s="1"/>
      <c r="B102" s="117"/>
      <c r="C102" s="117"/>
      <c r="D102" s="118">
        <f>SUM(D94:D101)</f>
        <v>0</v>
      </c>
      <c r="E102" s="1"/>
      <c r="F102" s="1"/>
      <c r="G102" s="1"/>
      <c r="H102" s="1"/>
      <c r="I102" s="1"/>
      <c r="J102" s="1"/>
      <c r="K102" s="1"/>
      <c r="L102" s="1"/>
    </row>
  </sheetData>
  <mergeCells count="103">
    <mergeCell ref="B1:H1"/>
    <mergeCell ref="B2:H2"/>
    <mergeCell ref="C14:E14"/>
    <mergeCell ref="B16:H16"/>
    <mergeCell ref="B17:H19"/>
    <mergeCell ref="B21:C21"/>
    <mergeCell ref="E63:H63"/>
    <mergeCell ref="E64:H64"/>
    <mergeCell ref="E65:H65"/>
    <mergeCell ref="B63:C63"/>
    <mergeCell ref="B64:C64"/>
    <mergeCell ref="B65:C65"/>
    <mergeCell ref="E40:H40"/>
    <mergeCell ref="B29:C29"/>
    <mergeCell ref="E29:H29"/>
    <mergeCell ref="B28:C28"/>
    <mergeCell ref="E28:H28"/>
    <mergeCell ref="C32:E32"/>
    <mergeCell ref="C50:E50"/>
    <mergeCell ref="B57:C57"/>
    <mergeCell ref="B58:C58"/>
    <mergeCell ref="B59:C59"/>
    <mergeCell ref="B60:C60"/>
    <mergeCell ref="B61:C61"/>
    <mergeCell ref="C68:E68"/>
    <mergeCell ref="B53:H55"/>
    <mergeCell ref="E58:H58"/>
    <mergeCell ref="E59:H59"/>
    <mergeCell ref="E60:H60"/>
    <mergeCell ref="E61:H61"/>
    <mergeCell ref="E62:H62"/>
    <mergeCell ref="B62:C62"/>
    <mergeCell ref="B22:C22"/>
    <mergeCell ref="E22:H22"/>
    <mergeCell ref="B27:C27"/>
    <mergeCell ref="E27:H27"/>
    <mergeCell ref="B26:C26"/>
    <mergeCell ref="E26:H26"/>
    <mergeCell ref="B25:C25"/>
    <mergeCell ref="E25:H25"/>
    <mergeCell ref="B24:C24"/>
    <mergeCell ref="E24:H24"/>
    <mergeCell ref="B23:C23"/>
    <mergeCell ref="E23:H23"/>
    <mergeCell ref="B34:H34"/>
    <mergeCell ref="B35:H37"/>
    <mergeCell ref="B39:C39"/>
    <mergeCell ref="B40:C40"/>
    <mergeCell ref="B97:C97"/>
    <mergeCell ref="E97:H97"/>
    <mergeCell ref="B98:C98"/>
    <mergeCell ref="E98:H98"/>
    <mergeCell ref="B99:C99"/>
    <mergeCell ref="E99:H99"/>
    <mergeCell ref="B94:C94"/>
    <mergeCell ref="E94:H94"/>
    <mergeCell ref="B95:C95"/>
    <mergeCell ref="E95:H95"/>
    <mergeCell ref="B96:C96"/>
    <mergeCell ref="E96:H96"/>
    <mergeCell ref="B93:C93"/>
    <mergeCell ref="B81:C81"/>
    <mergeCell ref="B82:C82"/>
    <mergeCell ref="E81:H81"/>
    <mergeCell ref="E82:H82"/>
    <mergeCell ref="B79:C79"/>
    <mergeCell ref="B80:C80"/>
    <mergeCell ref="E80:H80"/>
    <mergeCell ref="B77:C77"/>
    <mergeCell ref="B78:C78"/>
    <mergeCell ref="B41:C41"/>
    <mergeCell ref="E41:H41"/>
    <mergeCell ref="B42:C42"/>
    <mergeCell ref="E42:H42"/>
    <mergeCell ref="B43:C43"/>
    <mergeCell ref="E43:H43"/>
    <mergeCell ref="E44:H44"/>
    <mergeCell ref="E45:H45"/>
    <mergeCell ref="E46:H46"/>
    <mergeCell ref="E47:H47"/>
    <mergeCell ref="B52:H52"/>
    <mergeCell ref="B44:C44"/>
    <mergeCell ref="B45:C45"/>
    <mergeCell ref="B46:C46"/>
    <mergeCell ref="B47:C47"/>
    <mergeCell ref="B101:C101"/>
    <mergeCell ref="E101:H101"/>
    <mergeCell ref="K69:K83"/>
    <mergeCell ref="B83:C83"/>
    <mergeCell ref="E83:H83"/>
    <mergeCell ref="C86:E86"/>
    <mergeCell ref="B88:H88"/>
    <mergeCell ref="B89:H91"/>
    <mergeCell ref="B100:C100"/>
    <mergeCell ref="E100:H100"/>
    <mergeCell ref="B70:H70"/>
    <mergeCell ref="B71:H73"/>
    <mergeCell ref="E76:H76"/>
    <mergeCell ref="E77:H77"/>
    <mergeCell ref="E78:H78"/>
    <mergeCell ref="E79:H79"/>
    <mergeCell ref="B75:C75"/>
    <mergeCell ref="B76:C76"/>
  </mergeCells>
  <conditionalFormatting sqref="B17:B18">
    <cfRule type="containsText" dxfId="66" priority="30" operator="containsText" text="enter narrative">
      <formula>NOT(ISERROR(SEARCH("enter narrative",B17)))</formula>
    </cfRule>
  </conditionalFormatting>
  <conditionalFormatting sqref="B35:B36">
    <cfRule type="containsText" dxfId="65" priority="19" operator="containsText" text="enter narrative">
      <formula>NOT(ISERROR(SEARCH("enter narrative",B35)))</formula>
    </cfRule>
  </conditionalFormatting>
  <conditionalFormatting sqref="B53:B54">
    <cfRule type="containsText" dxfId="64" priority="14" operator="containsText" text="enter narrative">
      <formula>NOT(ISERROR(SEARCH("enter narrative",B53)))</formula>
    </cfRule>
  </conditionalFormatting>
  <conditionalFormatting sqref="B71:B72">
    <cfRule type="containsText" dxfId="63" priority="9" operator="containsText" text="enter narrative">
      <formula>NOT(ISERROR(SEARCH("enter narrative",B71)))</formula>
    </cfRule>
  </conditionalFormatting>
  <conditionalFormatting sqref="B89:B90">
    <cfRule type="containsText" dxfId="62" priority="4" operator="containsText" text="enter narrative">
      <formula>NOT(ISERROR(SEARCH("enter narrative",B89)))</formula>
    </cfRule>
  </conditionalFormatting>
  <conditionalFormatting sqref="B22:C29">
    <cfRule type="containsBlanks" dxfId="61" priority="21">
      <formula>LEN(TRIM(B22))=0</formula>
    </cfRule>
  </conditionalFormatting>
  <conditionalFormatting sqref="B40:C47">
    <cfRule type="containsBlanks" dxfId="60" priority="17">
      <formula>LEN(TRIM(B40))=0</formula>
    </cfRule>
  </conditionalFormatting>
  <conditionalFormatting sqref="B58:C65">
    <cfRule type="containsBlanks" dxfId="59" priority="12">
      <formula>LEN(TRIM(B58))=0</formula>
    </cfRule>
  </conditionalFormatting>
  <conditionalFormatting sqref="B76:C83">
    <cfRule type="containsBlanks" dxfId="58" priority="7">
      <formula>LEN(TRIM(B76))=0</formula>
    </cfRule>
  </conditionalFormatting>
  <conditionalFormatting sqref="B94:C101">
    <cfRule type="containsBlanks" dxfId="57" priority="2">
      <formula>LEN(TRIM(B94))=0</formula>
    </cfRule>
  </conditionalFormatting>
  <conditionalFormatting sqref="C4">
    <cfRule type="containsText" dxfId="56" priority="36" operator="containsText" text="select">
      <formula>NOT(ISERROR(SEARCH("select",C4)))</formula>
    </cfRule>
  </conditionalFormatting>
  <conditionalFormatting sqref="C14">
    <cfRule type="containsText" dxfId="55" priority="37" operator="containsText" text="select">
      <formula>NOT(ISERROR(SEARCH("select",C14)))</formula>
    </cfRule>
  </conditionalFormatting>
  <conditionalFormatting sqref="C16">
    <cfRule type="containsBlanks" dxfId="54" priority="35">
      <formula>LEN(TRIM(C16))=0</formula>
    </cfRule>
  </conditionalFormatting>
  <conditionalFormatting sqref="C32">
    <cfRule type="containsText" dxfId="53" priority="23" operator="containsText" text="select">
      <formula>NOT(ISERROR(SEARCH("select",C32)))</formula>
    </cfRule>
  </conditionalFormatting>
  <conditionalFormatting sqref="C34">
    <cfRule type="containsBlanks" dxfId="52" priority="20">
      <formula>LEN(TRIM(C34))=0</formula>
    </cfRule>
  </conditionalFormatting>
  <conditionalFormatting sqref="C50">
    <cfRule type="containsText" dxfId="51" priority="16" operator="containsText" text="select">
      <formula>NOT(ISERROR(SEARCH("select",C50)))</formula>
    </cfRule>
  </conditionalFormatting>
  <conditionalFormatting sqref="C52">
    <cfRule type="containsBlanks" dxfId="50" priority="15">
      <formula>LEN(TRIM(C52))=0</formula>
    </cfRule>
  </conditionalFormatting>
  <conditionalFormatting sqref="C68">
    <cfRule type="containsText" dxfId="49" priority="11" operator="containsText" text="select">
      <formula>NOT(ISERROR(SEARCH("select",C68)))</formula>
    </cfRule>
  </conditionalFormatting>
  <conditionalFormatting sqref="C70">
    <cfRule type="containsBlanks" dxfId="48" priority="10">
      <formula>LEN(TRIM(C70))=0</formula>
    </cfRule>
  </conditionalFormatting>
  <conditionalFormatting sqref="C86">
    <cfRule type="containsText" dxfId="47" priority="6" operator="containsText" text="select">
      <formula>NOT(ISERROR(SEARCH("select",C86)))</formula>
    </cfRule>
  </conditionalFormatting>
  <conditionalFormatting sqref="C88">
    <cfRule type="containsBlanks" dxfId="46" priority="1">
      <formula>LEN(TRIM(C88))=0</formula>
    </cfRule>
  </conditionalFormatting>
  <conditionalFormatting sqref="D7:D12">
    <cfRule type="containsText" dxfId="45" priority="34" operator="containsText" text="enter">
      <formula>NOT(ISERROR(SEARCH("enter",D7)))</formula>
    </cfRule>
  </conditionalFormatting>
  <conditionalFormatting sqref="D22:D29">
    <cfRule type="cellIs" dxfId="44" priority="22" operator="equal">
      <formula>0</formula>
    </cfRule>
  </conditionalFormatting>
  <conditionalFormatting sqref="D40:D47">
    <cfRule type="cellIs" dxfId="43" priority="18" operator="equal">
      <formula>0</formula>
    </cfRule>
  </conditionalFormatting>
  <conditionalFormatting sqref="D58:D65">
    <cfRule type="cellIs" dxfId="42" priority="13" operator="equal">
      <formula>0</formula>
    </cfRule>
  </conditionalFormatting>
  <conditionalFormatting sqref="D76:D83">
    <cfRule type="cellIs" dxfId="41" priority="8" operator="equal">
      <formula>0</formula>
    </cfRule>
  </conditionalFormatting>
  <conditionalFormatting sqref="D94:D101">
    <cfRule type="cellIs" dxfId="40" priority="3" operator="equal">
      <formula>0</formula>
    </cfRule>
  </conditionalFormatting>
  <dataValidations count="2">
    <dataValidation type="list" allowBlank="1" showInputMessage="1" showErrorMessage="1" sqref="C4" xr:uid="{6DE5B97A-5F08-4D52-9E08-EDFDF9147748}">
      <formula1>"Planning, Organization, Equipment, Training, Exercise"</formula1>
    </dataValidation>
    <dataValidation allowBlank="1" showInputMessage="1" showErrorMessage="1" sqref="E3:H3 E15:H19 E31:H31 E33:H37 E49:H49 E51:H55 E67:H67 E69:H73 E85:H85 E87:H91" xr:uid="{0E995E8E-7230-4F53-893B-194781EB1E75}"/>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60169C4-ED4A-47DE-917C-79C3CF6FD685}">
          <x14:formula1>
            <xm:f>'drop down'!$C$4:$C$9</xm:f>
          </x14:formula1>
          <xm:sqref>C14:E14 C32:E32 C50:E50 C68:E68 C86:E86</xm:sqref>
        </x14:dataValidation>
        <x14:dataValidation type="list" allowBlank="1" showInputMessage="1" showErrorMessage="1" xr:uid="{5C25CAF9-26DF-4523-9A4C-1AA38F679F94}">
          <x14:formula1>
            <xm:f>'drop down'!$E$4:$E$5</xm:f>
          </x14:formula1>
          <xm:sqref>F14:G14 F32:G32 F50:G50 F68:G68 F86:G86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d10a50-05d3-4dc1-98b0-de2573f3a0b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51c0a088-e71b-4a5f-92d7-d6bdc177e78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CA4055BECC0874EB0E069738456469E" ma:contentTypeVersion="195" ma:contentTypeDescription="Create a new document." ma:contentTypeScope="" ma:versionID="0cb4d5b9d746788250c3394948c9075e">
  <xsd:schema xmlns:xsd="http://www.w3.org/2001/XMLSchema" xmlns:xs="http://www.w3.org/2001/XMLSchema" xmlns:p="http://schemas.microsoft.com/office/2006/metadata/properties" xmlns:ns1="http://schemas.microsoft.com/sharepoint/v3" xmlns:ns2="51c0a088-e71b-4a5f-92d7-d6bdc177e787" xmlns:ns3="d4d10a50-05d3-4dc1-98b0-de2573f3a0b5" targetNamespace="http://schemas.microsoft.com/office/2006/metadata/properties" ma:root="true" ma:fieldsID="d346dc955aa52a21f49f79da61595d81" ns1:_="" ns2:_="" ns3:_="">
    <xsd:import namespace="http://schemas.microsoft.com/sharepoint/v3"/>
    <xsd:import namespace="51c0a088-e71b-4a5f-92d7-d6bdc177e787"/>
    <xsd:import namespace="d4d10a50-05d3-4dc1-98b0-de2573f3a0b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2:SharedWithUsers" minOccurs="0"/>
                <xsd:element ref="ns2:SharedWithDetail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0a088-e71b-4a5f-92d7-d6bdc177e787"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d56d1cb-5821-4de4-b4e9-e631f16be790}" ma:internalName="TaxCatchAll" ma:showField="CatchAllData" ma:web="51c0a088-e71b-4a5f-92d7-d6bdc177e7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d10a50-05d3-4dc1-98b0-de2573f3a0b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2B5CB-CC7A-41F5-811A-F536E703F938}">
  <ds:schemaRefs>
    <ds:schemaRef ds:uri="http://schemas.microsoft.com/sharepoint/events"/>
  </ds:schemaRefs>
</ds:datastoreItem>
</file>

<file path=customXml/itemProps2.xml><?xml version="1.0" encoding="utf-8"?>
<ds:datastoreItem xmlns:ds="http://schemas.openxmlformats.org/officeDocument/2006/customXml" ds:itemID="{718D008E-409A-41B5-A1B0-CC27D10BFBE4}">
  <ds:schemaRefs>
    <ds:schemaRef ds:uri="http://schemas.microsoft.com/sharepoint/v3/contenttype/forms"/>
  </ds:schemaRefs>
</ds:datastoreItem>
</file>

<file path=customXml/itemProps3.xml><?xml version="1.0" encoding="utf-8"?>
<ds:datastoreItem xmlns:ds="http://schemas.openxmlformats.org/officeDocument/2006/customXml" ds:itemID="{E189551B-3E1D-4AA6-AAAF-5139ACF43A0C}">
  <ds:schemaRef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d4d10a50-05d3-4dc1-98b0-de2573f3a0b5"/>
    <ds:schemaRef ds:uri="http://schemas.microsoft.com/sharepoint/v3"/>
    <ds:schemaRef ds:uri="http://schemas.microsoft.com/office/2006/documentManagement/types"/>
    <ds:schemaRef ds:uri="51c0a088-e71b-4a5f-92d7-d6bdc177e787"/>
    <ds:schemaRef ds:uri="http://purl.org/dc/dcmitype/"/>
    <ds:schemaRef ds:uri="http://purl.org/dc/terms/"/>
  </ds:schemaRefs>
</ds:datastoreItem>
</file>

<file path=customXml/itemProps4.xml><?xml version="1.0" encoding="utf-8"?>
<ds:datastoreItem xmlns:ds="http://schemas.openxmlformats.org/officeDocument/2006/customXml" ds:itemID="{091D97AA-5A29-488A-87C6-FE89A56C8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c0a088-e71b-4a5f-92d7-d6bdc177e787"/>
    <ds:schemaRef ds:uri="d4d10a50-05d3-4dc1-98b0-de2573f3a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Instructions-REF</vt:lpstr>
      <vt:lpstr>Guidance-REF</vt:lpstr>
      <vt:lpstr>Technical Assistance-REF</vt:lpstr>
      <vt:lpstr>1. Applicant Info</vt:lpstr>
      <vt:lpstr>2. PROJECT DETAILS</vt:lpstr>
      <vt:lpstr>drop down</vt:lpstr>
      <vt:lpstr>3a. PLANNING</vt:lpstr>
      <vt:lpstr>3b. ORGANIZATION</vt:lpstr>
      <vt:lpstr>3c. EQUIPMENT</vt:lpstr>
      <vt:lpstr>3d. TRAINING</vt:lpstr>
      <vt:lpstr>3e. EXERCISE</vt:lpstr>
      <vt:lpstr>Project Budget Roll-up</vt:lpstr>
      <vt:lpstr>'2. PROJECT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Wardell, Sierra (MIL)</dc:creator>
  <cp:lastModifiedBy>Morris, Melissa (MIL)</cp:lastModifiedBy>
  <cp:lastPrinted>2025-11-05T22:22:36Z</cp:lastPrinted>
  <dcterms:created xsi:type="dcterms:W3CDTF">2025-11-05T18:30:44Z</dcterms:created>
  <dcterms:modified xsi:type="dcterms:W3CDTF">2025-11-10T17:58:59Z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0x010100CCA4055BECC0874EB0E069738456469E</vt:lpwstr>
  </property>
  <property fmtid="{D5CDD505-2E9C-101B-9397-08002B2CF9AE}" pid="3" name="MediaServiceImageTags">
    <vt:lpwstr/>
  </property>
</Properties>
</file>