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dgov.sharepoint.com/sites/-Tm-DPI-Child-Nutrition-Food-Distribution/Shared Documents/General/Food Distribution Programs/SCH/2026/USDA Foods/"/>
    </mc:Choice>
  </mc:AlternateContent>
  <xr:revisionPtr revIDLastSave="398" documentId="8_{2408DE1E-A9BD-4124-86C4-F8A45A13B7F8}" xr6:coauthVersionLast="47" xr6:coauthVersionMax="47" xr10:uidLastSave="{5FF65542-5B4A-4D05-B11F-DD220A46F79A}"/>
  <bookViews>
    <workbookView xWindow="28680" yWindow="-120" windowWidth="29040" windowHeight="17520" xr2:uid="{49431AEC-1691-4B72-BDFC-68D9D4ADBF73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  <c r="F6" i="1" l="1"/>
  <c r="F21" i="1"/>
  <c r="F41" i="1"/>
  <c r="F29" i="1"/>
  <c r="F2" i="1" l="1"/>
  <c r="F5" i="1"/>
  <c r="F4" i="1"/>
  <c r="F3" i="1"/>
  <c r="F111" i="1"/>
  <c r="F110" i="1"/>
  <c r="F112" i="1"/>
  <c r="F113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F46" i="1"/>
  <c r="F45" i="1"/>
  <c r="F47" i="1"/>
  <c r="F48" i="1"/>
  <c r="F49" i="1"/>
  <c r="F44" i="1"/>
  <c r="F51" i="1"/>
  <c r="F50" i="1"/>
  <c r="F53" i="1"/>
  <c r="F52" i="1"/>
  <c r="F55" i="1"/>
  <c r="F56" i="1"/>
  <c r="F54" i="1"/>
  <c r="F64" i="1"/>
  <c r="F60" i="1"/>
  <c r="F66" i="1"/>
  <c r="F65" i="1"/>
  <c r="F57" i="1"/>
  <c r="F63" i="1"/>
  <c r="F62" i="1"/>
  <c r="F59" i="1"/>
  <c r="F61" i="1"/>
  <c r="F67" i="1"/>
  <c r="F58" i="1"/>
  <c r="F68" i="1"/>
  <c r="F73" i="1"/>
  <c r="F70" i="1"/>
  <c r="F69" i="1"/>
  <c r="F72" i="1"/>
  <c r="F71" i="1"/>
  <c r="F75" i="1"/>
  <c r="F86" i="1"/>
  <c r="F76" i="1"/>
  <c r="F78" i="1"/>
  <c r="F88" i="1"/>
  <c r="F87" i="1"/>
  <c r="F74" i="1"/>
  <c r="F80" i="1"/>
  <c r="F83" i="1"/>
  <c r="F84" i="1"/>
  <c r="F85" i="1"/>
  <c r="F89" i="1"/>
  <c r="F81" i="1"/>
  <c r="F77" i="1"/>
  <c r="F79" i="1"/>
  <c r="F92" i="1"/>
  <c r="F96" i="1"/>
  <c r="F93" i="1"/>
  <c r="F104" i="1"/>
  <c r="F97" i="1"/>
  <c r="F107" i="1"/>
  <c r="F106" i="1"/>
  <c r="F108" i="1"/>
  <c r="F91" i="1"/>
  <c r="F103" i="1"/>
  <c r="F102" i="1"/>
  <c r="F100" i="1"/>
  <c r="F101" i="1"/>
  <c r="F98" i="1"/>
  <c r="F105" i="1"/>
  <c r="F95" i="1"/>
  <c r="F94" i="1"/>
  <c r="F109" i="1"/>
  <c r="F90" i="1"/>
  <c r="F99" i="1"/>
</calcChain>
</file>

<file path=xl/sharedStrings.xml><?xml version="1.0" encoding="utf-8"?>
<sst xmlns="http://schemas.openxmlformats.org/spreadsheetml/2006/main" count="251" uniqueCount="148">
  <si>
    <t>Description</t>
  </si>
  <si>
    <t>Code</t>
  </si>
  <si>
    <t>BB/Manufacturer</t>
  </si>
  <si>
    <t>Customer Demand (total)</t>
  </si>
  <si>
    <t>Cases Ordered (total)</t>
  </si>
  <si>
    <t>Over/Under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</si>
  <si>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</si>
  <si>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</si>
  <si>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</si>
  <si>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</si>
  <si>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</si>
  <si>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</si>
  <si>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</si>
  <si>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</si>
  <si>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</si>
  <si>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Beef Crumble - AdvancePierre</t>
  </si>
  <si>
    <t>AdvancePierre</t>
  </si>
  <si>
    <t>Flame Broiled Burger 3 oz- AdvancePierre</t>
  </si>
  <si>
    <t>Flame Broiled Burger 2.29 oz- AdvancePierre</t>
  </si>
  <si>
    <t>Deluxe Meatballs (5/0.5oz) - AdvancePierre</t>
  </si>
  <si>
    <t>General Tso's Chicken</t>
  </si>
  <si>
    <t>Teriyaki Chicken W/Sauce</t>
  </si>
  <si>
    <t>Apple Slices, Unsweetened, Canned</t>
  </si>
  <si>
    <t>Brown Box</t>
  </si>
  <si>
    <t>Applesauce, Unsweetened, Can</t>
  </si>
  <si>
    <t>Applesauce, Unsweetened, Cups</t>
  </si>
  <si>
    <t>Bean, Green, Low-sodium, Canned</t>
  </si>
  <si>
    <t>Beans, Black Low Sodium Cnd</t>
  </si>
  <si>
    <t>Beans, Red Kidney, Low-sodium, Canned</t>
  </si>
  <si>
    <t>Beef, Fine Ground, 100%, 85/15, Frozen</t>
  </si>
  <si>
    <t>Cheese, American,Yellow, Sliced 6/5lb</t>
  </si>
  <si>
    <t>Cheese, Cheddar, Yellow, Shredded 6/5lb bags</t>
  </si>
  <si>
    <t>Cheese, String, Moz, Part Skm, 360/1oz</t>
  </si>
  <si>
    <t>Chicken, Diced, Cooked, Frozen</t>
  </si>
  <si>
    <t>Chicken, Fajita Strips, Cooked, Frozen</t>
  </si>
  <si>
    <t>Corn, Whole Kernel, No Salt Added, Canned</t>
  </si>
  <si>
    <t>Cranberries Dried Pkg 300 /1.16 oz</t>
  </si>
  <si>
    <t>Fruit, Cnd, Mixed, Ex Lght Syurp</t>
  </si>
  <si>
    <t>Ham, 97% Fat Free, Cooked, Wtr-added,Diced</t>
  </si>
  <si>
    <t>Mixed Berry (blue. &amp; Straw.) Cup, Frozen</t>
  </si>
  <si>
    <t>Pancakes, Whole Grain</t>
  </si>
  <si>
    <t>Peaches, Cling Slices Canned</t>
  </si>
  <si>
    <t>Peaches, Clingstone, Diced, Extra Light Syrup, Cnd</t>
  </si>
  <si>
    <t>Peaches, Freestone, Diced, Cups, Frozen</t>
  </si>
  <si>
    <t>Pears, Diced, Ex Lt Canned</t>
  </si>
  <si>
    <t>Pears, Slices Canned, Extra Light Syrup</t>
  </si>
  <si>
    <t>Peas, Green, Frozen</t>
  </si>
  <si>
    <t>Pork Ham Sliced Frozen</t>
  </si>
  <si>
    <t>Pork, Pulled, Cooked, 8/5lb</t>
  </si>
  <si>
    <t>Potatoes, Oven Fries Crinkle Cut, No Salt, Frz</t>
  </si>
  <si>
    <t>Salsa, Low-sodium, Canned</t>
  </si>
  <si>
    <t>Spaghetti Sauce Meatless Cans</t>
  </si>
  <si>
    <t>Strawberries, Diced, Cup Frozen</t>
  </si>
  <si>
    <t>Tomato Sauce Low Sodium Cnd</t>
  </si>
  <si>
    <t>Tomatoes Diced No Salt Cnd</t>
  </si>
  <si>
    <t>Turkey, Roasts, Boneless, Frozen</t>
  </si>
  <si>
    <t>Yogurt, Hi protein, Strawberry Cup - 24/4 oz</t>
  </si>
  <si>
    <t>Cargill</t>
  </si>
  <si>
    <t>Clear Coat Low Sodium French Fry - Cavendish</t>
  </si>
  <si>
    <t>Cavendish</t>
  </si>
  <si>
    <t>1/2" Crinkle Cut - Cavendish</t>
  </si>
  <si>
    <t>14869 30216</t>
  </si>
  <si>
    <t>Flavor Crisp Seasoned Diced- Cavendish</t>
  </si>
  <si>
    <t>Fine Coat Shoestring - Cavendish</t>
  </si>
  <si>
    <t>Seasoned 3/8" Straight Cut - Cavendish</t>
  </si>
  <si>
    <t>Tator Tots, Oven Golden Nuggets - Cavendish</t>
  </si>
  <si>
    <t>Hash Brown Patties - Cavendish</t>
  </si>
  <si>
    <t>Land O Lakes® Ultimate Cheddar™ Cheese Dip Cups</t>
  </si>
  <si>
    <t>LOL</t>
  </si>
  <si>
    <t>Land O Lakes® Mucho Queso™ Jalapeño Cheese Dip Cup</t>
  </si>
  <si>
    <t>Land O Lakes® Ultimate Yellow™ Cheese Sauce Pouch</t>
  </si>
  <si>
    <t>Land O Lakes® Ultimate Jalapeno Cheese Sauce Pouch</t>
  </si>
  <si>
    <t>Land O Lakes® Feather Shred Mild Ched &amp; Mont. Jack</t>
  </si>
  <si>
    <t>Land O Lakes® Shredded Mozzarella Cheese</t>
  </si>
  <si>
    <t>Land O Lakes® Shredded Mild Cheddar Cheese</t>
  </si>
  <si>
    <t>Land O Lakes® Macaroni and Cheese</t>
  </si>
  <si>
    <t>Land O Lakes® Red. Fat Mild Cheddar Cheese Cubes</t>
  </si>
  <si>
    <t>Land O Lakes® Yellow American Cheese Slices</t>
  </si>
  <si>
    <t>Land O Lakes® Light Mozzarella String Cheese</t>
  </si>
  <si>
    <t>Diced Chicken - W/D - Pilgrims</t>
  </si>
  <si>
    <t>Pilgrims</t>
  </si>
  <si>
    <t>WG Breaded Popcorn Chicken Chunks-Pilgrims</t>
  </si>
  <si>
    <t>WG Breaded Chicken Nugget-Pilgrims</t>
  </si>
  <si>
    <t>Hot &amp; Spicy Patty - W/D - Pilgrims Pride</t>
  </si>
  <si>
    <t>WG Breaded Chicken Strips-Pilgrims</t>
  </si>
  <si>
    <t>WG Breaded Chicken Patty-Pilgrims</t>
  </si>
  <si>
    <t>BIG DADDYS 51% WG Turkey Pepp Stuffed Sandwich</t>
  </si>
  <si>
    <t>Schwans</t>
  </si>
  <si>
    <t>Big Daddys Primo 16" Cheese Pizza</t>
  </si>
  <si>
    <t>Big Daddys Primo 16" Pepperoni Pizza</t>
  </si>
  <si>
    <t>Tonys French Bread 6" Cheese Pizza</t>
  </si>
  <si>
    <t>Beacon Street Café Cheese Stuffed Sticks</t>
  </si>
  <si>
    <t>Tonys Bacon Scramble Breakfast Pizza</t>
  </si>
  <si>
    <t>Big Daddys Primo 16" Four Cheese Pizza</t>
  </si>
  <si>
    <t>Tonys 4X6 Cheese Pizza</t>
  </si>
  <si>
    <t>Tyson</t>
  </si>
  <si>
    <t>05222-2</t>
  </si>
  <si>
    <t>05501-2</t>
  </si>
  <si>
    <t>35101-2</t>
  </si>
  <si>
    <t>04101-2</t>
  </si>
  <si>
    <t>34500-2</t>
  </si>
  <si>
    <t>Yangs</t>
  </si>
  <si>
    <t>Peanut Butter,Smooth, 1.1 oz</t>
  </si>
  <si>
    <t>Eggs, Patties, Cooked, 1.0 MMA, Round, Frozen</t>
  </si>
  <si>
    <t>Apple Juice, 100%, Unsweetened, Cups, Frozen</t>
  </si>
  <si>
    <t>Turkey, Deli, Breast, Sliced, Frozen</t>
  </si>
  <si>
    <t>Sweet/Sour Chicken</t>
  </si>
  <si>
    <t>15551-7</t>
  </si>
  <si>
    <t>15554-8</t>
  </si>
  <si>
    <t>Orange Chicken</t>
  </si>
  <si>
    <t>15555-5</t>
  </si>
  <si>
    <t>15563-0</t>
  </si>
  <si>
    <t>Egg Bake Bites</t>
  </si>
  <si>
    <t>Colby Cheese Omelet</t>
  </si>
  <si>
    <t>French Toast Sticks</t>
  </si>
  <si>
    <t>Grilled Scrambled Egg Patty</t>
  </si>
  <si>
    <t>Pre-Cooked Scrambled Eggs</t>
  </si>
  <si>
    <t>Bacon &amp; Cheese Eggstravaganza</t>
  </si>
  <si>
    <t>Tonys Fiestada</t>
  </si>
  <si>
    <t>Tonys French Bread 6" Garlic Cheese Pizza</t>
  </si>
  <si>
    <t>Breakfast Pizza - Turkey Sausage</t>
  </si>
  <si>
    <t>Tonys Deep Dish 5" Cheese Pizza</t>
  </si>
  <si>
    <t>Tonys Deep Dish 5" Pepperoni Pizza</t>
  </si>
  <si>
    <t xml:space="preserve">TONY'S® 51% WG 4x6 Pepperoni Pizza </t>
  </si>
  <si>
    <t>Chicken and Cheese Quesadilla Pizza</t>
  </si>
  <si>
    <t xml:space="preserve">BIG DADDY's Primo 16" WG Rising Crust Pepperoni </t>
  </si>
  <si>
    <t>Chicken Fajita Strip - W/D</t>
  </si>
  <si>
    <t>Chicken Patty 4 oz - W/D</t>
  </si>
  <si>
    <t>Chicken Fajita Strips - Dark Meat</t>
  </si>
  <si>
    <t>Hot N Spicy Chicken Patty - W/D</t>
  </si>
  <si>
    <t xml:space="preserve">Chicken Sausage Pattie - Dark Meat </t>
  </si>
  <si>
    <t>Mesquite Glazed Drumstick - Dark Meat</t>
  </si>
  <si>
    <t>Mega Mini Chicken Chunk - White Meat</t>
  </si>
  <si>
    <t>Oven Roasted Wings - White Meat</t>
  </si>
  <si>
    <t>Chicken Corn Dogs - Dark Meat</t>
  </si>
  <si>
    <t>Grilled Chicken Filets - White Meat</t>
  </si>
  <si>
    <t>Diced Chicken - W/D</t>
  </si>
  <si>
    <t>Crispy Chicken Patty  - White Meat</t>
  </si>
  <si>
    <t>Crispy Chicken Patty W/D</t>
  </si>
  <si>
    <t>Chicken Tenders W/D</t>
  </si>
  <si>
    <t>Hot N Spicy Chicken Strips- W/D</t>
  </si>
  <si>
    <t>Chicken Nugget - W/D</t>
  </si>
  <si>
    <t>Chicken Fries - W/D Meat</t>
  </si>
  <si>
    <t>Popcorn Chicken - W/D</t>
  </si>
  <si>
    <t>Breaded Drumstick - Dark Meat</t>
  </si>
  <si>
    <t>Chicken Tenders, Homestyle- White Meat</t>
  </si>
  <si>
    <t>Available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</si>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</sst>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0" fontId="0" fillId="2" borderId="5" xfId="0" applyFont="1" applyFill="1" applyBorder="1"/>
    <xf numFmtId="0" fontId="0" fillId="2" borderId="6" xfId="0" applyFont="1" applyFill="1" applyBorder="1"/>
    <xf numFmtId="0" fontId="0" fillId="0" borderId="5" xfId="0" applyNumberFormat="1" applyFont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4" borderId="5" xfId="0" applyFont="1" applyFill="1" applyBorder="1"/>
    <xf numFmtId="0" fontId="0" fillId="0" borderId="5" xfId="0" applyFont="1" applyBorder="1" applyAlignment="1">
      <alignment horizontal="right"/>
    </xf>
    <xf numFmtId="0" fontId="0" fillId="0" borderId="7" xfId="0" applyFont="1" applyBorder="1"/>
    <xf numFmtId="0" fontId="0" fillId="0" borderId="8" xfId="0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0" fillId="2" borderId="8" xfId="0" applyFont="1" applyFill="1" applyBorder="1"/>
    <xf numFmtId="0" fontId="0" fillId="2" borderId="9" xfId="0" applyFont="1" applyFill="1" applyBorder="1"/>
    <xf numFmtId="0" fontId="0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CA81A4-FD85-49C6-B678-A7B04D1D54C7}" name="Table2" displayName="Table2" ref="A1:O113" totalsRowShown="0" headerRowDxfId="1" dataDxfId="0" headerRowBorderDxfId="18" tableBorderDxfId="19" totalsRowBorderDxfId="17">
  <autoFilter ref="A1:O113" xr:uid="{32CA81A4-FD85-49C6-B678-A7B04D1D54C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2:O113">
    <sortCondition ref="C1:C113"/>
  </sortState>
  <tableColumns count="15">
    <tableColumn id="1" xr3:uid="{4EC96684-E5FC-4F28-A6FF-E5304807E32B}" name="Description" dataDxfId="16"/>
    <tableColumn id="2" xr3:uid="{1977B70F-D48B-4B2B-9B5F-7E9EF6F381BF}" name="Code" dataDxfId="15"/>
    <tableColumn id="3" xr3:uid="{7A0370B7-7ECB-4980-BD8D-9CC7F9C73486}" name="BB/Manufacturer" dataDxfId="14"/>
    <tableColumn id="4" xr3:uid="{30B00803-20A5-48E3-A783-63DAE0228520}" name="Customer Demand (total)" dataDxfId="13"/>
    <tableColumn id="5" xr3:uid="{4031422E-CA07-4751-949C-86496A8C858B}" name="Cases Ordered (total)" dataDxfId="12"/>
    <tableColumn id="6" xr3:uid="{7854B93F-869B-4DBA-834B-81310F9AADCF}" name="Over/Under" dataDxfId="11">
      <calculatedColumnFormula>Table2[[#This Row],[Cases Ordered (total)]]-Table2[[#This Row],[Customer Demand (total)]]</calculatedColumnFormula>
    </tableColumn>
    <tableColumn id="7" xr3:uid="{5D588E40-9C7C-436C-83FE-B40395738047}" name="Aug" dataDxfId="10"/>
    <tableColumn id="8" xr3:uid="{C7C8798E-8C3A-49FE-86CB-F5FB8C544615}" name="Sept" dataDxfId="9"/>
    <tableColumn id="9" xr3:uid="{983864D4-780E-43EF-AF5C-2E4F4A2D0B0C}" name="Oct" dataDxfId="8"/>
    <tableColumn id="10" xr3:uid="{A46D01B5-331C-45DA-AB41-736172E04831}" name="Nov" dataDxfId="7"/>
    <tableColumn id="11" xr3:uid="{FB220075-AB0D-4465-BDFE-C389AB927B27}" name="Dec" dataDxfId="6"/>
    <tableColumn id="12" xr3:uid="{38ED46BF-CDE2-425A-9AC7-5FBFE4102A03}" name="Jan" dataDxfId="5"/>
    <tableColumn id="13" xr3:uid="{340D7758-AAA5-44AC-BE2E-048144A453AA}" name="Feb" dataDxfId="4"/>
    <tableColumn id="14" xr3:uid="{D3ADD7E8-90A3-4F10-99AF-5819CABC83BA}" name="Mar" dataDxfId="3"/>
    <tableColumn id="15" xr3:uid="{DFA14319-54DE-4FBF-B736-68B3EEFFED0D}" name="Apr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FB20-CB97-4CCB-8C7A-DE4759102E37}">
  <dimension ref="A1:O116"/>
  <sheetViews>
    <sheetView tabSelected="1" topLeftCell="A22" workbookViewId="0">
      <selection activeCell="F25" sqref="F25"/>
    </sheetView>
  </sheetViews>
  <sheetFormatPr defaultRowHeight="15" x14ac:dyDescent="0.25"/>
  <cols>
    <col min="1" max="1" width="39" customWidth="1"/>
    <col min="2" max="2" width="11.7109375" customWidth="1"/>
    <col min="3" max="3" width="14.140625" customWidth="1"/>
    <col min="4" max="4" width="9.85546875" customWidth="1"/>
    <col min="5" max="5" width="8.5703125" customWidth="1"/>
    <col min="6" max="6" width="6.140625" customWidth="1"/>
    <col min="7" max="7" width="4.42578125" customWidth="1"/>
    <col min="8" max="8" width="4.85546875" customWidth="1"/>
    <col min="9" max="15" width="4.42578125" customWidth="1"/>
  </cols>
  <sheetData>
    <row r="1" spans="1:15" ht="60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</row>
    <row r="2" spans="1:15" x14ac:dyDescent="0.25">
      <c r="A2" s="5" t="s">
        <v>15</v>
      </c>
      <c r="B2" s="6">
        <v>10000008737</v>
      </c>
      <c r="C2" s="7" t="s">
        <v>16</v>
      </c>
      <c r="D2" s="6"/>
      <c r="E2" s="6"/>
      <c r="F2" s="6">
        <f>Table2[[#This Row],[Cases Ordered (total)]]-Table2[[#This Row],[Customer Demand (total)]]</f>
        <v>0</v>
      </c>
      <c r="G2" s="8"/>
      <c r="H2" s="8"/>
      <c r="I2" s="8"/>
      <c r="J2" s="8"/>
      <c r="K2" s="8"/>
      <c r="L2" s="8"/>
      <c r="M2" s="8"/>
      <c r="N2" s="8"/>
      <c r="O2" s="9"/>
    </row>
    <row r="3" spans="1:15" x14ac:dyDescent="0.25">
      <c r="A3" s="5" t="s">
        <v>19</v>
      </c>
      <c r="B3" s="6">
        <v>10000073050</v>
      </c>
      <c r="C3" s="7" t="s">
        <v>16</v>
      </c>
      <c r="D3" s="6"/>
      <c r="E3" s="6"/>
      <c r="F3" s="6">
        <f>Table2[[#This Row],[Cases Ordered (total)]]-Table2[[#This Row],[Customer Demand (total)]]</f>
        <v>0</v>
      </c>
      <c r="G3" s="8"/>
      <c r="H3" s="8"/>
      <c r="I3" s="8"/>
      <c r="J3" s="8"/>
      <c r="K3" s="8"/>
      <c r="L3" s="8"/>
      <c r="M3" s="8"/>
      <c r="N3" s="8"/>
      <c r="O3" s="9"/>
    </row>
    <row r="4" spans="1:15" x14ac:dyDescent="0.25">
      <c r="A4" s="5" t="s">
        <v>18</v>
      </c>
      <c r="B4" s="6">
        <v>10000037600</v>
      </c>
      <c r="C4" s="7" t="s">
        <v>16</v>
      </c>
      <c r="D4" s="6"/>
      <c r="E4" s="6"/>
      <c r="F4" s="6">
        <f>Table2[[#This Row],[Cases Ordered (total)]]-Table2[[#This Row],[Customer Demand (total)]]</f>
        <v>0</v>
      </c>
      <c r="G4" s="8"/>
      <c r="H4" s="8"/>
      <c r="I4" s="8"/>
      <c r="J4" s="8"/>
      <c r="K4" s="8"/>
      <c r="L4" s="8"/>
      <c r="M4" s="8"/>
      <c r="N4" s="8"/>
      <c r="O4" s="9"/>
    </row>
    <row r="5" spans="1:15" x14ac:dyDescent="0.25">
      <c r="A5" s="5" t="s">
        <v>17</v>
      </c>
      <c r="B5" s="6">
        <v>10000015932</v>
      </c>
      <c r="C5" s="7" t="s">
        <v>16</v>
      </c>
      <c r="D5" s="6"/>
      <c r="E5" s="6"/>
      <c r="F5" s="6">
        <f>Table2[[#This Row],[Cases Ordered (total)]]-Table2[[#This Row],[Customer Demand (total)]]</f>
        <v>0</v>
      </c>
      <c r="G5" s="8"/>
      <c r="H5" s="8"/>
      <c r="I5" s="8"/>
      <c r="J5" s="8"/>
      <c r="K5" s="8"/>
      <c r="L5" s="8"/>
      <c r="M5" s="8"/>
      <c r="N5" s="8"/>
      <c r="O5" s="9"/>
    </row>
    <row r="6" spans="1:15" x14ac:dyDescent="0.25">
      <c r="A6" s="5" t="s">
        <v>104</v>
      </c>
      <c r="B6" s="6">
        <v>111790</v>
      </c>
      <c r="C6" s="7" t="s">
        <v>23</v>
      </c>
      <c r="D6" s="6">
        <v>731</v>
      </c>
      <c r="E6" s="6">
        <v>740</v>
      </c>
      <c r="F6" s="10">
        <f>Table2[[#This Row],[Cases Ordered (total)]]-Table2[[#This Row],[Customer Demand (total)]]</f>
        <v>9</v>
      </c>
      <c r="G6" s="8"/>
      <c r="H6" s="8"/>
      <c r="I6" s="8"/>
      <c r="J6" s="8"/>
      <c r="K6" s="8"/>
      <c r="L6" s="8"/>
      <c r="M6" s="8"/>
      <c r="N6" s="8"/>
      <c r="O6" s="9"/>
    </row>
    <row r="7" spans="1:15" x14ac:dyDescent="0.25">
      <c r="A7" s="5" t="s">
        <v>22</v>
      </c>
      <c r="B7" s="6">
        <v>100206</v>
      </c>
      <c r="C7" s="7" t="s">
        <v>23</v>
      </c>
      <c r="D7" s="6">
        <v>740</v>
      </c>
      <c r="E7" s="6">
        <v>912</v>
      </c>
      <c r="F7" s="6">
        <f>Table2[[#This Row],[Cases Ordered (total)]]-Table2[[#This Row],[Customer Demand (total)]]</f>
        <v>172</v>
      </c>
      <c r="G7" s="8"/>
      <c r="H7" s="8"/>
      <c r="I7" s="8"/>
      <c r="J7" s="8"/>
      <c r="K7" s="8"/>
      <c r="L7" s="8"/>
      <c r="M7" s="8"/>
      <c r="N7" s="8"/>
      <c r="O7" s="9"/>
    </row>
    <row r="8" spans="1:15" x14ac:dyDescent="0.25">
      <c r="A8" s="5" t="s">
        <v>24</v>
      </c>
      <c r="B8" s="6">
        <v>110541</v>
      </c>
      <c r="C8" s="7" t="s">
        <v>23</v>
      </c>
      <c r="D8" s="6">
        <v>2730</v>
      </c>
      <c r="E8" s="6">
        <v>2736</v>
      </c>
      <c r="F8" s="6">
        <f>Table2[[#This Row],[Cases Ordered (total)]]-Table2[[#This Row],[Customer Demand (total)]]</f>
        <v>6</v>
      </c>
      <c r="G8" s="8"/>
      <c r="H8" s="8"/>
      <c r="I8" s="8"/>
      <c r="J8" s="8"/>
      <c r="K8" s="8"/>
      <c r="L8" s="8"/>
      <c r="M8" s="8"/>
      <c r="N8" s="8"/>
      <c r="O8" s="9"/>
    </row>
    <row r="9" spans="1:15" x14ac:dyDescent="0.25">
      <c r="A9" s="5" t="s">
        <v>25</v>
      </c>
      <c r="B9" s="6">
        <v>110361</v>
      </c>
      <c r="C9" s="7" t="s">
        <v>23</v>
      </c>
      <c r="D9" s="6">
        <v>4087</v>
      </c>
      <c r="E9" s="6">
        <v>4200</v>
      </c>
      <c r="F9" s="6">
        <f>Table2[[#This Row],[Cases Ordered (total)]]-Table2[[#This Row],[Customer Demand (total)]]</f>
        <v>113</v>
      </c>
      <c r="G9" s="8"/>
      <c r="H9" s="8"/>
      <c r="I9" s="8"/>
      <c r="J9" s="8"/>
      <c r="K9" s="8"/>
      <c r="L9" s="8"/>
      <c r="M9" s="8"/>
      <c r="N9" s="8"/>
      <c r="O9" s="9"/>
    </row>
    <row r="10" spans="1:15" x14ac:dyDescent="0.25">
      <c r="A10" s="5" t="s">
        <v>26</v>
      </c>
      <c r="B10" s="6">
        <v>100307</v>
      </c>
      <c r="C10" s="7" t="s">
        <v>23</v>
      </c>
      <c r="D10" s="6">
        <v>2127</v>
      </c>
      <c r="E10" s="6">
        <v>2174</v>
      </c>
      <c r="F10" s="6">
        <f>Table2[[#This Row],[Cases Ordered (total)]]-Table2[[#This Row],[Customer Demand (total)]]</f>
        <v>47</v>
      </c>
      <c r="G10" s="8"/>
      <c r="H10" s="8"/>
      <c r="I10" s="8"/>
      <c r="J10" s="8"/>
      <c r="K10" s="8"/>
      <c r="L10" s="8"/>
      <c r="M10" s="8"/>
      <c r="N10" s="8"/>
      <c r="O10" s="9"/>
    </row>
    <row r="11" spans="1:15" x14ac:dyDescent="0.25">
      <c r="A11" s="5" t="s">
        <v>27</v>
      </c>
      <c r="B11" s="6">
        <v>100359</v>
      </c>
      <c r="C11" s="7" t="s">
        <v>23</v>
      </c>
      <c r="D11" s="6">
        <v>465</v>
      </c>
      <c r="E11" s="6">
        <v>528</v>
      </c>
      <c r="F11" s="6">
        <f>Table2[[#This Row],[Cases Ordered (total)]]-Table2[[#This Row],[Customer Demand (total)]]</f>
        <v>63</v>
      </c>
      <c r="G11" s="11"/>
      <c r="H11" s="8"/>
      <c r="I11" s="8"/>
      <c r="J11" s="8"/>
      <c r="K11" s="8"/>
      <c r="L11" s="8"/>
      <c r="M11" s="8"/>
      <c r="N11" s="8"/>
      <c r="O11" s="9"/>
    </row>
    <row r="12" spans="1:15" x14ac:dyDescent="0.25">
      <c r="A12" s="5" t="s">
        <v>28</v>
      </c>
      <c r="B12" s="6">
        <v>100370</v>
      </c>
      <c r="C12" s="7" t="s">
        <v>23</v>
      </c>
      <c r="D12" s="6">
        <v>227</v>
      </c>
      <c r="E12" s="6">
        <v>227</v>
      </c>
      <c r="F12" s="6">
        <f>Table2[[#This Row],[Cases Ordered (total)]]-Table2[[#This Row],[Customer Demand (total)]]</f>
        <v>0</v>
      </c>
      <c r="G12" s="11"/>
      <c r="H12" s="8"/>
      <c r="I12" s="8"/>
      <c r="J12" s="8"/>
      <c r="K12" s="8"/>
      <c r="L12" s="8"/>
      <c r="M12" s="8"/>
      <c r="N12" s="8"/>
      <c r="O12" s="9"/>
    </row>
    <row r="13" spans="1:15" x14ac:dyDescent="0.25">
      <c r="A13" s="5" t="s">
        <v>29</v>
      </c>
      <c r="B13" s="6">
        <v>100158</v>
      </c>
      <c r="C13" s="7" t="s">
        <v>23</v>
      </c>
      <c r="D13" s="6">
        <v>5575</v>
      </c>
      <c r="E13" s="6">
        <v>6000</v>
      </c>
      <c r="F13" s="6">
        <f>Table2[[#This Row],[Cases Ordered (total)]]-Table2[[#This Row],[Customer Demand (total)]]</f>
        <v>425</v>
      </c>
      <c r="G13" s="8"/>
      <c r="H13" s="8"/>
      <c r="I13" s="8"/>
      <c r="J13" s="8"/>
      <c r="K13" s="8"/>
      <c r="L13" s="8"/>
      <c r="M13" s="8"/>
      <c r="N13" s="8"/>
      <c r="O13" s="9"/>
    </row>
    <row r="14" spans="1:15" x14ac:dyDescent="0.25">
      <c r="A14" s="5" t="s">
        <v>30</v>
      </c>
      <c r="B14" s="6">
        <v>100018</v>
      </c>
      <c r="C14" s="7" t="s">
        <v>23</v>
      </c>
      <c r="D14" s="6">
        <v>1684</v>
      </c>
      <c r="E14" s="6">
        <v>1840</v>
      </c>
      <c r="F14" s="6">
        <f>Table2[[#This Row],[Cases Ordered (total)]]-Table2[[#This Row],[Customer Demand (total)]]</f>
        <v>156</v>
      </c>
      <c r="G14" s="11"/>
      <c r="H14" s="8"/>
      <c r="I14" s="8"/>
      <c r="J14" s="8"/>
      <c r="K14" s="8"/>
      <c r="L14" s="8"/>
      <c r="M14" s="8"/>
      <c r="N14" s="8"/>
      <c r="O14" s="9"/>
    </row>
    <row r="15" spans="1:15" x14ac:dyDescent="0.25">
      <c r="A15" s="5" t="s">
        <v>31</v>
      </c>
      <c r="B15" s="6">
        <v>100003</v>
      </c>
      <c r="C15" s="7" t="s">
        <v>23</v>
      </c>
      <c r="D15" s="6">
        <v>1364</v>
      </c>
      <c r="E15" s="6">
        <v>1280</v>
      </c>
      <c r="F15" s="6">
        <f>Table2[[#This Row],[Cases Ordered (total)]]-Table2[[#This Row],[Customer Demand (total)]]</f>
        <v>-84</v>
      </c>
      <c r="G15" s="8"/>
      <c r="H15" s="8"/>
      <c r="I15" s="8"/>
      <c r="J15" s="8"/>
      <c r="K15" s="8"/>
      <c r="L15" s="8"/>
      <c r="M15" s="8"/>
      <c r="N15" s="8"/>
      <c r="O15" s="12"/>
    </row>
    <row r="16" spans="1:15" x14ac:dyDescent="0.25">
      <c r="A16" s="5" t="s">
        <v>32</v>
      </c>
      <c r="B16" s="6">
        <v>110396</v>
      </c>
      <c r="C16" s="7" t="s">
        <v>23</v>
      </c>
      <c r="D16" s="6">
        <v>972</v>
      </c>
      <c r="E16" s="6">
        <v>685</v>
      </c>
      <c r="F16" s="6">
        <f>Table2[[#This Row],[Cases Ordered (total)]]-Table2[[#This Row],[Customer Demand (total)]]</f>
        <v>-287</v>
      </c>
      <c r="G16" s="11"/>
      <c r="H16" s="8"/>
      <c r="I16" s="8"/>
      <c r="J16" s="8"/>
      <c r="K16" s="8"/>
      <c r="L16" s="8"/>
      <c r="M16" s="11"/>
      <c r="N16" s="11"/>
      <c r="O16" s="12"/>
    </row>
    <row r="17" spans="1:15" x14ac:dyDescent="0.25">
      <c r="A17" s="5" t="s">
        <v>33</v>
      </c>
      <c r="B17" s="6">
        <v>100101</v>
      </c>
      <c r="C17" s="7" t="s">
        <v>23</v>
      </c>
      <c r="D17" s="6">
        <v>1189</v>
      </c>
      <c r="E17" s="6">
        <v>1105</v>
      </c>
      <c r="F17" s="6">
        <f>Table2[[#This Row],[Cases Ordered (total)]]-Table2[[#This Row],[Customer Demand (total)]]</f>
        <v>-84</v>
      </c>
      <c r="G17" s="11"/>
      <c r="H17" s="8"/>
      <c r="I17" s="8"/>
      <c r="J17" s="8"/>
      <c r="K17" s="8"/>
      <c r="L17" s="8"/>
      <c r="M17" s="8"/>
      <c r="N17" s="8"/>
      <c r="O17" s="9"/>
    </row>
    <row r="18" spans="1:15" x14ac:dyDescent="0.25">
      <c r="A18" s="5" t="s">
        <v>34</v>
      </c>
      <c r="B18" s="6">
        <v>100117</v>
      </c>
      <c r="C18" s="7" t="s">
        <v>23</v>
      </c>
      <c r="D18" s="6">
        <v>626</v>
      </c>
      <c r="E18" s="6">
        <v>925</v>
      </c>
      <c r="F18" s="6">
        <f>Table2[[#This Row],[Cases Ordered (total)]]-Table2[[#This Row],[Customer Demand (total)]]</f>
        <v>299</v>
      </c>
      <c r="G18" s="11"/>
      <c r="H18" s="8"/>
      <c r="I18" s="8"/>
      <c r="J18" s="8"/>
      <c r="K18" s="8"/>
      <c r="L18" s="8"/>
      <c r="M18" s="8"/>
      <c r="N18" s="8"/>
      <c r="O18" s="9"/>
    </row>
    <row r="19" spans="1:15" x14ac:dyDescent="0.25">
      <c r="A19" s="5" t="s">
        <v>35</v>
      </c>
      <c r="B19" s="6">
        <v>100313</v>
      </c>
      <c r="C19" s="7" t="s">
        <v>23</v>
      </c>
      <c r="D19" s="6">
        <v>2468</v>
      </c>
      <c r="E19" s="6">
        <v>2736</v>
      </c>
      <c r="F19" s="6">
        <f>Table2[[#This Row],[Cases Ordered (total)]]-Table2[[#This Row],[Customer Demand (total)]]</f>
        <v>268</v>
      </c>
      <c r="G19" s="8"/>
      <c r="H19" s="8"/>
      <c r="I19" s="8"/>
      <c r="J19" s="8"/>
      <c r="K19" s="8"/>
      <c r="L19" s="8"/>
      <c r="M19" s="8"/>
      <c r="N19" s="8"/>
      <c r="O19" s="9"/>
    </row>
    <row r="20" spans="1:15" x14ac:dyDescent="0.25">
      <c r="A20" s="5" t="s">
        <v>36</v>
      </c>
      <c r="B20" s="6">
        <v>110723</v>
      </c>
      <c r="C20" s="7" t="s">
        <v>23</v>
      </c>
      <c r="D20" s="6">
        <v>955</v>
      </c>
      <c r="E20" s="6">
        <v>500</v>
      </c>
      <c r="F20" s="6">
        <f>Table2[[#This Row],[Cases Ordered (total)]]-Table2[[#This Row],[Customer Demand (total)]]</f>
        <v>-455</v>
      </c>
      <c r="G20" s="11"/>
      <c r="H20" s="11"/>
      <c r="I20" s="11"/>
      <c r="J20" s="8"/>
      <c r="K20" s="8"/>
      <c r="L20" s="8"/>
      <c r="M20" s="8"/>
      <c r="N20" s="11"/>
      <c r="O20" s="12"/>
    </row>
    <row r="21" spans="1:15" x14ac:dyDescent="0.25">
      <c r="A21" s="5" t="s">
        <v>103</v>
      </c>
      <c r="B21" s="6">
        <v>111751</v>
      </c>
      <c r="C21" s="7" t="s">
        <v>23</v>
      </c>
      <c r="D21" s="6">
        <v>414</v>
      </c>
      <c r="E21" s="6">
        <v>0</v>
      </c>
      <c r="F21" s="10">
        <f>Table2[[#This Row],[Cases Ordered (total)]]-Table2[[#This Row],[Customer Demand (total)]]</f>
        <v>-414</v>
      </c>
      <c r="G21" s="11"/>
      <c r="H21" s="11"/>
      <c r="I21" s="11"/>
      <c r="J21" s="11"/>
      <c r="K21" s="11"/>
      <c r="L21" s="11"/>
      <c r="M21" s="11"/>
      <c r="N21" s="11"/>
      <c r="O21" s="12"/>
    </row>
    <row r="22" spans="1:15" x14ac:dyDescent="0.25">
      <c r="A22" s="5" t="s">
        <v>37</v>
      </c>
      <c r="B22" s="6">
        <v>100212</v>
      </c>
      <c r="C22" s="7" t="s">
        <v>23</v>
      </c>
      <c r="D22" s="6">
        <v>1592</v>
      </c>
      <c r="E22" s="6">
        <v>1824</v>
      </c>
      <c r="F22" s="6">
        <f>Table2[[#This Row],[Cases Ordered (total)]]-Table2[[#This Row],[Customer Demand (total)]]</f>
        <v>232</v>
      </c>
      <c r="G22" s="8"/>
      <c r="H22" s="8"/>
      <c r="I22" s="8"/>
      <c r="J22" s="8"/>
      <c r="K22" s="8"/>
      <c r="L22" s="8"/>
      <c r="M22" s="8"/>
      <c r="N22" s="8"/>
      <c r="O22" s="9"/>
    </row>
    <row r="23" spans="1:15" x14ac:dyDescent="0.25">
      <c r="A23" s="5" t="s">
        <v>38</v>
      </c>
      <c r="B23" s="6">
        <v>100188</v>
      </c>
      <c r="C23" s="7" t="s">
        <v>23</v>
      </c>
      <c r="D23" s="6">
        <v>380</v>
      </c>
      <c r="E23" s="6">
        <v>380</v>
      </c>
      <c r="F23" s="6">
        <f>Table2[[#This Row],[Cases Ordered (total)]]-Table2[[#This Row],[Customer Demand (total)]]</f>
        <v>0</v>
      </c>
      <c r="G23" s="11"/>
      <c r="H23" s="8"/>
      <c r="I23" s="8"/>
      <c r="J23" s="8"/>
      <c r="K23" s="8"/>
      <c r="L23" s="8"/>
      <c r="M23" s="8"/>
      <c r="N23" s="8"/>
      <c r="O23" s="9"/>
    </row>
    <row r="24" spans="1:15" x14ac:dyDescent="0.25">
      <c r="A24" s="5" t="s">
        <v>39</v>
      </c>
      <c r="B24" s="6">
        <v>110859</v>
      </c>
      <c r="C24" s="7" t="s">
        <v>23</v>
      </c>
      <c r="D24" s="6">
        <v>887</v>
      </c>
      <c r="E24" s="6">
        <v>900</v>
      </c>
      <c r="F24" s="6">
        <f>Table2[[#This Row],[Cases Ordered (total)]]-Table2[[#This Row],[Customer Demand (total)]]</f>
        <v>13</v>
      </c>
      <c r="G24" s="13"/>
      <c r="H24" s="13"/>
      <c r="I24" s="13"/>
      <c r="J24" s="8"/>
      <c r="K24" s="8"/>
      <c r="L24" s="8"/>
      <c r="M24" s="8"/>
      <c r="N24" s="8"/>
      <c r="O24" s="9"/>
    </row>
    <row r="25" spans="1:15" x14ac:dyDescent="0.25">
      <c r="A25" s="5" t="s">
        <v>40</v>
      </c>
      <c r="B25" s="6">
        <v>110393</v>
      </c>
      <c r="C25" s="7" t="s">
        <v>23</v>
      </c>
      <c r="D25" s="6">
        <v>627</v>
      </c>
      <c r="E25" s="6">
        <v>700</v>
      </c>
      <c r="F25" s="6">
        <f>Table2[[#This Row],[Cases Ordered (total)]]-Table2[[#This Row],[Customer Demand (total)]]</f>
        <v>73</v>
      </c>
      <c r="G25" s="11"/>
      <c r="H25" s="8"/>
      <c r="I25" s="8"/>
      <c r="J25" s="8"/>
      <c r="K25" s="8"/>
      <c r="L25" s="8"/>
      <c r="M25" s="8"/>
      <c r="N25" s="8"/>
      <c r="O25" s="9"/>
    </row>
    <row r="26" spans="1:15" x14ac:dyDescent="0.25">
      <c r="A26" s="5" t="s">
        <v>41</v>
      </c>
      <c r="B26" s="6">
        <v>100219</v>
      </c>
      <c r="C26" s="7" t="s">
        <v>23</v>
      </c>
      <c r="D26" s="6">
        <v>1812</v>
      </c>
      <c r="E26" s="6">
        <v>1824</v>
      </c>
      <c r="F26" s="6">
        <f>Table2[[#This Row],[Cases Ordered (total)]]-Table2[[#This Row],[Customer Demand (total)]]</f>
        <v>12</v>
      </c>
      <c r="G26" s="8"/>
      <c r="H26" s="8"/>
      <c r="I26" s="8"/>
      <c r="J26" s="8"/>
      <c r="K26" s="8"/>
      <c r="L26" s="8"/>
      <c r="M26" s="8"/>
      <c r="N26" s="8"/>
      <c r="O26" s="9"/>
    </row>
    <row r="27" spans="1:15" x14ac:dyDescent="0.25">
      <c r="A27" s="5" t="s">
        <v>42</v>
      </c>
      <c r="B27" s="6">
        <v>100220</v>
      </c>
      <c r="C27" s="7" t="s">
        <v>23</v>
      </c>
      <c r="D27" s="6">
        <v>1982</v>
      </c>
      <c r="E27" s="6">
        <v>2055</v>
      </c>
      <c r="F27" s="6">
        <f>Table2[[#This Row],[Cases Ordered (total)]]-Table2[[#This Row],[Customer Demand (total)]]</f>
        <v>73</v>
      </c>
      <c r="G27" s="8"/>
      <c r="H27" s="8"/>
      <c r="I27" s="8"/>
      <c r="J27" s="8"/>
      <c r="K27" s="8"/>
      <c r="L27" s="8"/>
      <c r="M27" s="8"/>
      <c r="N27" s="8"/>
      <c r="O27" s="9"/>
    </row>
    <row r="28" spans="1:15" x14ac:dyDescent="0.25">
      <c r="A28" s="5" t="s">
        <v>43</v>
      </c>
      <c r="B28" s="6">
        <v>100241</v>
      </c>
      <c r="C28" s="7" t="s">
        <v>23</v>
      </c>
      <c r="D28" s="6">
        <v>1699</v>
      </c>
      <c r="E28" s="6">
        <v>1400</v>
      </c>
      <c r="F28" s="6">
        <f>Table2[[#This Row],[Cases Ordered (total)]]-Table2[[#This Row],[Customer Demand (total)]]</f>
        <v>-299</v>
      </c>
      <c r="G28" s="8"/>
      <c r="H28" s="8"/>
      <c r="I28" s="8"/>
      <c r="J28" s="8"/>
      <c r="K28" s="8"/>
      <c r="L28" s="8"/>
      <c r="M28" s="8"/>
      <c r="N28" s="8"/>
      <c r="O28" s="12"/>
    </row>
    <row r="29" spans="1:15" x14ac:dyDescent="0.25">
      <c r="A29" s="5" t="s">
        <v>102</v>
      </c>
      <c r="B29" s="6">
        <v>110854</v>
      </c>
      <c r="C29" s="7" t="s">
        <v>23</v>
      </c>
      <c r="D29" s="6">
        <v>459</v>
      </c>
      <c r="E29" s="6">
        <v>0</v>
      </c>
      <c r="F29" s="10">
        <f>Table2[[#This Row],[Cases Ordered (total)]]-Table2[[#This Row],[Customer Demand (total)]]</f>
        <v>-459</v>
      </c>
      <c r="G29" s="11"/>
      <c r="H29" s="11"/>
      <c r="I29" s="11"/>
      <c r="J29" s="11"/>
      <c r="K29" s="11"/>
      <c r="L29" s="11"/>
      <c r="M29" s="11"/>
      <c r="N29" s="11"/>
      <c r="O29" s="12"/>
    </row>
    <row r="30" spans="1:15" x14ac:dyDescent="0.25">
      <c r="A30" s="5" t="s">
        <v>44</v>
      </c>
      <c r="B30" s="6">
        <v>100225</v>
      </c>
      <c r="C30" s="7" t="s">
        <v>23</v>
      </c>
      <c r="D30" s="6">
        <v>1750</v>
      </c>
      <c r="E30" s="6">
        <v>1824</v>
      </c>
      <c r="F30" s="6">
        <f>Table2[[#This Row],[Cases Ordered (total)]]-Table2[[#This Row],[Customer Demand (total)]]</f>
        <v>74</v>
      </c>
      <c r="G30" s="8"/>
      <c r="H30" s="8"/>
      <c r="I30" s="8"/>
      <c r="J30" s="8"/>
      <c r="K30" s="8"/>
      <c r="L30" s="8"/>
      <c r="M30" s="8"/>
      <c r="N30" s="8"/>
      <c r="O30" s="9"/>
    </row>
    <row r="31" spans="1:15" x14ac:dyDescent="0.25">
      <c r="A31" s="5" t="s">
        <v>45</v>
      </c>
      <c r="B31" s="6">
        <v>100224</v>
      </c>
      <c r="C31" s="7" t="s">
        <v>23</v>
      </c>
      <c r="D31" s="6">
        <v>1649</v>
      </c>
      <c r="E31" s="6">
        <v>1824</v>
      </c>
      <c r="F31" s="6">
        <f>Table2[[#This Row],[Cases Ordered (total)]]-Table2[[#This Row],[Customer Demand (total)]]</f>
        <v>175</v>
      </c>
      <c r="G31" s="8"/>
      <c r="H31" s="8"/>
      <c r="I31" s="8"/>
      <c r="J31" s="8"/>
      <c r="K31" s="8"/>
      <c r="L31" s="8"/>
      <c r="M31" s="8"/>
      <c r="N31" s="8"/>
      <c r="O31" s="9"/>
    </row>
    <row r="32" spans="1:15" x14ac:dyDescent="0.25">
      <c r="A32" s="5" t="s">
        <v>46</v>
      </c>
      <c r="B32" s="6">
        <v>110763</v>
      </c>
      <c r="C32" s="7" t="s">
        <v>23</v>
      </c>
      <c r="D32" s="6">
        <v>630</v>
      </c>
      <c r="E32" s="6">
        <v>760</v>
      </c>
      <c r="F32" s="6">
        <f>Table2[[#This Row],[Cases Ordered (total)]]-Table2[[#This Row],[Customer Demand (total)]]</f>
        <v>130</v>
      </c>
      <c r="G32" s="13"/>
      <c r="H32" s="13"/>
      <c r="I32" s="13"/>
      <c r="J32" s="8"/>
      <c r="K32" s="8"/>
      <c r="L32" s="8"/>
      <c r="M32" s="8"/>
      <c r="N32" s="8"/>
      <c r="O32" s="9"/>
    </row>
    <row r="33" spans="1:15" x14ac:dyDescent="0.25">
      <c r="A33" s="5" t="s">
        <v>47</v>
      </c>
      <c r="B33" s="6">
        <v>100187</v>
      </c>
      <c r="C33" s="7" t="s">
        <v>23</v>
      </c>
      <c r="D33" s="6">
        <v>465</v>
      </c>
      <c r="E33" s="6">
        <v>465</v>
      </c>
      <c r="F33" s="6">
        <f>Table2[[#This Row],[Cases Ordered (total)]]-Table2[[#This Row],[Customer Demand (total)]]</f>
        <v>0</v>
      </c>
      <c r="G33" s="11"/>
      <c r="H33" s="8"/>
      <c r="I33" s="8"/>
      <c r="J33" s="8"/>
      <c r="K33" s="8"/>
      <c r="L33" s="8"/>
      <c r="M33" s="8"/>
      <c r="N33" s="8"/>
      <c r="O33" s="9"/>
    </row>
    <row r="34" spans="1:15" x14ac:dyDescent="0.25">
      <c r="A34" s="5" t="s">
        <v>48</v>
      </c>
      <c r="B34" s="6">
        <v>110730</v>
      </c>
      <c r="C34" s="7" t="s">
        <v>23</v>
      </c>
      <c r="D34" s="6">
        <v>889</v>
      </c>
      <c r="E34" s="6">
        <v>1000</v>
      </c>
      <c r="F34" s="6">
        <f>Table2[[#This Row],[Cases Ordered (total)]]-Table2[[#This Row],[Customer Demand (total)]]</f>
        <v>111</v>
      </c>
      <c r="G34" s="11"/>
      <c r="H34" s="8"/>
      <c r="I34" s="8"/>
      <c r="J34" s="8"/>
      <c r="K34" s="8"/>
      <c r="L34" s="8"/>
      <c r="M34" s="8"/>
      <c r="N34" s="8"/>
      <c r="O34" s="9"/>
    </row>
    <row r="35" spans="1:15" x14ac:dyDescent="0.25">
      <c r="A35" s="5" t="s">
        <v>49</v>
      </c>
      <c r="B35" s="6">
        <v>100357</v>
      </c>
      <c r="C35" s="7" t="s">
        <v>23</v>
      </c>
      <c r="D35" s="6">
        <v>120</v>
      </c>
      <c r="E35" s="6">
        <v>0</v>
      </c>
      <c r="F35" s="6">
        <f>Table2[[#This Row],[Cases Ordered (total)]]-Table2[[#This Row],[Customer Demand (total)]]</f>
        <v>-120</v>
      </c>
      <c r="G35" s="11"/>
      <c r="H35" s="11"/>
      <c r="I35" s="11"/>
      <c r="J35" s="11"/>
      <c r="K35" s="11"/>
      <c r="L35" s="11"/>
      <c r="M35" s="11"/>
      <c r="N35" s="11"/>
      <c r="O35" s="12"/>
    </row>
    <row r="36" spans="1:15" x14ac:dyDescent="0.25">
      <c r="A36" s="5" t="s">
        <v>50</v>
      </c>
      <c r="B36" s="6">
        <v>100330</v>
      </c>
      <c r="C36" s="7" t="s">
        <v>23</v>
      </c>
      <c r="D36" s="6">
        <v>665</v>
      </c>
      <c r="E36" s="6">
        <v>665</v>
      </c>
      <c r="F36" s="6">
        <f>Table2[[#This Row],[Cases Ordered (total)]]-Table2[[#This Row],[Customer Demand (total)]]</f>
        <v>0</v>
      </c>
      <c r="G36" s="11"/>
      <c r="H36" s="8"/>
      <c r="I36" s="8"/>
      <c r="J36" s="8"/>
      <c r="K36" s="8"/>
      <c r="L36" s="8"/>
      <c r="M36" s="8"/>
      <c r="N36" s="8"/>
      <c r="O36" s="9"/>
    </row>
    <row r="37" spans="1:15" x14ac:dyDescent="0.25">
      <c r="A37" s="5" t="s">
        <v>51</v>
      </c>
      <c r="B37" s="6">
        <v>100336</v>
      </c>
      <c r="C37" s="7" t="s">
        <v>23</v>
      </c>
      <c r="D37" s="6">
        <v>1347</v>
      </c>
      <c r="E37" s="6">
        <v>1190</v>
      </c>
      <c r="F37" s="6">
        <f>Table2[[#This Row],[Cases Ordered (total)]]-Table2[[#This Row],[Customer Demand (total)]]</f>
        <v>-157</v>
      </c>
      <c r="G37" s="8"/>
      <c r="H37" s="8"/>
      <c r="I37" s="8"/>
      <c r="J37" s="8"/>
      <c r="K37" s="8"/>
      <c r="L37" s="8"/>
      <c r="M37" s="8"/>
      <c r="N37" s="11"/>
      <c r="O37" s="12"/>
    </row>
    <row r="38" spans="1:15" x14ac:dyDescent="0.25">
      <c r="A38" s="5" t="s">
        <v>52</v>
      </c>
      <c r="B38" s="6">
        <v>100256</v>
      </c>
      <c r="C38" s="7" t="s">
        <v>23</v>
      </c>
      <c r="D38" s="6">
        <v>4025</v>
      </c>
      <c r="E38" s="6">
        <v>4200</v>
      </c>
      <c r="F38" s="6">
        <f>Table2[[#This Row],[Cases Ordered (total)]]-Table2[[#This Row],[Customer Demand (total)]]</f>
        <v>175</v>
      </c>
      <c r="G38" s="8"/>
      <c r="H38" s="8"/>
      <c r="I38" s="8"/>
      <c r="J38" s="8"/>
      <c r="K38" s="8"/>
      <c r="L38" s="8"/>
      <c r="M38" s="8"/>
      <c r="N38" s="8"/>
      <c r="O38" s="9"/>
    </row>
    <row r="39" spans="1:15" x14ac:dyDescent="0.25">
      <c r="A39" s="5" t="s">
        <v>53</v>
      </c>
      <c r="B39" s="6">
        <v>100334</v>
      </c>
      <c r="C39" s="7" t="s">
        <v>23</v>
      </c>
      <c r="D39" s="6">
        <v>445</v>
      </c>
      <c r="E39" s="6">
        <v>512</v>
      </c>
      <c r="F39" s="6">
        <f>Table2[[#This Row],[Cases Ordered (total)]]-Table2[[#This Row],[Customer Demand (total)]]</f>
        <v>67</v>
      </c>
      <c r="G39" s="11"/>
      <c r="H39" s="8"/>
      <c r="I39" s="8"/>
      <c r="J39" s="8"/>
      <c r="K39" s="8"/>
      <c r="L39" s="8"/>
      <c r="M39" s="8"/>
      <c r="N39" s="8"/>
      <c r="O39" s="9"/>
    </row>
    <row r="40" spans="1:15" x14ac:dyDescent="0.25">
      <c r="A40" s="5" t="s">
        <v>54</v>
      </c>
      <c r="B40" s="6">
        <v>100329</v>
      </c>
      <c r="C40" s="7" t="s">
        <v>23</v>
      </c>
      <c r="D40" s="6">
        <v>528</v>
      </c>
      <c r="E40" s="6">
        <v>607</v>
      </c>
      <c r="F40" s="6">
        <f>Table2[[#This Row],[Cases Ordered (total)]]-Table2[[#This Row],[Customer Demand (total)]]</f>
        <v>79</v>
      </c>
      <c r="G40" s="13"/>
      <c r="H40" s="13"/>
      <c r="I40" s="13"/>
      <c r="J40" s="8"/>
      <c r="K40" s="8"/>
      <c r="L40" s="8"/>
      <c r="M40" s="8"/>
      <c r="N40" s="8"/>
      <c r="O40" s="9"/>
    </row>
    <row r="41" spans="1:15" x14ac:dyDescent="0.25">
      <c r="A41" s="5" t="s">
        <v>105</v>
      </c>
      <c r="B41" s="6">
        <v>111900</v>
      </c>
      <c r="C41" s="7" t="s">
        <v>23</v>
      </c>
      <c r="D41" s="6">
        <v>348</v>
      </c>
      <c r="E41" s="6">
        <v>350</v>
      </c>
      <c r="F41" s="10">
        <f>Table2[[#This Row],[Cases Ordered (total)]]-Table2[[#This Row],[Customer Demand (total)]]</f>
        <v>2</v>
      </c>
      <c r="G41" s="11"/>
      <c r="H41" s="8"/>
      <c r="I41" s="8"/>
      <c r="J41" s="8"/>
      <c r="K41" s="8"/>
      <c r="L41" s="8"/>
      <c r="M41" s="8"/>
      <c r="N41" s="8"/>
      <c r="O41" s="9"/>
    </row>
    <row r="42" spans="1:15" x14ac:dyDescent="0.25">
      <c r="A42" s="5" t="s">
        <v>55</v>
      </c>
      <c r="B42" s="6">
        <v>100125</v>
      </c>
      <c r="C42" s="7" t="s">
        <v>23</v>
      </c>
      <c r="D42" s="6">
        <v>292</v>
      </c>
      <c r="E42" s="6">
        <v>350</v>
      </c>
      <c r="F42" s="6">
        <f>Table2[[#This Row],[Cases Ordered (total)]]-Table2[[#This Row],[Customer Demand (total)]]</f>
        <v>58</v>
      </c>
      <c r="G42" s="11"/>
      <c r="H42" s="8"/>
      <c r="I42" s="8"/>
      <c r="J42" s="8"/>
      <c r="K42" s="8"/>
      <c r="L42" s="8"/>
      <c r="M42" s="8"/>
      <c r="N42" s="8"/>
      <c r="O42" s="9"/>
    </row>
    <row r="43" spans="1:15" x14ac:dyDescent="0.25">
      <c r="A43" s="5" t="s">
        <v>56</v>
      </c>
      <c r="B43" s="6">
        <v>110401</v>
      </c>
      <c r="C43" s="7" t="s">
        <v>23</v>
      </c>
      <c r="D43" s="6">
        <v>572</v>
      </c>
      <c r="E43" s="6">
        <v>0</v>
      </c>
      <c r="F43" s="6">
        <f>Table2[[#This Row],[Cases Ordered (total)]]-Table2[[#This Row],[Customer Demand (total)]]</f>
        <v>-572</v>
      </c>
      <c r="G43" s="11"/>
      <c r="H43" s="11"/>
      <c r="I43" s="11"/>
      <c r="J43" s="11"/>
      <c r="K43" s="11"/>
      <c r="L43" s="11"/>
      <c r="M43" s="11"/>
      <c r="N43" s="11"/>
      <c r="O43" s="12"/>
    </row>
    <row r="44" spans="1:15" x14ac:dyDescent="0.25">
      <c r="A44" s="5" t="s">
        <v>117</v>
      </c>
      <c r="B44" s="6">
        <v>40928</v>
      </c>
      <c r="C44" s="7" t="s">
        <v>57</v>
      </c>
      <c r="D44" s="6">
        <v>521</v>
      </c>
      <c r="E44" s="6">
        <v>521</v>
      </c>
      <c r="F44" s="6">
        <f>Table2[[#This Row],[Cases Ordered (total)]]-Table2[[#This Row],[Customer Demand (total)]]</f>
        <v>0</v>
      </c>
      <c r="G44" s="8"/>
      <c r="H44" s="8"/>
      <c r="I44" s="8"/>
      <c r="J44" s="8"/>
      <c r="K44" s="8"/>
      <c r="L44" s="8"/>
      <c r="M44" s="8"/>
      <c r="N44" s="8"/>
      <c r="O44" s="9"/>
    </row>
    <row r="45" spans="1:15" x14ac:dyDescent="0.25">
      <c r="A45" s="5" t="s">
        <v>113</v>
      </c>
      <c r="B45" s="6">
        <v>40376</v>
      </c>
      <c r="C45" s="7" t="s">
        <v>57</v>
      </c>
      <c r="D45" s="6">
        <v>552</v>
      </c>
      <c r="E45" s="6">
        <v>552</v>
      </c>
      <c r="F45" s="6">
        <f>Table2[[#This Row],[Cases Ordered (total)]]-Table2[[#This Row],[Customer Demand (total)]]</f>
        <v>0</v>
      </c>
      <c r="G45" s="8"/>
      <c r="H45" s="8"/>
      <c r="I45" s="8"/>
      <c r="J45" s="8"/>
      <c r="K45" s="8"/>
      <c r="L45" s="8"/>
      <c r="M45" s="8"/>
      <c r="N45" s="8"/>
      <c r="O45" s="9"/>
    </row>
    <row r="46" spans="1:15" x14ac:dyDescent="0.25">
      <c r="A46" s="5" t="s">
        <v>112</v>
      </c>
      <c r="B46" s="6">
        <v>40265</v>
      </c>
      <c r="C46" s="7" t="s">
        <v>57</v>
      </c>
      <c r="D46" s="6">
        <v>178</v>
      </c>
      <c r="E46" s="6">
        <v>178</v>
      </c>
      <c r="F46" s="6">
        <f>Table2[[#This Row],[Cases Ordered (total)]]-Table2[[#This Row],[Customer Demand (total)]]</f>
        <v>0</v>
      </c>
      <c r="G46" s="8"/>
      <c r="H46" s="8"/>
      <c r="I46" s="8"/>
      <c r="J46" s="8"/>
      <c r="K46" s="8"/>
      <c r="L46" s="8"/>
      <c r="M46" s="8"/>
      <c r="N46" s="8"/>
      <c r="O46" s="9"/>
    </row>
    <row r="47" spans="1:15" x14ac:dyDescent="0.25">
      <c r="A47" s="5" t="s">
        <v>114</v>
      </c>
      <c r="B47" s="6">
        <v>40432</v>
      </c>
      <c r="C47" s="7" t="s">
        <v>57</v>
      </c>
      <c r="D47" s="6">
        <v>625</v>
      </c>
      <c r="E47" s="6">
        <v>625</v>
      </c>
      <c r="F47" s="6">
        <f>Table2[[#This Row],[Cases Ordered (total)]]-Table2[[#This Row],[Customer Demand (total)]]</f>
        <v>0</v>
      </c>
      <c r="G47" s="8"/>
      <c r="H47" s="8"/>
      <c r="I47" s="8"/>
      <c r="J47" s="8"/>
      <c r="K47" s="8"/>
      <c r="L47" s="8"/>
      <c r="M47" s="8"/>
      <c r="N47" s="8"/>
      <c r="O47" s="9"/>
    </row>
    <row r="48" spans="1:15" x14ac:dyDescent="0.25">
      <c r="A48" s="5" t="s">
        <v>115</v>
      </c>
      <c r="B48" s="6">
        <v>40711</v>
      </c>
      <c r="C48" s="7" t="s">
        <v>57</v>
      </c>
      <c r="D48" s="6">
        <v>138</v>
      </c>
      <c r="E48" s="6">
        <v>138</v>
      </c>
      <c r="F48" s="6">
        <f>Table2[[#This Row],[Cases Ordered (total)]]-Table2[[#This Row],[Customer Demand (total)]]</f>
        <v>0</v>
      </c>
      <c r="G48" s="8"/>
      <c r="H48" s="8"/>
      <c r="I48" s="8"/>
      <c r="J48" s="8"/>
      <c r="K48" s="8"/>
      <c r="L48" s="8"/>
      <c r="M48" s="8"/>
      <c r="N48" s="8"/>
      <c r="O48" s="9"/>
    </row>
    <row r="49" spans="1:15" x14ac:dyDescent="0.25">
      <c r="A49" s="5" t="s">
        <v>116</v>
      </c>
      <c r="B49" s="6">
        <v>40927</v>
      </c>
      <c r="C49" s="7" t="s">
        <v>57</v>
      </c>
      <c r="D49" s="6">
        <v>483</v>
      </c>
      <c r="E49" s="6">
        <v>483</v>
      </c>
      <c r="F49" s="6">
        <f>Table2[[#This Row],[Cases Ordered (total)]]-Table2[[#This Row],[Customer Demand (total)]]</f>
        <v>0</v>
      </c>
      <c r="G49" s="8"/>
      <c r="H49" s="8"/>
      <c r="I49" s="8"/>
      <c r="J49" s="8"/>
      <c r="K49" s="8"/>
      <c r="L49" s="8"/>
      <c r="M49" s="8"/>
      <c r="N49" s="8"/>
      <c r="O49" s="9"/>
    </row>
    <row r="50" spans="1:15" x14ac:dyDescent="0.25">
      <c r="A50" s="5" t="s">
        <v>60</v>
      </c>
      <c r="B50" s="14" t="s">
        <v>61</v>
      </c>
      <c r="C50" s="7" t="s">
        <v>59</v>
      </c>
      <c r="D50" s="6">
        <v>1091</v>
      </c>
      <c r="E50" s="6">
        <v>1091</v>
      </c>
      <c r="F50" s="6">
        <f>Table2[[#This Row],[Cases Ordered (total)]]-Table2[[#This Row],[Customer Demand (total)]]</f>
        <v>0</v>
      </c>
      <c r="G50" s="8"/>
      <c r="H50" s="8"/>
      <c r="I50" s="8"/>
      <c r="J50" s="8"/>
      <c r="K50" s="8"/>
      <c r="L50" s="8"/>
      <c r="M50" s="8"/>
      <c r="N50" s="8"/>
      <c r="O50" s="9"/>
    </row>
    <row r="51" spans="1:15" x14ac:dyDescent="0.25">
      <c r="A51" s="5" t="s">
        <v>58</v>
      </c>
      <c r="B51" s="6">
        <v>5307</v>
      </c>
      <c r="C51" s="7" t="s">
        <v>59</v>
      </c>
      <c r="D51" s="6">
        <v>830</v>
      </c>
      <c r="E51" s="6">
        <v>830</v>
      </c>
      <c r="F51" s="6">
        <f>Table2[[#This Row],[Cases Ordered (total)]]-Table2[[#This Row],[Customer Demand (total)]]</f>
        <v>0</v>
      </c>
      <c r="G51" s="8"/>
      <c r="H51" s="8"/>
      <c r="I51" s="8"/>
      <c r="J51" s="8"/>
      <c r="K51" s="8"/>
      <c r="L51" s="8"/>
      <c r="M51" s="8"/>
      <c r="N51" s="8"/>
      <c r="O51" s="9"/>
    </row>
    <row r="52" spans="1:15" x14ac:dyDescent="0.25">
      <c r="A52" s="5" t="s">
        <v>63</v>
      </c>
      <c r="B52" s="14" t="s">
        <v>97</v>
      </c>
      <c r="C52" s="7" t="s">
        <v>59</v>
      </c>
      <c r="D52" s="6">
        <v>251</v>
      </c>
      <c r="E52" s="6">
        <v>251</v>
      </c>
      <c r="F52" s="6">
        <f>Table2[[#This Row],[Cases Ordered (total)]]-Table2[[#This Row],[Customer Demand (total)]]</f>
        <v>0</v>
      </c>
      <c r="G52" s="8"/>
      <c r="H52" s="8"/>
      <c r="I52" s="8"/>
      <c r="J52" s="8"/>
      <c r="K52" s="8"/>
      <c r="L52" s="8"/>
      <c r="M52" s="8"/>
      <c r="N52" s="8"/>
      <c r="O52" s="9"/>
    </row>
    <row r="53" spans="1:15" x14ac:dyDescent="0.25">
      <c r="A53" s="5" t="s">
        <v>62</v>
      </c>
      <c r="B53" s="14" t="s">
        <v>96</v>
      </c>
      <c r="C53" s="7" t="s">
        <v>59</v>
      </c>
      <c r="D53" s="6">
        <v>428</v>
      </c>
      <c r="E53" s="6">
        <v>428</v>
      </c>
      <c r="F53" s="6">
        <f>Table2[[#This Row],[Cases Ordered (total)]]-Table2[[#This Row],[Customer Demand (total)]]</f>
        <v>0</v>
      </c>
      <c r="G53" s="8"/>
      <c r="H53" s="8"/>
      <c r="I53" s="8"/>
      <c r="J53" s="8"/>
      <c r="K53" s="8"/>
      <c r="L53" s="8"/>
      <c r="M53" s="8"/>
      <c r="N53" s="8"/>
      <c r="O53" s="9"/>
    </row>
    <row r="54" spans="1:15" x14ac:dyDescent="0.25">
      <c r="A54" s="5" t="s">
        <v>66</v>
      </c>
      <c r="B54" s="14" t="s">
        <v>100</v>
      </c>
      <c r="C54" s="7" t="s">
        <v>59</v>
      </c>
      <c r="D54" s="6">
        <v>789</v>
      </c>
      <c r="E54" s="6">
        <v>789</v>
      </c>
      <c r="F54" s="6">
        <f>Table2[[#This Row],[Cases Ordered (total)]]-Table2[[#This Row],[Customer Demand (total)]]</f>
        <v>0</v>
      </c>
      <c r="G54" s="8"/>
      <c r="H54" s="8"/>
      <c r="I54" s="8"/>
      <c r="J54" s="8"/>
      <c r="K54" s="8"/>
      <c r="L54" s="8"/>
      <c r="M54" s="8"/>
      <c r="N54" s="8"/>
      <c r="O54" s="9"/>
    </row>
    <row r="55" spans="1:15" x14ac:dyDescent="0.25">
      <c r="A55" s="5" t="s">
        <v>64</v>
      </c>
      <c r="B55" s="14" t="s">
        <v>98</v>
      </c>
      <c r="C55" s="7" t="s">
        <v>59</v>
      </c>
      <c r="D55" s="6">
        <v>419</v>
      </c>
      <c r="E55" s="6">
        <v>419</v>
      </c>
      <c r="F55" s="6">
        <f>Table2[[#This Row],[Cases Ordered (total)]]-Table2[[#This Row],[Customer Demand (total)]]</f>
        <v>0</v>
      </c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5">
      <c r="A56" s="5" t="s">
        <v>65</v>
      </c>
      <c r="B56" s="14" t="s">
        <v>99</v>
      </c>
      <c r="C56" s="7" t="s">
        <v>59</v>
      </c>
      <c r="D56" s="6">
        <v>1137</v>
      </c>
      <c r="E56" s="6">
        <v>1137</v>
      </c>
      <c r="F56" s="6">
        <f>Table2[[#This Row],[Cases Ordered (total)]]-Table2[[#This Row],[Customer Demand (total)]]</f>
        <v>0</v>
      </c>
      <c r="G56" s="8"/>
      <c r="H56" s="8"/>
      <c r="I56" s="8"/>
      <c r="J56" s="8"/>
      <c r="K56" s="8"/>
      <c r="L56" s="8"/>
      <c r="M56" s="8"/>
      <c r="N56" s="8"/>
      <c r="O56" s="9"/>
    </row>
    <row r="57" spans="1:15" x14ac:dyDescent="0.25">
      <c r="A57" s="5" t="s">
        <v>72</v>
      </c>
      <c r="B57" s="6">
        <v>41485</v>
      </c>
      <c r="C57" s="7" t="s">
        <v>68</v>
      </c>
      <c r="D57" s="6">
        <v>345</v>
      </c>
      <c r="E57" s="6">
        <v>345</v>
      </c>
      <c r="F57" s="6">
        <f>Table2[[#This Row],[Cases Ordered (total)]]-Table2[[#This Row],[Customer Demand (total)]]</f>
        <v>0</v>
      </c>
      <c r="G57" s="8"/>
      <c r="H57" s="8"/>
      <c r="I57" s="8"/>
      <c r="J57" s="8"/>
      <c r="K57" s="8"/>
      <c r="L57" s="8"/>
      <c r="M57" s="8"/>
      <c r="N57" s="8"/>
      <c r="O57" s="9"/>
    </row>
    <row r="58" spans="1:15" x14ac:dyDescent="0.25">
      <c r="A58" s="5" t="s">
        <v>78</v>
      </c>
      <c r="B58" s="6">
        <v>59703</v>
      </c>
      <c r="C58" s="7" t="s">
        <v>68</v>
      </c>
      <c r="D58" s="6">
        <v>172</v>
      </c>
      <c r="E58" s="6">
        <v>172</v>
      </c>
      <c r="F58" s="6">
        <f>Table2[[#This Row],[Cases Ordered (total)]]-Table2[[#This Row],[Customer Demand (total)]]</f>
        <v>0</v>
      </c>
      <c r="G58" s="8"/>
      <c r="H58" s="8"/>
      <c r="I58" s="8"/>
      <c r="J58" s="8"/>
      <c r="K58" s="8"/>
      <c r="L58" s="8"/>
      <c r="M58" s="8"/>
      <c r="N58" s="8"/>
      <c r="O58" s="9"/>
    </row>
    <row r="59" spans="1:15" x14ac:dyDescent="0.25">
      <c r="A59" s="5" t="s">
        <v>75</v>
      </c>
      <c r="B59" s="6">
        <v>43274</v>
      </c>
      <c r="C59" s="7" t="s">
        <v>68</v>
      </c>
      <c r="D59" s="6">
        <v>625</v>
      </c>
      <c r="E59" s="6">
        <v>625</v>
      </c>
      <c r="F59" s="6">
        <f>Table2[[#This Row],[Cases Ordered (total)]]-Table2[[#This Row],[Customer Demand (total)]]</f>
        <v>0</v>
      </c>
      <c r="G59" s="8"/>
      <c r="H59" s="8"/>
      <c r="I59" s="8"/>
      <c r="J59" s="8"/>
      <c r="K59" s="8"/>
      <c r="L59" s="8"/>
      <c r="M59" s="8"/>
      <c r="N59" s="8"/>
      <c r="O59" s="9"/>
    </row>
    <row r="60" spans="1:15" x14ac:dyDescent="0.25">
      <c r="A60" s="5" t="s">
        <v>69</v>
      </c>
      <c r="B60" s="6">
        <v>39912</v>
      </c>
      <c r="C60" s="7" t="s">
        <v>68</v>
      </c>
      <c r="D60" s="6">
        <v>75</v>
      </c>
      <c r="E60" s="6">
        <v>75</v>
      </c>
      <c r="F60" s="6">
        <f>Table2[[#This Row],[Cases Ordered (total)]]-Table2[[#This Row],[Customer Demand (total)]]</f>
        <v>0</v>
      </c>
      <c r="G60" s="8"/>
      <c r="H60" s="8"/>
      <c r="I60" s="8"/>
      <c r="J60" s="8"/>
      <c r="K60" s="8"/>
      <c r="L60" s="8"/>
      <c r="M60" s="8"/>
      <c r="N60" s="8"/>
      <c r="O60" s="9"/>
    </row>
    <row r="61" spans="1:15" x14ac:dyDescent="0.25">
      <c r="A61" s="5" t="s">
        <v>76</v>
      </c>
      <c r="B61" s="6">
        <v>44751</v>
      </c>
      <c r="C61" s="7" t="s">
        <v>68</v>
      </c>
      <c r="D61" s="6">
        <v>184</v>
      </c>
      <c r="E61" s="6">
        <v>184</v>
      </c>
      <c r="F61" s="6">
        <f>Table2[[#This Row],[Cases Ordered (total)]]-Table2[[#This Row],[Customer Demand (total)]]</f>
        <v>0</v>
      </c>
      <c r="G61" s="8"/>
      <c r="H61" s="8"/>
      <c r="I61" s="8"/>
      <c r="J61" s="8"/>
      <c r="K61" s="8"/>
      <c r="L61" s="8"/>
      <c r="M61" s="8"/>
      <c r="N61" s="8"/>
      <c r="O61" s="9"/>
    </row>
    <row r="62" spans="1:15" x14ac:dyDescent="0.25">
      <c r="A62" s="5" t="s">
        <v>74</v>
      </c>
      <c r="B62" s="6">
        <v>41749</v>
      </c>
      <c r="C62" s="7" t="s">
        <v>68</v>
      </c>
      <c r="D62" s="6">
        <v>222</v>
      </c>
      <c r="E62" s="6">
        <v>222</v>
      </c>
      <c r="F62" s="6">
        <f>Table2[[#This Row],[Cases Ordered (total)]]-Table2[[#This Row],[Customer Demand (total)]]</f>
        <v>0</v>
      </c>
      <c r="G62" s="8"/>
      <c r="H62" s="8"/>
      <c r="I62" s="8"/>
      <c r="J62" s="8"/>
      <c r="K62" s="8"/>
      <c r="L62" s="8"/>
      <c r="M62" s="8"/>
      <c r="N62" s="8"/>
      <c r="O62" s="9"/>
    </row>
    <row r="63" spans="1:15" x14ac:dyDescent="0.25">
      <c r="A63" s="5" t="s">
        <v>73</v>
      </c>
      <c r="B63" s="6">
        <v>41698</v>
      </c>
      <c r="C63" s="7" t="s">
        <v>68</v>
      </c>
      <c r="D63" s="6">
        <v>245</v>
      </c>
      <c r="E63" s="6">
        <v>245</v>
      </c>
      <c r="F63" s="6">
        <f>Table2[[#This Row],[Cases Ordered (total)]]-Table2[[#This Row],[Customer Demand (total)]]</f>
        <v>0</v>
      </c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5">
      <c r="A64" s="5" t="s">
        <v>67</v>
      </c>
      <c r="B64" s="6">
        <v>39911</v>
      </c>
      <c r="C64" s="7" t="s">
        <v>68</v>
      </c>
      <c r="D64" s="6">
        <v>75</v>
      </c>
      <c r="E64" s="6">
        <v>75</v>
      </c>
      <c r="F64" s="6">
        <f>Table2[[#This Row],[Cases Ordered (total)]]-Table2[[#This Row],[Customer Demand (total)]]</f>
        <v>0</v>
      </c>
      <c r="G64" s="8"/>
      <c r="H64" s="8"/>
      <c r="I64" s="8"/>
      <c r="J64" s="8"/>
      <c r="K64" s="8"/>
      <c r="L64" s="8"/>
      <c r="M64" s="8"/>
      <c r="N64" s="8"/>
      <c r="O64" s="9"/>
    </row>
    <row r="65" spans="1:15" x14ac:dyDescent="0.25">
      <c r="A65" s="5" t="s">
        <v>71</v>
      </c>
      <c r="B65" s="6">
        <v>39946</v>
      </c>
      <c r="C65" s="7" t="s">
        <v>68</v>
      </c>
      <c r="D65" s="6">
        <v>47</v>
      </c>
      <c r="E65" s="6">
        <v>47</v>
      </c>
      <c r="F65" s="6">
        <f>Table2[[#This Row],[Cases Ordered (total)]]-Table2[[#This Row],[Customer Demand (total)]]</f>
        <v>0</v>
      </c>
      <c r="G65" s="8"/>
      <c r="H65" s="8"/>
      <c r="I65" s="8"/>
      <c r="J65" s="8"/>
      <c r="K65" s="8"/>
      <c r="L65" s="8"/>
      <c r="M65" s="8"/>
      <c r="N65" s="8"/>
      <c r="O65" s="9"/>
    </row>
    <row r="66" spans="1:15" x14ac:dyDescent="0.25">
      <c r="A66" s="5" t="s">
        <v>70</v>
      </c>
      <c r="B66" s="6">
        <v>39945</v>
      </c>
      <c r="C66" s="7" t="s">
        <v>68</v>
      </c>
      <c r="D66" s="6">
        <v>104</v>
      </c>
      <c r="E66" s="6">
        <v>104</v>
      </c>
      <c r="F66" s="6">
        <f>Table2[[#This Row],[Cases Ordered (total)]]-Table2[[#This Row],[Customer Demand (total)]]</f>
        <v>0</v>
      </c>
      <c r="G66" s="8"/>
      <c r="H66" s="8"/>
      <c r="I66" s="8"/>
      <c r="J66" s="8"/>
      <c r="K66" s="8"/>
      <c r="L66" s="8"/>
      <c r="M66" s="8"/>
      <c r="N66" s="8"/>
      <c r="O66" s="9"/>
    </row>
    <row r="67" spans="1:15" x14ac:dyDescent="0.25">
      <c r="A67" s="5" t="s">
        <v>77</v>
      </c>
      <c r="B67" s="6">
        <v>46018</v>
      </c>
      <c r="C67" s="7" t="s">
        <v>68</v>
      </c>
      <c r="D67" s="6">
        <v>206</v>
      </c>
      <c r="E67" s="6">
        <v>206</v>
      </c>
      <c r="F67" s="6">
        <f>Table2[[#This Row],[Cases Ordered (total)]]-Table2[[#This Row],[Customer Demand (total)]]</f>
        <v>0</v>
      </c>
      <c r="G67" s="8"/>
      <c r="H67" s="8"/>
      <c r="I67" s="8"/>
      <c r="J67" s="8"/>
      <c r="K67" s="8"/>
      <c r="L67" s="8"/>
      <c r="M67" s="8"/>
      <c r="N67" s="8"/>
      <c r="O67" s="9"/>
    </row>
    <row r="68" spans="1:15" x14ac:dyDescent="0.25">
      <c r="A68" s="5" t="s">
        <v>79</v>
      </c>
      <c r="B68" s="6">
        <v>1230</v>
      </c>
      <c r="C68" s="7" t="s">
        <v>80</v>
      </c>
      <c r="D68" s="6">
        <v>69</v>
      </c>
      <c r="E68" s="6">
        <v>69</v>
      </c>
      <c r="F68" s="6">
        <f>Table2[[#This Row],[Cases Ordered (total)]]-Table2[[#This Row],[Customer Demand (total)]]</f>
        <v>0</v>
      </c>
      <c r="G68" s="8"/>
      <c r="H68" s="8"/>
      <c r="I68" s="8"/>
      <c r="J68" s="8"/>
      <c r="K68" s="8"/>
      <c r="L68" s="8"/>
      <c r="M68" s="8"/>
      <c r="N68" s="8"/>
      <c r="O68" s="9"/>
    </row>
    <row r="69" spans="1:15" x14ac:dyDescent="0.25">
      <c r="A69" s="5" t="s">
        <v>83</v>
      </c>
      <c r="B69" s="6">
        <v>615600</v>
      </c>
      <c r="C69" s="7" t="s">
        <v>80</v>
      </c>
      <c r="D69" s="6">
        <v>49</v>
      </c>
      <c r="E69" s="6">
        <v>49</v>
      </c>
      <c r="F69" s="6">
        <f>Table2[[#This Row],[Cases Ordered (total)]]-Table2[[#This Row],[Customer Demand (total)]]</f>
        <v>0</v>
      </c>
      <c r="G69" s="8"/>
      <c r="H69" s="8"/>
      <c r="I69" s="8"/>
      <c r="J69" s="8"/>
      <c r="K69" s="8"/>
      <c r="L69" s="8"/>
      <c r="M69" s="8"/>
      <c r="N69" s="8"/>
      <c r="O69" s="9"/>
    </row>
    <row r="70" spans="1:15" x14ac:dyDescent="0.25">
      <c r="A70" s="5" t="s">
        <v>82</v>
      </c>
      <c r="B70" s="6">
        <v>615300</v>
      </c>
      <c r="C70" s="7" t="s">
        <v>80</v>
      </c>
      <c r="D70" s="6">
        <v>736</v>
      </c>
      <c r="E70" s="6">
        <v>736</v>
      </c>
      <c r="F70" s="6">
        <f>Table2[[#This Row],[Cases Ordered (total)]]-Table2[[#This Row],[Customer Demand (total)]]</f>
        <v>0</v>
      </c>
      <c r="G70" s="8"/>
      <c r="H70" s="8"/>
      <c r="I70" s="8"/>
      <c r="J70" s="8"/>
      <c r="K70" s="8"/>
      <c r="L70" s="8"/>
      <c r="M70" s="8"/>
      <c r="N70" s="8"/>
      <c r="O70" s="9"/>
    </row>
    <row r="71" spans="1:15" x14ac:dyDescent="0.25">
      <c r="A71" s="5" t="s">
        <v>85</v>
      </c>
      <c r="B71" s="6">
        <v>665400</v>
      </c>
      <c r="C71" s="7" t="s">
        <v>80</v>
      </c>
      <c r="D71" s="6">
        <v>664</v>
      </c>
      <c r="E71" s="6">
        <v>664</v>
      </c>
      <c r="F71" s="6">
        <f>Table2[[#This Row],[Cases Ordered (total)]]-Table2[[#This Row],[Customer Demand (total)]]</f>
        <v>0</v>
      </c>
      <c r="G71" s="8"/>
      <c r="H71" s="8"/>
      <c r="I71" s="8"/>
      <c r="J71" s="8"/>
      <c r="K71" s="8"/>
      <c r="L71" s="8"/>
      <c r="M71" s="8"/>
      <c r="N71" s="8"/>
      <c r="O71" s="9"/>
    </row>
    <row r="72" spans="1:15" x14ac:dyDescent="0.25">
      <c r="A72" s="5" t="s">
        <v>84</v>
      </c>
      <c r="B72" s="6">
        <v>625300</v>
      </c>
      <c r="C72" s="7" t="s">
        <v>80</v>
      </c>
      <c r="D72" s="6">
        <v>503</v>
      </c>
      <c r="E72" s="6">
        <v>503</v>
      </c>
      <c r="F72" s="6">
        <f>Table2[[#This Row],[Cases Ordered (total)]]-Table2[[#This Row],[Customer Demand (total)]]</f>
        <v>0</v>
      </c>
      <c r="G72" s="8"/>
      <c r="H72" s="8"/>
      <c r="I72" s="8"/>
      <c r="J72" s="8"/>
      <c r="K72" s="8"/>
      <c r="L72" s="8"/>
      <c r="M72" s="8"/>
      <c r="N72" s="8"/>
      <c r="O72" s="9"/>
    </row>
    <row r="73" spans="1:15" x14ac:dyDescent="0.25">
      <c r="A73" s="5" t="s">
        <v>81</v>
      </c>
      <c r="B73" s="6">
        <v>110452</v>
      </c>
      <c r="C73" s="7" t="s">
        <v>80</v>
      </c>
      <c r="D73" s="6">
        <v>929</v>
      </c>
      <c r="E73" s="6">
        <v>929</v>
      </c>
      <c r="F73" s="6">
        <f>Table2[[#This Row],[Cases Ordered (total)]]-Table2[[#This Row],[Customer Demand (total)]]</f>
        <v>0</v>
      </c>
      <c r="G73" s="8"/>
      <c r="H73" s="8"/>
      <c r="I73" s="8"/>
      <c r="J73" s="8"/>
      <c r="K73" s="8"/>
      <c r="L73" s="8"/>
      <c r="M73" s="8"/>
      <c r="N73" s="8"/>
      <c r="O73" s="9"/>
    </row>
    <row r="74" spans="1:15" x14ac:dyDescent="0.25">
      <c r="A74" s="5" t="s">
        <v>91</v>
      </c>
      <c r="B74" s="6">
        <v>73338</v>
      </c>
      <c r="C74" s="7" t="s">
        <v>87</v>
      </c>
      <c r="D74" s="6">
        <v>621</v>
      </c>
      <c r="E74" s="6">
        <v>621</v>
      </c>
      <c r="F74" s="6">
        <f>Table2[[#This Row],[Cases Ordered (total)]]-Table2[[#This Row],[Customer Demand (total)]]</f>
        <v>0</v>
      </c>
      <c r="G74" s="8"/>
      <c r="H74" s="8"/>
      <c r="I74" s="8"/>
      <c r="J74" s="8"/>
      <c r="K74" s="8"/>
      <c r="L74" s="8"/>
      <c r="M74" s="8"/>
      <c r="N74" s="8"/>
      <c r="O74" s="9"/>
    </row>
    <row r="75" spans="1:15" x14ac:dyDescent="0.25">
      <c r="A75" s="5" t="s">
        <v>86</v>
      </c>
      <c r="B75" s="6">
        <v>55290</v>
      </c>
      <c r="C75" s="7" t="s">
        <v>87</v>
      </c>
      <c r="D75" s="6">
        <v>593</v>
      </c>
      <c r="E75" s="6">
        <v>593</v>
      </c>
      <c r="F75" s="6">
        <f>Table2[[#This Row],[Cases Ordered (total)]]-Table2[[#This Row],[Customer Demand (total)]]</f>
        <v>0</v>
      </c>
      <c r="G75" s="8"/>
      <c r="H75" s="8"/>
      <c r="I75" s="8"/>
      <c r="J75" s="8"/>
      <c r="K75" s="8"/>
      <c r="L75" s="8"/>
      <c r="M75" s="8"/>
      <c r="N75" s="8"/>
      <c r="O75" s="9"/>
    </row>
    <row r="76" spans="1:15" x14ac:dyDescent="0.25">
      <c r="A76" s="5" t="s">
        <v>88</v>
      </c>
      <c r="B76" s="6">
        <v>68591</v>
      </c>
      <c r="C76" s="7" t="s">
        <v>87</v>
      </c>
      <c r="D76" s="6">
        <v>115</v>
      </c>
      <c r="E76" s="6">
        <v>115</v>
      </c>
      <c r="F76" s="6">
        <f>Table2[[#This Row],[Cases Ordered (total)]]-Table2[[#This Row],[Customer Demand (total)]]</f>
        <v>0</v>
      </c>
      <c r="G76" s="8"/>
      <c r="H76" s="8"/>
      <c r="I76" s="8"/>
      <c r="J76" s="8"/>
      <c r="K76" s="8"/>
      <c r="L76" s="8"/>
      <c r="M76" s="8"/>
      <c r="N76" s="8"/>
      <c r="O76" s="9"/>
    </row>
    <row r="77" spans="1:15" x14ac:dyDescent="0.25">
      <c r="A77" s="5" t="s">
        <v>93</v>
      </c>
      <c r="B77" s="6">
        <v>78637</v>
      </c>
      <c r="C77" s="7" t="s">
        <v>87</v>
      </c>
      <c r="D77" s="6">
        <v>440</v>
      </c>
      <c r="E77" s="6">
        <v>440</v>
      </c>
      <c r="F77" s="6">
        <f>Table2[[#This Row],[Cases Ordered (total)]]-Table2[[#This Row],[Customer Demand (total)]]</f>
        <v>0</v>
      </c>
      <c r="G77" s="8"/>
      <c r="H77" s="8"/>
      <c r="I77" s="8"/>
      <c r="J77" s="8"/>
      <c r="K77" s="8"/>
      <c r="L77" s="8"/>
      <c r="M77" s="8"/>
      <c r="N77" s="8"/>
      <c r="O77" s="9"/>
    </row>
    <row r="78" spans="1:15" x14ac:dyDescent="0.25">
      <c r="A78" s="5" t="s">
        <v>89</v>
      </c>
      <c r="B78" s="6">
        <v>68592</v>
      </c>
      <c r="C78" s="7" t="s">
        <v>87</v>
      </c>
      <c r="D78" s="6">
        <v>809</v>
      </c>
      <c r="E78" s="6">
        <v>809</v>
      </c>
      <c r="F78" s="6">
        <f>Table2[[#This Row],[Cases Ordered (total)]]-Table2[[#This Row],[Customer Demand (total)]]</f>
        <v>0</v>
      </c>
      <c r="G78" s="8"/>
      <c r="H78" s="8"/>
      <c r="I78" s="8"/>
      <c r="J78" s="8"/>
      <c r="K78" s="8"/>
      <c r="L78" s="8"/>
      <c r="M78" s="8"/>
      <c r="N78" s="8"/>
      <c r="O78" s="9"/>
    </row>
    <row r="79" spans="1:15" x14ac:dyDescent="0.25">
      <c r="A79" s="5" t="s">
        <v>125</v>
      </c>
      <c r="B79" s="6">
        <v>78638</v>
      </c>
      <c r="C79" s="7" t="s">
        <v>87</v>
      </c>
      <c r="D79" s="6">
        <v>134</v>
      </c>
      <c r="E79" s="6">
        <v>134</v>
      </c>
      <c r="F79" s="6">
        <f>Table2[[#This Row],[Cases Ordered (total)]]-Table2[[#This Row],[Customer Demand (total)]]</f>
        <v>0</v>
      </c>
      <c r="G79" s="8"/>
      <c r="H79" s="8"/>
      <c r="I79" s="8"/>
      <c r="J79" s="8"/>
      <c r="K79" s="8"/>
      <c r="L79" s="8"/>
      <c r="M79" s="8"/>
      <c r="N79" s="8"/>
      <c r="O79" s="9"/>
    </row>
    <row r="80" spans="1:15" x14ac:dyDescent="0.25">
      <c r="A80" s="5" t="s">
        <v>120</v>
      </c>
      <c r="B80" s="6">
        <v>78352</v>
      </c>
      <c r="C80" s="7" t="s">
        <v>87</v>
      </c>
      <c r="D80" s="6">
        <v>160</v>
      </c>
      <c r="E80" s="6">
        <v>160</v>
      </c>
      <c r="F80" s="6">
        <f>Table2[[#This Row],[Cases Ordered (total)]]-Table2[[#This Row],[Customer Demand (total)]]</f>
        <v>0</v>
      </c>
      <c r="G80" s="8"/>
      <c r="H80" s="8"/>
      <c r="I80" s="8"/>
      <c r="J80" s="8"/>
      <c r="K80" s="8"/>
      <c r="L80" s="8"/>
      <c r="M80" s="8"/>
      <c r="N80" s="8"/>
      <c r="O80" s="9"/>
    </row>
    <row r="81" spans="1:15" x14ac:dyDescent="0.25">
      <c r="A81" s="5" t="s">
        <v>124</v>
      </c>
      <c r="B81" s="6">
        <v>78373</v>
      </c>
      <c r="C81" s="7" t="s">
        <v>87</v>
      </c>
      <c r="D81" s="6">
        <v>676</v>
      </c>
      <c r="E81" s="6">
        <v>676</v>
      </c>
      <c r="F81" s="6">
        <f>Table2[[#This Row],[Cases Ordered (total)]]-Table2[[#This Row],[Customer Demand (total)]]</f>
        <v>0</v>
      </c>
      <c r="G81" s="8"/>
      <c r="H81" s="8"/>
      <c r="I81" s="8"/>
      <c r="J81" s="8"/>
      <c r="K81" s="8"/>
      <c r="L81" s="8"/>
      <c r="M81" s="8"/>
      <c r="N81" s="8"/>
      <c r="O81" s="9"/>
    </row>
    <row r="82" spans="1:15" x14ac:dyDescent="0.25">
      <c r="A82" s="5" t="s">
        <v>94</v>
      </c>
      <c r="B82" s="6">
        <v>78697</v>
      </c>
      <c r="C82" s="7" t="s">
        <v>87</v>
      </c>
      <c r="D82" s="6">
        <v>510</v>
      </c>
      <c r="E82" s="6">
        <v>510</v>
      </c>
      <c r="F82" s="10">
        <f>Table2[[#This Row],[Cases Ordered (total)]]-Table2[[#This Row],[Customer Demand (total)]]</f>
        <v>0</v>
      </c>
      <c r="G82" s="8"/>
      <c r="H82" s="8"/>
      <c r="I82" s="8"/>
      <c r="J82" s="8"/>
      <c r="K82" s="8"/>
      <c r="L82" s="8"/>
      <c r="M82" s="8"/>
      <c r="N82" s="8"/>
      <c r="O82" s="9"/>
    </row>
    <row r="83" spans="1:15" x14ac:dyDescent="0.25">
      <c r="A83" s="5" t="s">
        <v>92</v>
      </c>
      <c r="B83" s="6">
        <v>78353</v>
      </c>
      <c r="C83" s="7" t="s">
        <v>87</v>
      </c>
      <c r="D83" s="6">
        <v>577</v>
      </c>
      <c r="E83" s="6">
        <v>577</v>
      </c>
      <c r="F83" s="6">
        <f>Table2[[#This Row],[Cases Ordered (total)]]-Table2[[#This Row],[Customer Demand (total)]]</f>
        <v>0</v>
      </c>
      <c r="G83" s="8"/>
      <c r="H83" s="8"/>
      <c r="I83" s="8"/>
      <c r="J83" s="8"/>
      <c r="K83" s="8"/>
      <c r="L83" s="8"/>
      <c r="M83" s="8"/>
      <c r="N83" s="8"/>
      <c r="O83" s="9"/>
    </row>
    <row r="84" spans="1:15" x14ac:dyDescent="0.25">
      <c r="A84" s="5" t="s">
        <v>121</v>
      </c>
      <c r="B84" s="6">
        <v>78368</v>
      </c>
      <c r="C84" s="7" t="s">
        <v>87</v>
      </c>
      <c r="D84" s="6">
        <v>346</v>
      </c>
      <c r="E84" s="6">
        <v>346</v>
      </c>
      <c r="F84" s="6">
        <f>Table2[[#This Row],[Cases Ordered (total)]]-Table2[[#This Row],[Customer Demand (total)]]</f>
        <v>0</v>
      </c>
      <c r="G84" s="8"/>
      <c r="H84" s="8"/>
      <c r="I84" s="8"/>
      <c r="J84" s="8"/>
      <c r="K84" s="8"/>
      <c r="L84" s="8"/>
      <c r="M84" s="8"/>
      <c r="N84" s="8"/>
      <c r="O84" s="9"/>
    </row>
    <row r="85" spans="1:15" x14ac:dyDescent="0.25">
      <c r="A85" s="5" t="s">
        <v>122</v>
      </c>
      <c r="B85" s="6">
        <v>78369</v>
      </c>
      <c r="C85" s="7" t="s">
        <v>87</v>
      </c>
      <c r="D85" s="6">
        <v>510</v>
      </c>
      <c r="E85" s="6">
        <v>510</v>
      </c>
      <c r="F85" s="6">
        <f>Table2[[#This Row],[Cases Ordered (total)]]-Table2[[#This Row],[Customer Demand (total)]]</f>
        <v>0</v>
      </c>
      <c r="G85" s="8"/>
      <c r="H85" s="8"/>
      <c r="I85" s="8"/>
      <c r="J85" s="8"/>
      <c r="K85" s="8"/>
      <c r="L85" s="8"/>
      <c r="M85" s="8"/>
      <c r="N85" s="8"/>
      <c r="O85" s="9"/>
    </row>
    <row r="86" spans="1:15" x14ac:dyDescent="0.25">
      <c r="A86" s="5" t="s">
        <v>118</v>
      </c>
      <c r="B86" s="6">
        <v>68523</v>
      </c>
      <c r="C86" s="7" t="s">
        <v>87</v>
      </c>
      <c r="D86" s="6">
        <v>573</v>
      </c>
      <c r="E86" s="6">
        <v>573</v>
      </c>
      <c r="F86" s="6">
        <f>Table2[[#This Row],[Cases Ordered (total)]]-Table2[[#This Row],[Customer Demand (total)]]</f>
        <v>0</v>
      </c>
      <c r="G86" s="8"/>
      <c r="H86" s="8"/>
      <c r="I86" s="8"/>
      <c r="J86" s="8"/>
      <c r="K86" s="8"/>
      <c r="L86" s="8"/>
      <c r="M86" s="8"/>
      <c r="N86" s="8"/>
      <c r="O86" s="9"/>
    </row>
    <row r="87" spans="1:15" x14ac:dyDescent="0.25">
      <c r="A87" s="5" t="s">
        <v>90</v>
      </c>
      <c r="B87" s="6">
        <v>72671</v>
      </c>
      <c r="C87" s="7" t="s">
        <v>87</v>
      </c>
      <c r="D87" s="6">
        <v>657</v>
      </c>
      <c r="E87" s="6">
        <v>657</v>
      </c>
      <c r="F87" s="6">
        <f>Table2[[#This Row],[Cases Ordered (total)]]-Table2[[#This Row],[Customer Demand (total)]]</f>
        <v>0</v>
      </c>
      <c r="G87" s="8"/>
      <c r="H87" s="8"/>
      <c r="I87" s="8"/>
      <c r="J87" s="8"/>
      <c r="K87" s="8"/>
      <c r="L87" s="8"/>
      <c r="M87" s="8"/>
      <c r="N87" s="8"/>
      <c r="O87" s="9"/>
    </row>
    <row r="88" spans="1:15" x14ac:dyDescent="0.25">
      <c r="A88" s="5" t="s">
        <v>119</v>
      </c>
      <c r="B88" s="6">
        <v>68724</v>
      </c>
      <c r="C88" s="7" t="s">
        <v>87</v>
      </c>
      <c r="D88" s="6">
        <v>1365</v>
      </c>
      <c r="E88" s="6">
        <v>1365</v>
      </c>
      <c r="F88" s="6">
        <f>Table2[[#This Row],[Cases Ordered (total)]]-Table2[[#This Row],[Customer Demand (total)]]</f>
        <v>0</v>
      </c>
      <c r="G88" s="8"/>
      <c r="H88" s="8"/>
      <c r="I88" s="8"/>
      <c r="J88" s="8"/>
      <c r="K88" s="8"/>
      <c r="L88" s="8"/>
      <c r="M88" s="8"/>
      <c r="N88" s="8"/>
      <c r="O88" s="9"/>
    </row>
    <row r="89" spans="1:15" x14ac:dyDescent="0.25">
      <c r="A89" s="5" t="s">
        <v>123</v>
      </c>
      <c r="B89" s="6">
        <v>78698</v>
      </c>
      <c r="C89" s="7" t="s">
        <v>87</v>
      </c>
      <c r="D89" s="6">
        <v>761</v>
      </c>
      <c r="E89" s="6">
        <v>761</v>
      </c>
      <c r="F89" s="6">
        <f>Table2[[#This Row],[Cases Ordered (total)]]-Table2[[#This Row],[Customer Demand (total)]]</f>
        <v>0</v>
      </c>
      <c r="G89" s="8"/>
      <c r="H89" s="8"/>
      <c r="I89" s="8"/>
      <c r="J89" s="8"/>
      <c r="K89" s="8"/>
      <c r="L89" s="8"/>
      <c r="M89" s="8"/>
      <c r="N89" s="8"/>
      <c r="O89" s="9"/>
    </row>
    <row r="90" spans="1:15" x14ac:dyDescent="0.25">
      <c r="A90" s="5" t="s">
        <v>144</v>
      </c>
      <c r="B90" s="6">
        <v>16660100928</v>
      </c>
      <c r="C90" s="7" t="s">
        <v>95</v>
      </c>
      <c r="D90" s="6">
        <v>932</v>
      </c>
      <c r="E90" s="6">
        <v>932</v>
      </c>
      <c r="F90" s="6">
        <f>Table2[[#This Row],[Cases Ordered (total)]]-Table2[[#This Row],[Customer Demand (total)]]</f>
        <v>0</v>
      </c>
      <c r="G90" s="8"/>
      <c r="H90" s="8"/>
      <c r="I90" s="8"/>
      <c r="J90" s="8"/>
      <c r="K90" s="8"/>
      <c r="L90" s="8"/>
      <c r="M90" s="8"/>
      <c r="N90" s="8"/>
      <c r="O90" s="9"/>
    </row>
    <row r="91" spans="1:15" x14ac:dyDescent="0.25">
      <c r="A91" s="5" t="s">
        <v>134</v>
      </c>
      <c r="B91" s="6">
        <v>10363650928</v>
      </c>
      <c r="C91" s="7" t="s">
        <v>95</v>
      </c>
      <c r="D91" s="6">
        <v>1973</v>
      </c>
      <c r="E91" s="6">
        <v>1973</v>
      </c>
      <c r="F91" s="6">
        <f>Table2[[#This Row],[Cases Ordered (total)]]-Table2[[#This Row],[Customer Demand (total)]]</f>
        <v>0</v>
      </c>
      <c r="G91" s="8"/>
      <c r="H91" s="8"/>
      <c r="I91" s="8"/>
      <c r="J91" s="8"/>
      <c r="K91" s="8"/>
      <c r="L91" s="8"/>
      <c r="M91" s="8"/>
      <c r="N91" s="8"/>
      <c r="O91" s="9"/>
    </row>
    <row r="92" spans="1:15" x14ac:dyDescent="0.25">
      <c r="A92" s="5" t="s">
        <v>126</v>
      </c>
      <c r="B92" s="6">
        <v>10035220928</v>
      </c>
      <c r="C92" s="7" t="s">
        <v>95</v>
      </c>
      <c r="D92" s="6">
        <v>202</v>
      </c>
      <c r="E92" s="6">
        <v>202</v>
      </c>
      <c r="F92" s="6">
        <f>Table2[[#This Row],[Cases Ordered (total)]]-Table2[[#This Row],[Customer Demand (total)]]</f>
        <v>0</v>
      </c>
      <c r="G92" s="8"/>
      <c r="H92" s="8"/>
      <c r="I92" s="8"/>
      <c r="J92" s="8"/>
      <c r="K92" s="8"/>
      <c r="L92" s="8"/>
      <c r="M92" s="8"/>
      <c r="N92" s="8"/>
      <c r="O92" s="9"/>
    </row>
    <row r="93" spans="1:15" x14ac:dyDescent="0.25">
      <c r="A93" s="5" t="s">
        <v>128</v>
      </c>
      <c r="B93" s="6">
        <v>10046210928</v>
      </c>
      <c r="C93" s="7" t="s">
        <v>95</v>
      </c>
      <c r="D93" s="6">
        <v>104</v>
      </c>
      <c r="E93" s="6">
        <v>104</v>
      </c>
      <c r="F93" s="6">
        <f>Table2[[#This Row],[Cases Ordered (total)]]-Table2[[#This Row],[Customer Demand (total)]]</f>
        <v>0</v>
      </c>
      <c r="G93" s="8"/>
      <c r="H93" s="8"/>
      <c r="I93" s="8"/>
      <c r="J93" s="8"/>
      <c r="K93" s="8"/>
      <c r="L93" s="8"/>
      <c r="M93" s="8"/>
      <c r="N93" s="8"/>
      <c r="O93" s="9"/>
    </row>
    <row r="94" spans="1:15" x14ac:dyDescent="0.25">
      <c r="A94" s="5" t="s">
        <v>142</v>
      </c>
      <c r="B94" s="6">
        <v>10703670928</v>
      </c>
      <c r="C94" s="7" t="s">
        <v>95</v>
      </c>
      <c r="D94" s="6">
        <v>225</v>
      </c>
      <c r="E94" s="6">
        <v>225</v>
      </c>
      <c r="F94" s="6">
        <f>Table2[[#This Row],[Cases Ordered (total)]]-Table2[[#This Row],[Customer Demand (total)]]</f>
        <v>0</v>
      </c>
      <c r="G94" s="8"/>
      <c r="H94" s="8"/>
      <c r="I94" s="8"/>
      <c r="J94" s="8"/>
      <c r="K94" s="8"/>
      <c r="L94" s="8"/>
      <c r="M94" s="8"/>
      <c r="N94" s="8"/>
      <c r="O94" s="9"/>
    </row>
    <row r="95" spans="1:15" x14ac:dyDescent="0.25">
      <c r="A95" s="5" t="s">
        <v>141</v>
      </c>
      <c r="B95" s="6">
        <v>10703640928</v>
      </c>
      <c r="C95" s="7" t="s">
        <v>95</v>
      </c>
      <c r="D95" s="6">
        <v>778</v>
      </c>
      <c r="E95" s="6">
        <v>778</v>
      </c>
      <c r="F95" s="6">
        <f>Table2[[#This Row],[Cases Ordered (total)]]-Table2[[#This Row],[Customer Demand (total)]]</f>
        <v>0</v>
      </c>
      <c r="G95" s="8"/>
      <c r="H95" s="8"/>
      <c r="I95" s="8"/>
      <c r="J95" s="8"/>
      <c r="K95" s="8"/>
      <c r="L95" s="8"/>
      <c r="M95" s="8"/>
      <c r="N95" s="8"/>
      <c r="O95" s="9"/>
    </row>
    <row r="96" spans="1:15" x14ac:dyDescent="0.25">
      <c r="A96" s="5" t="s">
        <v>127</v>
      </c>
      <c r="B96" s="6">
        <v>10037310928</v>
      </c>
      <c r="C96" s="7" t="s">
        <v>95</v>
      </c>
      <c r="D96" s="6">
        <v>412</v>
      </c>
      <c r="E96" s="6">
        <v>412</v>
      </c>
      <c r="F96" s="6">
        <f>Table2[[#This Row],[Cases Ordered (total)]]-Table2[[#This Row],[Customer Demand (total)]]</f>
        <v>0</v>
      </c>
      <c r="G96" s="8"/>
      <c r="H96" s="8"/>
      <c r="I96" s="8"/>
      <c r="J96" s="8"/>
      <c r="K96" s="8"/>
      <c r="L96" s="8"/>
      <c r="M96" s="8"/>
      <c r="N96" s="8"/>
      <c r="O96" s="9"/>
    </row>
    <row r="97" spans="1:15" x14ac:dyDescent="0.25">
      <c r="A97" s="5" t="s">
        <v>130</v>
      </c>
      <c r="B97" s="6">
        <v>10174430928</v>
      </c>
      <c r="C97" s="7" t="s">
        <v>95</v>
      </c>
      <c r="D97" s="6">
        <v>243</v>
      </c>
      <c r="E97" s="6">
        <v>243</v>
      </c>
      <c r="F97" s="6">
        <f>Table2[[#This Row],[Cases Ordered (total)]]-Table2[[#This Row],[Customer Demand (total)]]</f>
        <v>0</v>
      </c>
      <c r="G97" s="8"/>
      <c r="H97" s="8"/>
      <c r="I97" s="8"/>
      <c r="J97" s="8"/>
      <c r="K97" s="8"/>
      <c r="L97" s="8"/>
      <c r="M97" s="8"/>
      <c r="N97" s="8"/>
      <c r="O97" s="9"/>
    </row>
    <row r="98" spans="1:15" x14ac:dyDescent="0.25">
      <c r="A98" s="5" t="s">
        <v>139</v>
      </c>
      <c r="B98" s="6">
        <v>10703340928</v>
      </c>
      <c r="C98" s="7" t="s">
        <v>95</v>
      </c>
      <c r="D98" s="6">
        <v>618</v>
      </c>
      <c r="E98" s="6">
        <v>618</v>
      </c>
      <c r="F98" s="6">
        <f>Table2[[#This Row],[Cases Ordered (total)]]-Table2[[#This Row],[Customer Demand (total)]]</f>
        <v>0</v>
      </c>
      <c r="G98" s="8"/>
      <c r="H98" s="8"/>
      <c r="I98" s="8"/>
      <c r="J98" s="8"/>
      <c r="K98" s="8"/>
      <c r="L98" s="8"/>
      <c r="M98" s="8"/>
      <c r="N98" s="8"/>
      <c r="O98" s="9"/>
    </row>
    <row r="99" spans="1:15" x14ac:dyDescent="0.25">
      <c r="A99" s="5" t="s">
        <v>145</v>
      </c>
      <c r="B99" s="6">
        <v>17033220928</v>
      </c>
      <c r="C99" s="7" t="s">
        <v>95</v>
      </c>
      <c r="D99" s="6">
        <v>425</v>
      </c>
      <c r="E99" s="6">
        <v>425</v>
      </c>
      <c r="F99" s="6">
        <f>Table2[[#This Row],[Cases Ordered (total)]]-Table2[[#This Row],[Customer Demand (total)]]</f>
        <v>0</v>
      </c>
      <c r="G99" s="8"/>
      <c r="H99" s="8"/>
      <c r="I99" s="8"/>
      <c r="J99" s="8"/>
      <c r="K99" s="8"/>
      <c r="L99" s="8"/>
      <c r="M99" s="8"/>
      <c r="N99" s="8"/>
      <c r="O99" s="9"/>
    </row>
    <row r="100" spans="1:15" x14ac:dyDescent="0.25">
      <c r="A100" s="5" t="s">
        <v>137</v>
      </c>
      <c r="B100" s="6">
        <v>10703020928</v>
      </c>
      <c r="C100" s="7" t="s">
        <v>95</v>
      </c>
      <c r="D100" s="6">
        <v>417</v>
      </c>
      <c r="E100" s="6">
        <v>417</v>
      </c>
      <c r="F100" s="6">
        <f>Table2[[#This Row],[Cases Ordered (total)]]-Table2[[#This Row],[Customer Demand (total)]]</f>
        <v>0</v>
      </c>
      <c r="G100" s="8"/>
      <c r="H100" s="8"/>
      <c r="I100" s="8"/>
      <c r="J100" s="8"/>
      <c r="K100" s="8"/>
      <c r="L100" s="8"/>
      <c r="M100" s="8"/>
      <c r="N100" s="8"/>
      <c r="O100" s="9"/>
    </row>
    <row r="101" spans="1:15" x14ac:dyDescent="0.25">
      <c r="A101" s="5" t="s">
        <v>138</v>
      </c>
      <c r="B101" s="6">
        <v>10703040928</v>
      </c>
      <c r="C101" s="7" t="s">
        <v>95</v>
      </c>
      <c r="D101" s="6">
        <v>511</v>
      </c>
      <c r="E101" s="6">
        <v>511</v>
      </c>
      <c r="F101" s="6">
        <f>Table2[[#This Row],[Cases Ordered (total)]]-Table2[[#This Row],[Customer Demand (total)]]</f>
        <v>0</v>
      </c>
      <c r="G101" s="8"/>
      <c r="H101" s="8"/>
      <c r="I101" s="8"/>
      <c r="J101" s="8"/>
      <c r="K101" s="8"/>
      <c r="L101" s="8"/>
      <c r="M101" s="8"/>
      <c r="N101" s="8"/>
      <c r="O101" s="9"/>
    </row>
    <row r="102" spans="1:15" x14ac:dyDescent="0.25">
      <c r="A102" s="5" t="s">
        <v>136</v>
      </c>
      <c r="B102" s="6">
        <v>10460120928</v>
      </c>
      <c r="C102" s="7" t="s">
        <v>95</v>
      </c>
      <c r="D102" s="6">
        <v>129</v>
      </c>
      <c r="E102" s="6">
        <v>129</v>
      </c>
      <c r="F102" s="6">
        <f>Table2[[#This Row],[Cases Ordered (total)]]-Table2[[#This Row],[Customer Demand (total)]]</f>
        <v>0</v>
      </c>
      <c r="G102" s="8"/>
      <c r="H102" s="8"/>
      <c r="I102" s="8"/>
      <c r="J102" s="8"/>
      <c r="K102" s="8"/>
      <c r="L102" s="8"/>
      <c r="M102" s="8"/>
      <c r="N102" s="8"/>
      <c r="O102" s="9"/>
    </row>
    <row r="103" spans="1:15" x14ac:dyDescent="0.25">
      <c r="A103" s="5" t="s">
        <v>135</v>
      </c>
      <c r="B103" s="6">
        <v>10383500928</v>
      </c>
      <c r="C103" s="7" t="s">
        <v>95</v>
      </c>
      <c r="D103" s="6">
        <v>182</v>
      </c>
      <c r="E103" s="6">
        <v>182</v>
      </c>
      <c r="F103" s="6">
        <f>Table2[[#This Row],[Cases Ordered (total)]]-Table2[[#This Row],[Customer Demand (total)]]</f>
        <v>0</v>
      </c>
      <c r="G103" s="8"/>
      <c r="H103" s="8"/>
      <c r="I103" s="8"/>
      <c r="J103" s="8"/>
      <c r="K103" s="8"/>
      <c r="L103" s="8"/>
      <c r="M103" s="8"/>
      <c r="N103" s="8"/>
      <c r="O103" s="9"/>
    </row>
    <row r="104" spans="1:15" x14ac:dyDescent="0.25">
      <c r="A104" s="5" t="s">
        <v>129</v>
      </c>
      <c r="B104" s="6">
        <v>10055670928</v>
      </c>
      <c r="C104" s="7" t="s">
        <v>95</v>
      </c>
      <c r="D104" s="6">
        <v>33</v>
      </c>
      <c r="E104" s="6">
        <v>33</v>
      </c>
      <c r="F104" s="6">
        <f>Table2[[#This Row],[Cases Ordered (total)]]-Table2[[#This Row],[Customer Demand (total)]]</f>
        <v>0</v>
      </c>
      <c r="G104" s="8"/>
      <c r="H104" s="8"/>
      <c r="I104" s="8"/>
      <c r="J104" s="8"/>
      <c r="K104" s="8"/>
      <c r="L104" s="8"/>
      <c r="M104" s="8"/>
      <c r="N104" s="8"/>
      <c r="O104" s="9"/>
    </row>
    <row r="105" spans="1:15" x14ac:dyDescent="0.25">
      <c r="A105" s="5" t="s">
        <v>140</v>
      </c>
      <c r="B105" s="6">
        <v>10703440928</v>
      </c>
      <c r="C105" s="7" t="s">
        <v>95</v>
      </c>
      <c r="D105" s="6">
        <v>43</v>
      </c>
      <c r="E105" s="6">
        <v>43</v>
      </c>
      <c r="F105" s="6">
        <f>Table2[[#This Row],[Cases Ordered (total)]]-Table2[[#This Row],[Customer Demand (total)]]</f>
        <v>0</v>
      </c>
      <c r="G105" s="8"/>
      <c r="H105" s="8"/>
      <c r="I105" s="8"/>
      <c r="J105" s="8"/>
      <c r="K105" s="8"/>
      <c r="L105" s="8"/>
      <c r="M105" s="8"/>
      <c r="N105" s="8"/>
      <c r="O105" s="9"/>
    </row>
    <row r="106" spans="1:15" x14ac:dyDescent="0.25">
      <c r="A106" s="5" t="s">
        <v>132</v>
      </c>
      <c r="B106" s="6">
        <v>10269760928</v>
      </c>
      <c r="C106" s="7" t="s">
        <v>95</v>
      </c>
      <c r="D106" s="6">
        <v>206</v>
      </c>
      <c r="E106" s="6">
        <v>206</v>
      </c>
      <c r="F106" s="6">
        <f>Table2[[#This Row],[Cases Ordered (total)]]-Table2[[#This Row],[Customer Demand (total)]]</f>
        <v>0</v>
      </c>
      <c r="G106" s="8"/>
      <c r="H106" s="8"/>
      <c r="I106" s="8"/>
      <c r="J106" s="8"/>
      <c r="K106" s="8"/>
      <c r="L106" s="8"/>
      <c r="M106" s="8"/>
      <c r="N106" s="8"/>
      <c r="O106" s="9"/>
    </row>
    <row r="107" spans="1:15" x14ac:dyDescent="0.25">
      <c r="A107" s="5" t="s">
        <v>131</v>
      </c>
      <c r="B107" s="6">
        <v>10264360928</v>
      </c>
      <c r="C107" s="7" t="s">
        <v>95</v>
      </c>
      <c r="D107" s="6">
        <v>264</v>
      </c>
      <c r="E107" s="6">
        <v>264</v>
      </c>
      <c r="F107" s="6">
        <f>Table2[[#This Row],[Cases Ordered (total)]]-Table2[[#This Row],[Customer Demand (total)]]</f>
        <v>0</v>
      </c>
      <c r="G107" s="8"/>
      <c r="H107" s="8"/>
      <c r="I107" s="8"/>
      <c r="J107" s="8"/>
      <c r="K107" s="8"/>
      <c r="L107" s="8"/>
      <c r="M107" s="8"/>
      <c r="N107" s="8"/>
      <c r="O107" s="9"/>
    </row>
    <row r="108" spans="1:15" x14ac:dyDescent="0.25">
      <c r="A108" s="5" t="s">
        <v>133</v>
      </c>
      <c r="B108" s="6">
        <v>10346960928</v>
      </c>
      <c r="C108" s="7" t="s">
        <v>95</v>
      </c>
      <c r="D108" s="6">
        <v>334</v>
      </c>
      <c r="E108" s="6">
        <v>334</v>
      </c>
      <c r="F108" s="6">
        <f>Table2[[#This Row],[Cases Ordered (total)]]-Table2[[#This Row],[Customer Demand (total)]]</f>
        <v>0</v>
      </c>
      <c r="G108" s="8"/>
      <c r="H108" s="8"/>
      <c r="I108" s="8"/>
      <c r="J108" s="8"/>
      <c r="K108" s="8"/>
      <c r="L108" s="8"/>
      <c r="M108" s="8"/>
      <c r="N108" s="8"/>
      <c r="O108" s="9"/>
    </row>
    <row r="109" spans="1:15" x14ac:dyDescent="0.25">
      <c r="A109" s="5" t="s">
        <v>143</v>
      </c>
      <c r="B109" s="6">
        <v>10703680928</v>
      </c>
      <c r="C109" s="7" t="s">
        <v>95</v>
      </c>
      <c r="D109" s="6">
        <v>674</v>
      </c>
      <c r="E109" s="6">
        <v>674</v>
      </c>
      <c r="F109" s="6">
        <f>Table2[[#This Row],[Cases Ordered (total)]]-Table2[[#This Row],[Customer Demand (total)]]</f>
        <v>0</v>
      </c>
      <c r="G109" s="8"/>
      <c r="H109" s="8"/>
      <c r="I109" s="8"/>
      <c r="J109" s="8"/>
      <c r="K109" s="8"/>
      <c r="L109" s="8"/>
      <c r="M109" s="8"/>
      <c r="N109" s="8"/>
      <c r="O109" s="9"/>
    </row>
    <row r="110" spans="1:15" x14ac:dyDescent="0.25">
      <c r="A110" s="5" t="s">
        <v>20</v>
      </c>
      <c r="B110" s="14" t="s">
        <v>111</v>
      </c>
      <c r="C110" s="7" t="s">
        <v>101</v>
      </c>
      <c r="D110" s="6">
        <v>206</v>
      </c>
      <c r="E110" s="6">
        <v>206</v>
      </c>
      <c r="F110" s="6">
        <f>Table2[[#This Row],[Cases Ordered (total)]]-Table2[[#This Row],[Customer Demand (total)]]</f>
        <v>0</v>
      </c>
      <c r="G110" s="8"/>
      <c r="H110" s="8"/>
      <c r="I110" s="8"/>
      <c r="J110" s="8"/>
      <c r="K110" s="8"/>
      <c r="L110" s="8"/>
      <c r="M110" s="8"/>
      <c r="N110" s="8"/>
      <c r="O110" s="9"/>
    </row>
    <row r="111" spans="1:15" x14ac:dyDescent="0.25">
      <c r="A111" s="5" t="s">
        <v>109</v>
      </c>
      <c r="B111" s="14" t="s">
        <v>110</v>
      </c>
      <c r="C111" s="7" t="s">
        <v>101</v>
      </c>
      <c r="D111" s="6">
        <v>898</v>
      </c>
      <c r="E111" s="6">
        <v>898</v>
      </c>
      <c r="F111" s="6">
        <f>Table2[[#This Row],[Cases Ordered (total)]]-Table2[[#This Row],[Customer Demand (total)]]</f>
        <v>0</v>
      </c>
      <c r="G111" s="8"/>
      <c r="H111" s="8"/>
      <c r="I111" s="8"/>
      <c r="J111" s="8"/>
      <c r="K111" s="8"/>
      <c r="L111" s="8"/>
      <c r="M111" s="8"/>
      <c r="N111" s="8"/>
      <c r="O111" s="9"/>
    </row>
    <row r="112" spans="1:15" x14ac:dyDescent="0.25">
      <c r="A112" s="5" t="s">
        <v>106</v>
      </c>
      <c r="B112" s="14" t="s">
        <v>107</v>
      </c>
      <c r="C112" s="7" t="s">
        <v>101</v>
      </c>
      <c r="D112" s="6">
        <v>479</v>
      </c>
      <c r="E112" s="6">
        <v>479</v>
      </c>
      <c r="F112" s="6">
        <f>Table2[[#This Row],[Cases Ordered (total)]]-Table2[[#This Row],[Customer Demand (total)]]</f>
        <v>0</v>
      </c>
      <c r="G112" s="8"/>
      <c r="H112" s="8"/>
      <c r="I112" s="8"/>
      <c r="J112" s="8"/>
      <c r="K112" s="8"/>
      <c r="L112" s="8"/>
      <c r="M112" s="8"/>
      <c r="N112" s="8"/>
      <c r="O112" s="9"/>
    </row>
    <row r="113" spans="1:15" x14ac:dyDescent="0.25">
      <c r="A113" s="15" t="s">
        <v>21</v>
      </c>
      <c r="B113" s="16" t="s">
        <v>108</v>
      </c>
      <c r="C113" s="17" t="s">
        <v>101</v>
      </c>
      <c r="D113" s="18">
        <v>356</v>
      </c>
      <c r="E113" s="18">
        <v>356</v>
      </c>
      <c r="F113" s="18">
        <f>Table2[[#This Row],[Cases Ordered (total)]]-Table2[[#This Row],[Customer Demand (total)]]</f>
        <v>0</v>
      </c>
      <c r="G113" s="19"/>
      <c r="H113" s="19"/>
      <c r="I113" s="19"/>
      <c r="J113" s="19"/>
      <c r="K113" s="19"/>
      <c r="L113" s="19"/>
      <c r="M113" s="19"/>
      <c r="N113" s="19"/>
      <c r="O113" s="20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21" t="s">
        <v>146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22" t="s">
        <v>147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</sheetData>
  <pageMargins left="0.2" right="0.2" top="0.25" bottom="0.25" header="0.3" footer="0.3"/>
  <pageSetup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600C20FA096440BF62DE6F2DEDB4F0" ma:contentTypeVersion="20" ma:contentTypeDescription="Create a new document." ma:contentTypeScope="" ma:versionID="9b676edd88795a4e7b8a4ac9c9f18eed">
  <xsd:schema xmlns:xsd="http://www.w3.org/2001/XMLSchema" xmlns:xs="http://www.w3.org/2001/XMLSchema" xmlns:p="http://schemas.microsoft.com/office/2006/metadata/properties" xmlns:ns1="http://schemas.microsoft.com/sharepoint/v3" xmlns:ns2="cc1bfb22-c70b-4a9c-a935-9b63ef5f95d2" xmlns:ns3="a71747a4-bcc5-48e1-b72f-0cde11e5315e" xmlns:ns4="25d83d48-fb20-4537-95a6-325135718581" targetNamespace="http://schemas.microsoft.com/office/2006/metadata/properties" ma:root="true" ma:fieldsID="35d2ebdcf77dbe41c893dbd8ad34f623" ns1:_="" ns2:_="" ns3:_="" ns4:_="">
    <xsd:import namespace="http://schemas.microsoft.com/sharepoint/v3"/>
    <xsd:import namespace="cc1bfb22-c70b-4a9c-a935-9b63ef5f95d2"/>
    <xsd:import namespace="a71747a4-bcc5-48e1-b72f-0cde11e5315e"/>
    <xsd:import namespace="25d83d48-fb20-4537-95a6-325135718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bfb22-c70b-4a9c-a935-9b63ef5f95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1747a4-bcc5-48e1-b72f-0cde11e5315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3d48-fb20-4537-95a6-325135718581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a3da0eef-88e0-42f4-aec1-ddf6a2efe318}" ma:internalName="TaxCatchAll" ma:showField="CatchAllData" ma:web="a71747a4-bcc5-48e1-b72f-0cde11e531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cc1bfb22-c70b-4a9c-a935-9b63ef5f95d2">
      <Terms xmlns="http://schemas.microsoft.com/office/infopath/2007/PartnerControls"/>
    </lcf76f155ced4ddcb4097134ff3c332f>
    <TaxCatchAll xmlns="25d83d48-fb20-4537-95a6-325135718581" xsi:nil="true"/>
  </documentManagement>
</p:properties>
</file>

<file path=customXml/itemProps1.xml><?xml version="1.0" encoding="utf-8"?>
<ds:datastoreItem xmlns:ds="http://schemas.openxmlformats.org/officeDocument/2006/customXml" ds:itemID="{FB4A28D7-EEFB-4D99-A8F9-1B11D3FD61B8}"/>
</file>

<file path=customXml/itemProps2.xml><?xml version="1.0" encoding="utf-8"?>
<ds:datastoreItem xmlns:ds="http://schemas.openxmlformats.org/officeDocument/2006/customXml" ds:itemID="{89843770-6B74-41EB-A5D7-E8C68E355AAC}"/>
</file>

<file path=customXml/itemProps3.xml><?xml version="1.0" encoding="utf-8"?>
<ds:datastoreItem xmlns:ds="http://schemas.openxmlformats.org/officeDocument/2006/customXml" ds:itemID="{1D9C7464-79DF-407D-B918-DC5EA7798D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Koster, Tara M.</dc:creator>
  <cp:lastModifiedBy>Koster, Tara M.</cp:lastModifiedBy>
  <cp:lastPrinted>2025-04-01T20:50:06Z</cp:lastPrinted>
  <dcterms:created xsi:type="dcterms:W3CDTF">2025-04-01T14:13:51Z</dcterms:created>
  <dcterms:modified xsi:type="dcterms:W3CDTF">2025-04-01T20:53:55Z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0x01010081600C20FA096440BF62DE6F2DEDB4F0</vt:lpwstr>
  </property>
</Properties>
</file>