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https://dpincgov-my.sharepoint.com/personal/jennifer_bennett_dpi_nc_gov/Documents/Documents/JB Files/2324 - Budget/Planning Allotments/"/>
    </mc:Choice>
  </mc:AlternateContent>
  <xr:revisionPtr revIDLastSave="0" documentId="8_{D5F3F5DF-325A-4577-840E-7FDDF6BAB838}" xr6:coauthVersionLast="47" xr6:coauthVersionMax="47" xr10:uidLastSave="{00000000-0000-0000-0000-000000000000}"/>
  <bookViews>
    <workbookView xWindow="-30828" yWindow="-108" windowWidth="30936" windowHeight="16896" tabRatio="801" firstSheet="1" activeTab="1" xr2:uid="{00000000-000D-0000-FFFF-FFFF00000000}"/>
  </bookViews>
  <sheets>
    <sheet name="DIRECTIONS FOR WEB SUBMISSION" sheetId="19" state="hidden" r:id="rId1"/>
    <sheet name="Index" sheetId="1" r:id="rId2"/>
    <sheet name="Stateavg Salaries" sheetId="20" r:id="rId3"/>
    <sheet name="LEA Allotted 2023-24" sheetId="27" r:id="rId4"/>
    <sheet name="CS Allotted 2023-24" sheetId="43" r:id="rId5"/>
    <sheet name="Dollar" sheetId="30" r:id="rId6"/>
    <sheet name="Positions" sheetId="28" r:id="rId7"/>
    <sheet name="Categorical" sheetId="31" r:id="rId8"/>
    <sheet name="ClassroomTeachers" sheetId="38" r:id="rId9"/>
    <sheet name="Principals" sheetId="37" r:id="rId10"/>
    <sheet name="School Psychologist" sheetId="39" r:id="rId11"/>
    <sheet name="Instructional Support" sheetId="36" r:id="rId12"/>
    <sheet name="CTE Months" sheetId="29" r:id="rId13"/>
    <sheet name="Driver Training" sheetId="32" r:id="rId14"/>
    <sheet name="Small County" sheetId="9" r:id="rId15"/>
    <sheet name="DSSF" sheetId="26" r:id="rId16"/>
    <sheet name="Teacher Assistant" sheetId="33" r:id="rId17"/>
    <sheet name="Low Wealth" sheetId="14" r:id="rId18"/>
    <sheet name="LEP" sheetId="34" r:id="rId19"/>
    <sheet name="At-Risk" sheetId="41" r:id="rId20"/>
    <sheet name="Transportation" sheetId="42" r:id="rId21"/>
  </sheets>
  <externalReferences>
    <externalReference r:id="rId22"/>
  </externalReferences>
  <definedNames>
    <definedName name="_Fill" localSheetId="19" hidden="1">#REF!</definedName>
    <definedName name="_Fill" localSheetId="7" hidden="1">#REF!</definedName>
    <definedName name="_Fill" localSheetId="8" hidden="1">#REF!</definedName>
    <definedName name="_Fill" localSheetId="5" hidden="1">#REF!</definedName>
    <definedName name="_Fill" localSheetId="11" hidden="1">#REF!</definedName>
    <definedName name="_Fill" localSheetId="3" hidden="1">#REF!</definedName>
    <definedName name="_Fill" localSheetId="18" hidden="1">#REF!</definedName>
    <definedName name="_Fill" localSheetId="9" hidden="1">#REF!</definedName>
    <definedName name="_Fill" localSheetId="16" hidden="1">#REF!</definedName>
    <definedName name="_Fill" localSheetId="20" hidden="1">#REF!</definedName>
    <definedName name="_Fill" hidden="1">#REF!</definedName>
    <definedName name="_xlnm._FilterDatabase" localSheetId="19">#REF!</definedName>
    <definedName name="_xlnm._FilterDatabase" localSheetId="7">#REF!</definedName>
    <definedName name="_xlnm._FilterDatabase" localSheetId="8">#REF!</definedName>
    <definedName name="_xlnm._FilterDatabase" localSheetId="4" hidden="1">'CS Allotted 2023-24'!$A$8:$AB$217</definedName>
    <definedName name="_xlnm._FilterDatabase" localSheetId="5">#REF!</definedName>
    <definedName name="_xlnm._FilterDatabase" localSheetId="11">#REF!</definedName>
    <definedName name="_xlnm._FilterDatabase" localSheetId="3">#REF!</definedName>
    <definedName name="_xlnm._FilterDatabase" localSheetId="18">#REF!</definedName>
    <definedName name="_xlnm._FilterDatabase" localSheetId="9">#REF!</definedName>
    <definedName name="_xlnm._FilterDatabase" localSheetId="16">#REF!</definedName>
    <definedName name="_xlnm._FilterDatabase" localSheetId="20">#REF!</definedName>
    <definedName name="_xlnm._FilterDatabase">#REF!</definedName>
    <definedName name="_Key1" localSheetId="19" hidden="1">#REF!</definedName>
    <definedName name="_Key1" localSheetId="15" hidden="1">#REF!</definedName>
    <definedName name="_Key1" localSheetId="2" hidden="1">#REF!</definedName>
    <definedName name="_Key1" hidden="1">#REF!</definedName>
    <definedName name="_Key2" localSheetId="19" hidden="1">#REF!</definedName>
    <definedName name="_Key2" localSheetId="15" hidden="1">#REF!</definedName>
    <definedName name="_Key2" hidden="1">#REF!</definedName>
    <definedName name="_Order1" hidden="1">255</definedName>
    <definedName name="_Order2" hidden="1">255</definedName>
    <definedName name="_Sort" localSheetId="19" hidden="1">#REF!</definedName>
    <definedName name="_Sort" localSheetId="5" hidden="1">#REF!</definedName>
    <definedName name="_Sort" localSheetId="15" hidden="1">#REF!</definedName>
    <definedName name="_Sort" localSheetId="2" hidden="1">#REF!</definedName>
    <definedName name="_Sort" hidden="1">#REF!</definedName>
    <definedName name="BASIC1" localSheetId="15">#REF!</definedName>
    <definedName name="BASIC1" localSheetId="3">#REF!</definedName>
    <definedName name="BASIC1" localSheetId="2">#REF!</definedName>
    <definedName name="BASIC1">#REF!</definedName>
    <definedName name="BASIC2" localSheetId="15">#REF!</definedName>
    <definedName name="BASIC2" localSheetId="3">#REF!</definedName>
    <definedName name="BASIC2" localSheetId="2">#REF!</definedName>
    <definedName name="BASIC2">#REF!</definedName>
    <definedName name="BASIC3">#REF!</definedName>
    <definedName name="BASIC4">#REF!</definedName>
    <definedName name="CONT1">#REF!</definedName>
    <definedName name="CONT2">#REF!</definedName>
    <definedName name="CONT3">#REF!</definedName>
    <definedName name="PAGE1">#REF!</definedName>
    <definedName name="PAGE2">#REF!</definedName>
    <definedName name="PAGE3">#REF!</definedName>
    <definedName name="_xlnm.Print_Area" localSheetId="19">#REF!</definedName>
    <definedName name="_xlnm.Print_Area" localSheetId="4">#REF!</definedName>
    <definedName name="_xlnm.Print_Area" localSheetId="15">DSSF!$A$5:$E$138</definedName>
    <definedName name="_xlnm.Print_Area" localSheetId="3">'LEA Allotted 2023-24'!$A$1:$P$123</definedName>
    <definedName name="_xlnm.Print_Area" localSheetId="20">#REF!</definedName>
    <definedName name="_xlnm.Print_Area">#REF!</definedName>
    <definedName name="PRINT_AREA_MI" localSheetId="15">#REF!</definedName>
    <definedName name="PRINT_AREA_MI" localSheetId="3">#REF!</definedName>
    <definedName name="PRINT_AREA_MI" localSheetId="2">#REF!</definedName>
    <definedName name="PRINT_AREA_MI">#REF!</definedName>
    <definedName name="_xlnm.Print_Titles" localSheetId="19">'At-Risk'!$1:$5</definedName>
    <definedName name="_xlnm.Print_Titles" localSheetId="8">ClassroomTeachers!$1:$7</definedName>
    <definedName name="_xlnm.Print_Titles" localSheetId="4">'CS Allotted 2023-24'!$4:$8</definedName>
    <definedName name="_xlnm.Print_Titles" localSheetId="5">Dollar!$1:$3</definedName>
    <definedName name="_xlnm.Print_Titles" localSheetId="15">DSSF!$5:$10</definedName>
    <definedName name="_xlnm.Print_Titles" localSheetId="11">'Instructional Support'!$1:$7</definedName>
    <definedName name="_xlnm.Print_Titles" localSheetId="3">'LEA Allotted 2023-24'!$1:$7</definedName>
    <definedName name="_xlnm.Print_Titles" localSheetId="18">LEP!$1:$5</definedName>
    <definedName name="_xlnm.Print_Titles" localSheetId="17">'Low Wealth'!$5:$10</definedName>
    <definedName name="_xlnm.Print_Titles" localSheetId="9">Principals!$1:$6</definedName>
    <definedName name="_xlnm.Print_Titles" localSheetId="16">'Teacher Assistant'!$1:$5</definedName>
    <definedName name="_xlnm.Print_Titles" localSheetId="20">Transportation!$1:$5</definedName>
    <definedName name="qryChildrenAge5_17_Step_01" localSheetId="19">#REF!</definedName>
    <definedName name="qryChildrenAge5_17_Step_01" localSheetId="7">#REF!</definedName>
    <definedName name="qryChildrenAge5_17_Step_01" localSheetId="8">#REF!</definedName>
    <definedName name="qryChildrenAge5_17_Step_01" localSheetId="5">#REF!</definedName>
    <definedName name="qryChildrenAge5_17_Step_01" localSheetId="15">#REF!</definedName>
    <definedName name="qryChildrenAge5_17_Step_01" localSheetId="11">#REF!</definedName>
    <definedName name="qryChildrenAge5_17_Step_01" localSheetId="3">#REF!</definedName>
    <definedName name="qryChildrenAge5_17_Step_01" localSheetId="18">#REF!</definedName>
    <definedName name="qryChildrenAge5_17_Step_01" localSheetId="9">#REF!</definedName>
    <definedName name="qryChildrenAge5_17_Step_01" localSheetId="2">#REF!</definedName>
    <definedName name="qryChildrenAge5_17_Step_01" localSheetId="16">#REF!</definedName>
    <definedName name="qryChildrenAge5_17_Step_01" localSheetId="20">#REF!</definedName>
    <definedName name="qryChildrenAge5_17_Step_01">#REF!</definedName>
    <definedName name="qryMaster_Step02" localSheetId="15">#REF!</definedName>
    <definedName name="qryMaster_Step02" localSheetId="3">#REF!</definedName>
    <definedName name="qryMaster_Step02" localSheetId="2">#REF!</definedName>
    <definedName name="qryMaster_Step02">#REF!</definedName>
    <definedName name="qryPoverty_Step_03" localSheetId="15">#REF!</definedName>
    <definedName name="qryPoverty_Step_03" localSheetId="3">#REF!</definedName>
    <definedName name="qryPoverty_Step_03" localSheetId="2">#REF!</definedName>
    <definedName name="qryPoverty_Step_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24" i="43" l="1"/>
  <c r="O224" i="43"/>
  <c r="N224" i="43"/>
  <c r="M224" i="43"/>
  <c r="L224" i="43"/>
  <c r="K224" i="43"/>
  <c r="J224" i="43"/>
  <c r="I224" i="43"/>
  <c r="H224" i="43"/>
  <c r="G224" i="43"/>
  <c r="F224" i="43"/>
  <c r="E224" i="43"/>
  <c r="D224" i="43"/>
  <c r="C224" i="43"/>
  <c r="F10" i="29" l="1"/>
  <c r="F11" i="29"/>
  <c r="F12" i="29"/>
  <c r="F13" i="29"/>
  <c r="F14" i="29"/>
  <c r="F15" i="29"/>
  <c r="F16" i="29"/>
  <c r="F17" i="29"/>
  <c r="F18" i="29"/>
  <c r="F19" i="29"/>
  <c r="F20" i="29"/>
  <c r="F21" i="29"/>
  <c r="F22" i="29"/>
  <c r="F23" i="29"/>
  <c r="F24" i="29"/>
  <c r="F25" i="29"/>
  <c r="F26" i="29"/>
  <c r="F27" i="29"/>
  <c r="F28" i="29"/>
  <c r="F29" i="29"/>
  <c r="F30" i="29"/>
  <c r="F31" i="29"/>
  <c r="F32" i="29"/>
  <c r="F33" i="29"/>
  <c r="F34" i="29"/>
  <c r="F35" i="29"/>
  <c r="F36" i="29"/>
  <c r="F37" i="29"/>
  <c r="F38" i="29"/>
  <c r="F39" i="29"/>
  <c r="F40" i="29"/>
  <c r="F41" i="29"/>
  <c r="F42" i="29"/>
  <c r="F43" i="29"/>
  <c r="F44" i="29"/>
  <c r="F45" i="29"/>
  <c r="F46" i="29"/>
  <c r="F47" i="29"/>
  <c r="F48" i="29"/>
  <c r="F49" i="29"/>
  <c r="F50" i="29"/>
  <c r="F51" i="29"/>
  <c r="F52" i="29"/>
  <c r="F53" i="29"/>
  <c r="F54" i="29"/>
  <c r="F55" i="29"/>
  <c r="F56" i="29"/>
  <c r="F57" i="29"/>
  <c r="F58" i="29"/>
  <c r="F59" i="29"/>
  <c r="F60" i="29"/>
  <c r="F61" i="29"/>
  <c r="F62" i="29"/>
  <c r="F63" i="29"/>
  <c r="F64" i="29"/>
  <c r="F65" i="29"/>
  <c r="F66" i="29"/>
  <c r="F67" i="29"/>
  <c r="F68" i="29"/>
  <c r="F69" i="29"/>
  <c r="F70" i="29"/>
  <c r="F71" i="29"/>
  <c r="F72" i="29"/>
  <c r="F73" i="29"/>
  <c r="F74" i="29"/>
  <c r="F75" i="29"/>
  <c r="F76" i="29"/>
  <c r="F77" i="29"/>
  <c r="F78" i="29"/>
  <c r="F79" i="29"/>
  <c r="F80" i="29"/>
  <c r="F81" i="29"/>
  <c r="F82" i="29"/>
  <c r="F83" i="29"/>
  <c r="F84" i="29"/>
  <c r="F85" i="29"/>
  <c r="F86" i="29"/>
  <c r="F87" i="29"/>
  <c r="F88" i="29"/>
  <c r="F89" i="29"/>
  <c r="F90" i="29"/>
  <c r="F91" i="29"/>
  <c r="F92" i="29"/>
  <c r="F93" i="29"/>
  <c r="F94" i="29"/>
  <c r="F95" i="29"/>
  <c r="F96" i="29"/>
  <c r="F97" i="29"/>
  <c r="F98" i="29"/>
  <c r="F99" i="29"/>
  <c r="F100" i="29"/>
  <c r="F101" i="29"/>
  <c r="F102" i="29"/>
  <c r="F103" i="29"/>
  <c r="F104" i="29"/>
  <c r="F105" i="29"/>
  <c r="F106" i="29"/>
  <c r="F107" i="29"/>
  <c r="F108" i="29"/>
  <c r="F109" i="29"/>
  <c r="F110" i="29"/>
  <c r="F111" i="29"/>
  <c r="F112" i="29"/>
  <c r="F113" i="29"/>
  <c r="F114" i="29"/>
  <c r="F115" i="29"/>
  <c r="F116" i="29"/>
  <c r="F117" i="29"/>
  <c r="F118" i="29"/>
  <c r="F119" i="29"/>
  <c r="F120" i="29"/>
  <c r="F121" i="29"/>
  <c r="F122" i="29"/>
  <c r="F9" i="29"/>
  <c r="C121" i="42" l="1"/>
  <c r="E8" i="29" l="1"/>
  <c r="D8" i="29"/>
  <c r="F8" i="29" l="1"/>
  <c r="F123" i="29" s="1"/>
  <c r="D123" i="29"/>
</calcChain>
</file>

<file path=xl/sharedStrings.xml><?xml version="1.0" encoding="utf-8"?>
<sst xmlns="http://schemas.openxmlformats.org/spreadsheetml/2006/main" count="4313" uniqueCount="1040">
  <si>
    <t>Classroom Teachers</t>
  </si>
  <si>
    <t>Low-Wealth Counties Supplemental Funding</t>
  </si>
  <si>
    <t>001</t>
  </si>
  <si>
    <t>019</t>
  </si>
  <si>
    <t>030</t>
  </si>
  <si>
    <t>031</t>
  </si>
  <si>
    <t>Small County Supplemental Funding</t>
  </si>
  <si>
    <t>Positions</t>
  </si>
  <si>
    <t>Categorical</t>
  </si>
  <si>
    <t>LEA No.</t>
  </si>
  <si>
    <t>KIND</t>
  </si>
  <si>
    <t>1ST</t>
  </si>
  <si>
    <t>2ND</t>
  </si>
  <si>
    <t>3RD</t>
  </si>
  <si>
    <t>4TH</t>
  </si>
  <si>
    <t>5TH</t>
  </si>
  <si>
    <t>6TH</t>
  </si>
  <si>
    <t>7TH</t>
  </si>
  <si>
    <t>8TH</t>
  </si>
  <si>
    <t>9TH</t>
  </si>
  <si>
    <t>10TH</t>
  </si>
  <si>
    <t>11TH</t>
  </si>
  <si>
    <t>12TH</t>
  </si>
  <si>
    <t>TOTAL</t>
  </si>
  <si>
    <t>010</t>
  </si>
  <si>
    <t>Alamance-Burlington</t>
  </si>
  <si>
    <t>020</t>
  </si>
  <si>
    <t>Alexander County</t>
  </si>
  <si>
    <t>Alleghany County</t>
  </si>
  <si>
    <t>040</t>
  </si>
  <si>
    <t>Anson County</t>
  </si>
  <si>
    <t>050</t>
  </si>
  <si>
    <t>Ashe County</t>
  </si>
  <si>
    <t>060</t>
  </si>
  <si>
    <t>Avery County</t>
  </si>
  <si>
    <t>070</t>
  </si>
  <si>
    <t>Beaufort County</t>
  </si>
  <si>
    <t>080</t>
  </si>
  <si>
    <t>Bertie County</t>
  </si>
  <si>
    <t>090</t>
  </si>
  <si>
    <t>Bladen County</t>
  </si>
  <si>
    <t>100</t>
  </si>
  <si>
    <t>Brunswick County</t>
  </si>
  <si>
    <t>110</t>
  </si>
  <si>
    <t>Buncombe County</t>
  </si>
  <si>
    <t>111</t>
  </si>
  <si>
    <t>Asheville City</t>
  </si>
  <si>
    <t>120</t>
  </si>
  <si>
    <t>Burke County</t>
  </si>
  <si>
    <t>130</t>
  </si>
  <si>
    <t>Cabarrus County</t>
  </si>
  <si>
    <t>132</t>
  </si>
  <si>
    <t>Kannapolis City</t>
  </si>
  <si>
    <t>140</t>
  </si>
  <si>
    <t>Caldwell County</t>
  </si>
  <si>
    <t>150</t>
  </si>
  <si>
    <t>Camden County</t>
  </si>
  <si>
    <t>160</t>
  </si>
  <si>
    <t>Carteret County</t>
  </si>
  <si>
    <t>170</t>
  </si>
  <si>
    <t>Caswell County</t>
  </si>
  <si>
    <t>180</t>
  </si>
  <si>
    <t>Catawba County</t>
  </si>
  <si>
    <t>181</t>
  </si>
  <si>
    <t>Hickory City</t>
  </si>
  <si>
    <t>182</t>
  </si>
  <si>
    <t>Newton-Conover</t>
  </si>
  <si>
    <t>190</t>
  </si>
  <si>
    <t>Chatham County</t>
  </si>
  <si>
    <t>200</t>
  </si>
  <si>
    <t>Cherokee County</t>
  </si>
  <si>
    <t>210</t>
  </si>
  <si>
    <t>Edenton/Chowan</t>
  </si>
  <si>
    <t>220</t>
  </si>
  <si>
    <t>Clay County</t>
  </si>
  <si>
    <t>230</t>
  </si>
  <si>
    <t>Cleveland County</t>
  </si>
  <si>
    <t>240</t>
  </si>
  <si>
    <t>Columbus County</t>
  </si>
  <si>
    <t>241</t>
  </si>
  <si>
    <t>Whiteville City</t>
  </si>
  <si>
    <t>250</t>
  </si>
  <si>
    <t>Craven County</t>
  </si>
  <si>
    <t>260</t>
  </si>
  <si>
    <t>Cumberland County</t>
  </si>
  <si>
    <t>270</t>
  </si>
  <si>
    <t>Currituck County</t>
  </si>
  <si>
    <t>280</t>
  </si>
  <si>
    <t>Dare County</t>
  </si>
  <si>
    <t>290</t>
  </si>
  <si>
    <t>Davidson County</t>
  </si>
  <si>
    <t>291</t>
  </si>
  <si>
    <t>Lexington City</t>
  </si>
  <si>
    <t>292</t>
  </si>
  <si>
    <t>Thomasville City</t>
  </si>
  <si>
    <t>300</t>
  </si>
  <si>
    <t>Davie County</t>
  </si>
  <si>
    <t>310</t>
  </si>
  <si>
    <t>Duplin County</t>
  </si>
  <si>
    <t>320</t>
  </si>
  <si>
    <t>Durham County</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</si>
  <si>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</si>
  <si>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</si>
  <si>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</si>
  <si>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</si>
  <si>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</si>
  <si>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</si>
  <si>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</si>
  <si>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</si>
  <si>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</si>
  <si>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</si>
  <si>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</si>
  <si>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</si>
  <si>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</si>
  <si>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</si>
  <si>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</si>
  <si>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</si>
  <si>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</si>
  <si>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</si>
  <si>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420</t>
  </si>
  <si>
    <t>Halifax County</t>
  </si>
  <si>
    <t>421</t>
  </si>
  <si>
    <t>Roanoke Rapids City</t>
  </si>
  <si>
    <t>422</t>
  </si>
  <si>
    <t>Weldon City</t>
  </si>
  <si>
    <t>430</t>
  </si>
  <si>
    <t>Harnett County</t>
  </si>
  <si>
    <t>440</t>
  </si>
  <si>
    <t>Haywood County</t>
  </si>
  <si>
    <t>450</t>
  </si>
  <si>
    <t>Henderson County</t>
  </si>
  <si>
    <t>460</t>
  </si>
  <si>
    <t>Hertford County</t>
  </si>
  <si>
    <t>470</t>
  </si>
  <si>
    <t>Hoke County</t>
  </si>
  <si>
    <t>480</t>
  </si>
  <si>
    <t>Hyde County</t>
  </si>
  <si>
    <t>490</t>
  </si>
  <si>
    <t>Iredell-Statesville</t>
  </si>
  <si>
    <t>491</t>
  </si>
  <si>
    <t>Mooresville City</t>
  </si>
  <si>
    <t>500</t>
  </si>
  <si>
    <t>Jackson County</t>
  </si>
  <si>
    <t>510</t>
  </si>
  <si>
    <t>Johnston County</t>
  </si>
  <si>
    <t>520</t>
  </si>
  <si>
    <t>Jones County</t>
  </si>
  <si>
    <t>530</t>
  </si>
  <si>
    <t>Lee County</t>
  </si>
  <si>
    <t>540</t>
  </si>
  <si>
    <t>Lenoir County</t>
  </si>
  <si>
    <t>550</t>
  </si>
  <si>
    <t>Lincoln County</t>
  </si>
  <si>
    <t>560</t>
  </si>
  <si>
    <t>Macon County</t>
  </si>
  <si>
    <t>570</t>
  </si>
  <si>
    <t>Madison County</t>
  </si>
  <si>
    <t>580</t>
  </si>
  <si>
    <t>Martin County</t>
  </si>
  <si>
    <t>590</t>
  </si>
  <si>
    <t>McDowell County</t>
  </si>
  <si>
    <t>600</t>
  </si>
  <si>
    <t>Mecklenburg County</t>
  </si>
  <si>
    <t>610</t>
  </si>
  <si>
    <t>Mitchell County</t>
  </si>
  <si>
    <t>620</t>
  </si>
  <si>
    <t>Montgomery County</t>
  </si>
  <si>
    <t>630</t>
  </si>
  <si>
    <t>Moore County</t>
  </si>
  <si>
    <t>640</t>
  </si>
  <si>
    <t>650</t>
  </si>
  <si>
    <t>New Hanover County</t>
  </si>
  <si>
    <t>660</t>
  </si>
  <si>
    <t>Northampton County</t>
  </si>
  <si>
    <t>670</t>
  </si>
  <si>
    <t>Onslow County</t>
  </si>
  <si>
    <t>680</t>
  </si>
  <si>
    <t>Orange County</t>
  </si>
  <si>
    <t>681</t>
  </si>
  <si>
    <t>Chapel Hill-Carrboro</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</si>
  <si>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</si>
  <si>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</si>
  <si>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</si>
  <si>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</si>
  <si>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</si>
  <si>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</si>
  <si>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</si>
  <si>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</si>
  <si>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</si>
  <si>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</si>
  <si>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</si>
  <si>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</si>
  <si>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</si>
  <si>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</si>
  <si>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</si>
  <si>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</si>
  <si>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761</t>
  </si>
  <si>
    <t>Asheboro City</t>
  </si>
  <si>
    <t>770</t>
  </si>
  <si>
    <t>Richmond County</t>
  </si>
  <si>
    <t>780</t>
  </si>
  <si>
    <t>Robeson County</t>
  </si>
  <si>
    <t>790</t>
  </si>
  <si>
    <t>Rockingham County</t>
  </si>
  <si>
    <t>800</t>
  </si>
  <si>
    <t>Rowan-Salisbury</t>
  </si>
  <si>
    <t>810</t>
  </si>
  <si>
    <t>Rutherford County</t>
  </si>
  <si>
    <t>820</t>
  </si>
  <si>
    <t>Sampson County</t>
  </si>
  <si>
    <t>821</t>
  </si>
  <si>
    <t>Clinton City</t>
  </si>
  <si>
    <t>830</t>
  </si>
  <si>
    <t>Scotland County</t>
  </si>
  <si>
    <t>840</t>
  </si>
  <si>
    <t>Stanly County</t>
  </si>
  <si>
    <t>850</t>
  </si>
  <si>
    <t>Stokes County</t>
  </si>
  <si>
    <t>860</t>
  </si>
  <si>
    <t>Surry County</t>
  </si>
  <si>
    <t>861</t>
  </si>
  <si>
    <t>Elkin City</t>
  </si>
  <si>
    <t>862</t>
  </si>
  <si>
    <t>Mount Airy City</t>
  </si>
  <si>
    <t>870</t>
  </si>
  <si>
    <t>Swain County</t>
  </si>
  <si>
    <t>880</t>
  </si>
  <si>
    <t>Transylvania County</t>
  </si>
  <si>
    <t>890</t>
  </si>
  <si>
    <t>Tyrrell County</t>
  </si>
  <si>
    <t>900</t>
  </si>
  <si>
    <t>Union County</t>
  </si>
  <si>
    <t>910</t>
  </si>
  <si>
    <t>Vance County</t>
  </si>
  <si>
    <t>920</t>
  </si>
  <si>
    <t>Wake County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</si>
  <si>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</si>
  <si>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</si>
  <si>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</si>
  <si>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</si>
  <si>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</si>
  <si>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</si>
  <si>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</si>
  <si>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</si>
  <si>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</si>
  <si>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</si>
  <si>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</si>
  <si>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</si>
  <si>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</si>
  <si>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</si>
  <si>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</si>
  <si>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</si>
  <si>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Total LEA</t>
  </si>
  <si>
    <t>Tab</t>
  </si>
  <si>
    <t>Allotment</t>
  </si>
  <si>
    <t>PRC 019</t>
  </si>
  <si>
    <t>Budget information</t>
  </si>
  <si>
    <t>LEA#</t>
  </si>
  <si>
    <t>LEA Name</t>
  </si>
  <si>
    <t>Hold Harmless:</t>
  </si>
  <si>
    <t>Total</t>
  </si>
  <si>
    <t>Low Wealth</t>
  </si>
  <si>
    <t>Alamance County</t>
  </si>
  <si>
    <t>Newton-Conover City</t>
  </si>
  <si>
    <t>Chowan County</t>
  </si>
  <si>
    <t>Durham Public</t>
  </si>
  <si>
    <t>Iredell County</t>
  </si>
  <si>
    <t>Charter Schools</t>
  </si>
  <si>
    <t>NOTE:</t>
  </si>
  <si>
    <t>Low Wealth Supplemental Funding</t>
  </si>
  <si>
    <t>PRC 031</t>
  </si>
  <si>
    <t>Per HB 97 Section 8.3(h), Counties containing a base of the Armed Forces of the United States that have an average daily membership of more than 23,000 students shall receive the same amount of supplemental for low-wealth counties as received in the 2012-2013 fiscal year.  This was for the 2015-2017 fiscal biennium.</t>
  </si>
  <si>
    <t xml:space="preserve">SECTION 8.4.(c) Phase-Out Provisions for the 2016-2017 Fiscal Year. – If a local school administrative unit becomes ineligible for funding under the schedule in subsection (d) of this section in the 2016-2017 fiscal year, funding for that unit shall be phased out over a five-year period. Funding for such local administrative units shall be reduced in equal increments in each of the five years after the local administrative unit becomes ineligible. Funding shall be eliminated in the fifth fiscal year after the local administrative unit becomes ineligible. Allotments for eligible local school administrative units shall not be reduced by more than twenty percent (20%) of the amount received in fiscal year 2015-2016 in any fiscal year.  A local school administrative unit shall not become ineligible for funding if either the higher of the first two months total projected average daily membership for the current year or the higher of the first two months total prior year average daily membership would otherwise have made the unit eligible for funds under the schedule in subsection (a) of this section. </t>
  </si>
  <si>
    <t>DIRECTIONS FOR SUBMISSION TO WEB:</t>
  </si>
  <si>
    <t xml:space="preserve">1.  Be sure the footer does not have any paths on it.  </t>
  </si>
  <si>
    <t>2.  Put School Allotments somewhere on the footer for ownership.</t>
  </si>
  <si>
    <t>3.  Freeze any "headings" so that LEAs can view throughout entire document.</t>
  </si>
  <si>
    <t>State average salaries</t>
  </si>
  <si>
    <t>Stateavg Salaries</t>
  </si>
  <si>
    <t>005</t>
  </si>
  <si>
    <t>School Building Administration</t>
  </si>
  <si>
    <t>007</t>
  </si>
  <si>
    <t>Instructional Support Personnel - Certified</t>
  </si>
  <si>
    <t>013</t>
  </si>
  <si>
    <t>Career Technical Education - Months of Employment</t>
  </si>
  <si>
    <t>Dollars</t>
  </si>
  <si>
    <t>002</t>
  </si>
  <si>
    <t>Central Office Administration</t>
  </si>
  <si>
    <t>Dollar</t>
  </si>
  <si>
    <t>003</t>
  </si>
  <si>
    <t>Non-Instructional Support Personnel</t>
  </si>
  <si>
    <t>012</t>
  </si>
  <si>
    <t>014</t>
  </si>
  <si>
    <t>Career Technical Education - Program Support Funds</t>
  </si>
  <si>
    <t>027</t>
  </si>
  <si>
    <t>Teacher Assistants</t>
  </si>
  <si>
    <t>024</t>
  </si>
  <si>
    <t>DSSF Funds</t>
  </si>
  <si>
    <t xml:space="preserve">DSSF </t>
  </si>
  <si>
    <t>032</t>
  </si>
  <si>
    <t>Children with Special Needs</t>
  </si>
  <si>
    <t>034</t>
  </si>
  <si>
    <t>Academically/Intellectually Gifted</t>
  </si>
  <si>
    <t>054</t>
  </si>
  <si>
    <t>Limited English Proficiency (LEP)</t>
  </si>
  <si>
    <t>Categorical/LEP</t>
  </si>
  <si>
    <t>056</t>
  </si>
  <si>
    <t>Transportation of Pupils</t>
  </si>
  <si>
    <t>Transportation</t>
  </si>
  <si>
    <t xml:space="preserve">069  </t>
  </si>
  <si>
    <t>At-Risk Student Services/Alternative Schools</t>
  </si>
  <si>
    <t>At-Risk</t>
  </si>
  <si>
    <t xml:space="preserve">                      Category</t>
  </si>
  <si>
    <t xml:space="preserve">                        Basis of Allotment</t>
  </si>
  <si>
    <t>Teachers</t>
  </si>
  <si>
    <t>Principals (MOE)</t>
  </si>
  <si>
    <t>Assistant Principals (MOE)</t>
  </si>
  <si>
    <t>Career Technical  Ed. (MOE)</t>
  </si>
  <si>
    <t xml:space="preserve">Instructional Support </t>
  </si>
  <si>
    <t>Teacher Assistants (with Benefits)</t>
  </si>
  <si>
    <t>PRC 024</t>
  </si>
  <si>
    <t>Disadvantaged Student Supplemental Funding</t>
  </si>
  <si>
    <t>Factor used in Allocation</t>
  </si>
  <si>
    <t>Amount</t>
  </si>
  <si>
    <t>This is not a guarantee of funding.</t>
  </si>
  <si>
    <t>General Assembly in the the appropriations budget.</t>
  </si>
  <si>
    <t>All allocations are contingent on any pending supplanting resolutions.</t>
  </si>
  <si>
    <t>ADJUST SUPPLEMENTAL FUNDING IN LOW-WEALTH COUNTIES SECTION 7.3.  Section 7.3(h) of S.L. 2017-57, as amended by Section 2.19 of S.L. 2017-197, reads as rewritten: "SECTION 7.3.(h)  Counties Containing a Base of the Armed Forces. – Notwithstanding any other provision of this section, for the 2017-2019 fiscal biennium,2017-2018 fiscal year, a county containing a base of the Armed Forces of the United States that has an average daily membership of more than 23,000 students shall receive whichever is the higher amount in each the 2017-2018 fiscal year as follows: either the amount of supplemental funding the county received as a low-wealth county in the 2012-2013 fiscal year or the amount of supplemental funding the county is eligible to receive as a low-wealth county pursuant to the formula for distribution of supplemental funding under the other provisions of this section. Notwithstanding any other provision of this section, for the 2018-2019 fiscal year, counties containing a base of the Armed Forces of the United States that have an average daily membership of more than 17,000 students shall receive whichever is the higher amount in the 2018-2019 fiscal year as follows: either the amount of supplemental funding the county received as a low-wealth county in the 2012-2013 fiscal year or the amount of supplemental funding the county is eligible to receive as a low-wealth county pursuant to the formula for distribution of supplemental funding under the other provisions of this section."</t>
  </si>
  <si>
    <t>Benefits:</t>
  </si>
  <si>
    <t>Social Security Rate</t>
  </si>
  <si>
    <t>Retirement Rate</t>
  </si>
  <si>
    <t>Hospitalization Rate</t>
  </si>
  <si>
    <t>LEANAME</t>
  </si>
  <si>
    <t>Nash County</t>
  </si>
  <si>
    <t>Driver Training</t>
  </si>
  <si>
    <t>Disavantaged Supplemental Funding</t>
  </si>
  <si>
    <t>Supplemental</t>
  </si>
  <si>
    <t xml:space="preserve">Transportation </t>
  </si>
  <si>
    <t>Gates  County</t>
  </si>
  <si>
    <t xml:space="preserve">Martin County  </t>
  </si>
  <si>
    <t xml:space="preserve">Anson County  </t>
  </si>
  <si>
    <t xml:space="preserve">Alexander County    </t>
  </si>
  <si>
    <t xml:space="preserve">Alleghany County    </t>
  </si>
  <si>
    <t xml:space="preserve">Anson County        </t>
  </si>
  <si>
    <t xml:space="preserve">Ashe County         </t>
  </si>
  <si>
    <t xml:space="preserve">Avery County        </t>
  </si>
  <si>
    <t xml:space="preserve">Beaufort County     </t>
  </si>
  <si>
    <t xml:space="preserve">Bertie County       </t>
  </si>
  <si>
    <t xml:space="preserve">Bladen County       </t>
  </si>
  <si>
    <t xml:space="preserve">Brunswick County    </t>
  </si>
  <si>
    <t xml:space="preserve">Buncombe County     </t>
  </si>
  <si>
    <t xml:space="preserve">Asheville City      </t>
  </si>
  <si>
    <t xml:space="preserve">Burke County        </t>
  </si>
  <si>
    <t xml:space="preserve">Cabarrus County     </t>
  </si>
  <si>
    <t xml:space="preserve">Kannapolis City     </t>
  </si>
  <si>
    <t xml:space="preserve">Caldwell County     </t>
  </si>
  <si>
    <t xml:space="preserve">Camden County       </t>
  </si>
  <si>
    <t xml:space="preserve">Carteret County     </t>
  </si>
  <si>
    <t xml:space="preserve">Caswell County      </t>
  </si>
  <si>
    <t xml:space="preserve">Catawba County      </t>
  </si>
  <si>
    <t xml:space="preserve">Hickory City        </t>
  </si>
  <si>
    <t xml:space="preserve">Newton-Conover      </t>
  </si>
  <si>
    <t xml:space="preserve">Chatham County      </t>
  </si>
  <si>
    <t xml:space="preserve">Cherokee County     </t>
  </si>
  <si>
    <t xml:space="preserve">Edenton/Chowan      </t>
  </si>
  <si>
    <t xml:space="preserve">Clay County         </t>
  </si>
  <si>
    <t xml:space="preserve">Cleveland County    </t>
  </si>
  <si>
    <t xml:space="preserve">Columbus County     </t>
  </si>
  <si>
    <t xml:space="preserve">Whiteville City     </t>
  </si>
  <si>
    <t xml:space="preserve">Craven County       </t>
  </si>
  <si>
    <t xml:space="preserve">Cumberland County   </t>
  </si>
  <si>
    <t xml:space="preserve">Currituck County    </t>
  </si>
  <si>
    <t xml:space="preserve">Dare County         </t>
  </si>
  <si>
    <t xml:space="preserve">Davidson County     </t>
  </si>
  <si>
    <t xml:space="preserve">Lexington City      </t>
  </si>
  <si>
    <t xml:space="preserve">Thomasville City    </t>
  </si>
  <si>
    <t xml:space="preserve">Davie County        </t>
  </si>
  <si>
    <t xml:space="preserve">Duplin County       </t>
  </si>
  <si>
    <t xml:space="preserve">Durham County       </t>
  </si>
  <si>
    <t xml:space="preserve">Edgecombe County    </t>
  </si>
  <si>
    <t xml:space="preserve">Forsyth County      </t>
  </si>
  <si>
    <t xml:space="preserve">Franklin County     </t>
  </si>
  <si>
    <t xml:space="preserve">Gaston County       </t>
  </si>
  <si>
    <t xml:space="preserve">Gates County        </t>
  </si>
  <si>
    <t xml:space="preserve">Graham County       </t>
  </si>
  <si>
    <t xml:space="preserve">Granville County    </t>
  </si>
  <si>
    <t xml:space="preserve">Greene County       </t>
  </si>
  <si>
    <t xml:space="preserve">Guilford County     </t>
  </si>
  <si>
    <t xml:space="preserve">Halifax County      </t>
  </si>
  <si>
    <t xml:space="preserve">Roanoke Rapids City </t>
  </si>
  <si>
    <t xml:space="preserve">Weldon City         </t>
  </si>
  <si>
    <t xml:space="preserve">Harnett County      </t>
  </si>
  <si>
    <t xml:space="preserve">Haywood County      </t>
  </si>
  <si>
    <t xml:space="preserve">Henderson County    </t>
  </si>
  <si>
    <t xml:space="preserve">Hertford County     </t>
  </si>
  <si>
    <t xml:space="preserve">Hoke County         </t>
  </si>
  <si>
    <t xml:space="preserve">Hyde County         </t>
  </si>
  <si>
    <t xml:space="preserve">Iredell-Statesville </t>
  </si>
  <si>
    <t xml:space="preserve">Mooresville City    </t>
  </si>
  <si>
    <t xml:space="preserve">Jackson County      </t>
  </si>
  <si>
    <t xml:space="preserve">Johnston County     </t>
  </si>
  <si>
    <t xml:space="preserve">Jones County        </t>
  </si>
  <si>
    <t xml:space="preserve">Lee County          </t>
  </si>
  <si>
    <t xml:space="preserve">Lenoir County       </t>
  </si>
  <si>
    <t xml:space="preserve">Lincoln County      </t>
  </si>
  <si>
    <t xml:space="preserve">Macon County        </t>
  </si>
  <si>
    <t xml:space="preserve">Madison County      </t>
  </si>
  <si>
    <t xml:space="preserve">Martin County       </t>
  </si>
  <si>
    <t xml:space="preserve">McDowell County     </t>
  </si>
  <si>
    <t xml:space="preserve">Mecklenburg County  </t>
  </si>
  <si>
    <t xml:space="preserve">Mitchell County     </t>
  </si>
  <si>
    <t xml:space="preserve">Montgomery County   </t>
  </si>
  <si>
    <t xml:space="preserve">Moore County        </t>
  </si>
  <si>
    <t xml:space="preserve">New Hanover County  </t>
  </si>
  <si>
    <t xml:space="preserve">Northampton County  </t>
  </si>
  <si>
    <t xml:space="preserve">Onslow County       </t>
  </si>
  <si>
    <t xml:space="preserve">Orange County       </t>
  </si>
  <si>
    <t xml:space="preserve">Pamlico County      </t>
  </si>
  <si>
    <t xml:space="preserve">Pasquotank County   </t>
  </si>
  <si>
    <t xml:space="preserve">Pender County       </t>
  </si>
  <si>
    <t xml:space="preserve">Perquimans County   </t>
  </si>
  <si>
    <t xml:space="preserve">Person County       </t>
  </si>
  <si>
    <t xml:space="preserve">Pitt County         </t>
  </si>
  <si>
    <t xml:space="preserve">Polk County         </t>
  </si>
  <si>
    <t xml:space="preserve">Randolph County     </t>
  </si>
  <si>
    <t xml:space="preserve">Asheboro City       </t>
  </si>
  <si>
    <t xml:space="preserve">Richmond County     </t>
  </si>
  <si>
    <t xml:space="preserve">Robeson County      </t>
  </si>
  <si>
    <t xml:space="preserve">Rockingham County   </t>
  </si>
  <si>
    <t xml:space="preserve">Rowan-Salisbury     </t>
  </si>
  <si>
    <t xml:space="preserve">Rutherford County   </t>
  </si>
  <si>
    <t xml:space="preserve">Sampson County      </t>
  </si>
  <si>
    <t xml:space="preserve">Clinton City        </t>
  </si>
  <si>
    <t xml:space="preserve">Scotland County     </t>
  </si>
  <si>
    <t xml:space="preserve">Stanly County       </t>
  </si>
  <si>
    <t xml:space="preserve">Stokes County       </t>
  </si>
  <si>
    <t xml:space="preserve">Surry County        </t>
  </si>
  <si>
    <t xml:space="preserve">Elkin City          </t>
  </si>
  <si>
    <t xml:space="preserve">Mount Airy City     </t>
  </si>
  <si>
    <t xml:space="preserve">Swain County        </t>
  </si>
  <si>
    <t xml:space="preserve">Transylvania County </t>
  </si>
  <si>
    <t xml:space="preserve">Tyrrell County      </t>
  </si>
  <si>
    <t xml:space="preserve">Union County        </t>
  </si>
  <si>
    <t xml:space="preserve">Vance County        </t>
  </si>
  <si>
    <t xml:space="preserve">Wake County         </t>
  </si>
  <si>
    <t xml:space="preserve">Warren County       </t>
  </si>
  <si>
    <t xml:space="preserve">Washington County   </t>
  </si>
  <si>
    <t xml:space="preserve">Watauga County      </t>
  </si>
  <si>
    <t xml:space="preserve">Wayne County        </t>
  </si>
  <si>
    <t xml:space="preserve">Wilkes County       </t>
  </si>
  <si>
    <t xml:space="preserve">Wilson County       </t>
  </si>
  <si>
    <t xml:space="preserve">Yadkin County       </t>
  </si>
  <si>
    <t xml:space="preserve">Yancey County       </t>
  </si>
  <si>
    <t>Suggested formulas for LEA Budgeting</t>
  </si>
  <si>
    <t>POSITION ALLOTMENTS</t>
  </si>
  <si>
    <t>Category</t>
  </si>
  <si>
    <t>Basis of Allotment (Funding Factors are rounded.)</t>
  </si>
  <si>
    <t xml:space="preserve">  Classroom Teachers</t>
  </si>
  <si>
    <t xml:space="preserve">        Grades Kindergarten</t>
  </si>
  <si>
    <t xml:space="preserve">  1 per 18 in ADM.  </t>
  </si>
  <si>
    <t xml:space="preserve">        Grade 1 </t>
  </si>
  <si>
    <t xml:space="preserve">  1 per 16 in ADM.  </t>
  </si>
  <si>
    <t xml:space="preserve">        Grades 2 - 3</t>
  </si>
  <si>
    <t xml:space="preserve">  1 per 17 in ADM.  </t>
  </si>
  <si>
    <t xml:space="preserve">        Grades 4 - 6</t>
  </si>
  <si>
    <t xml:space="preserve">  1 per 24 in ADM.  </t>
  </si>
  <si>
    <t xml:space="preserve">        Grades 7 - 8</t>
  </si>
  <si>
    <t xml:space="preserve">  1 per 23 in ADM. </t>
  </si>
  <si>
    <t xml:space="preserve">        Grade 9</t>
  </si>
  <si>
    <t xml:space="preserve">  1 per 26.5 in ADM.  </t>
  </si>
  <si>
    <t xml:space="preserve">        Grades 10 - 12</t>
  </si>
  <si>
    <t xml:space="preserve">  1 per 29 in ADM.  </t>
  </si>
  <si>
    <t xml:space="preserve">        Math/Science/Computer Teachers</t>
  </si>
  <si>
    <t xml:space="preserve">  1 per county or based on sub agreements.</t>
  </si>
  <si>
    <t xml:space="preserve">  Instructional Support</t>
  </si>
  <si>
    <t xml:space="preserve">  School Building Administration</t>
  </si>
  <si>
    <t xml:space="preserve">        Principals</t>
  </si>
  <si>
    <t>1 per school with at least 100 ADM or at least 7 state paid teachers or   instructional support personnel.  Schools opening after 7/1/2011 are eligible based on at least 100 ADM only.</t>
  </si>
  <si>
    <t xml:space="preserve">        Assistant Principals</t>
  </si>
  <si>
    <t xml:space="preserve">  Career Technical Ed. - MOE</t>
  </si>
  <si>
    <t>Base of 50 Months of Employment per LEA with remainder distributed based on ADM in grades 8-12</t>
  </si>
  <si>
    <t>FY 2022-23</t>
  </si>
  <si>
    <t>PRC 013</t>
  </si>
  <si>
    <t>County</t>
  </si>
  <si>
    <t>City</t>
  </si>
  <si>
    <t>LEA</t>
  </si>
  <si>
    <t>NAME</t>
  </si>
  <si>
    <t>Monthly</t>
  </si>
  <si>
    <t xml:space="preserve">CTE </t>
  </si>
  <si>
    <t>Average</t>
  </si>
  <si>
    <t>Total Dollars</t>
  </si>
  <si>
    <t>Months</t>
  </si>
  <si>
    <t>Salary</t>
  </si>
  <si>
    <t>Estimated Formulas for LEA Budgeting</t>
  </si>
  <si>
    <t>DOLLAR ALLOTMENTS</t>
  </si>
  <si>
    <t xml:space="preserve">  Central Office Administration</t>
  </si>
  <si>
    <t xml:space="preserve">  Teacher Assistants</t>
  </si>
  <si>
    <t xml:space="preserve">  The number of classes is determined by a ratio of 1:21</t>
  </si>
  <si>
    <t>2 TAs for every 3 classes of 21 students</t>
  </si>
  <si>
    <t xml:space="preserve">        Grade 1 - 2</t>
  </si>
  <si>
    <t>1 TA for every 2 classes of 21 students</t>
  </si>
  <si>
    <t xml:space="preserve">        Grade 3</t>
  </si>
  <si>
    <t>1 TA for every 3 classes of 21 students</t>
  </si>
  <si>
    <t>Classroom Materials/InstructionalSupplies and Equipment</t>
  </si>
  <si>
    <t xml:space="preserve">Textbooks </t>
  </si>
  <si>
    <t xml:space="preserve">  $32.26 per ADM in grades K-12.  (Indian Gaming funds are not included)</t>
  </si>
  <si>
    <t>Noninstructional Support Personnel</t>
  </si>
  <si>
    <t xml:space="preserve">  $6,000 per Textbook Commission member for Clerical Assistants.</t>
  </si>
  <si>
    <t>Career Technical Education - Program Support</t>
  </si>
  <si>
    <t>Driver's Training</t>
  </si>
  <si>
    <t xml:space="preserve">  $ 30.17 per ADM plus $2.69 per ADM in grades 8 and 9 for PSAT Testing </t>
  </si>
  <si>
    <t>Estimated formulas for LEA Budgeting</t>
  </si>
  <si>
    <t>CATEGORICAL  ALLOTMENTS</t>
  </si>
  <si>
    <t xml:space="preserve"> Children with Disabilities</t>
  </si>
  <si>
    <t xml:space="preserve">          School Aged </t>
  </si>
  <si>
    <t xml:space="preserve">          Preschool</t>
  </si>
  <si>
    <t xml:space="preserve">  Limited English Proficiency</t>
  </si>
  <si>
    <t>Academically Intellectually Gifted</t>
  </si>
  <si>
    <t xml:space="preserve">Dec 1 handicapped child count or 13.00% of the allotted ADM. </t>
  </si>
  <si>
    <t xml:space="preserve">Driver Training  </t>
  </si>
  <si>
    <t>Category 034/PRC 012</t>
  </si>
  <si>
    <t>9th Grade</t>
  </si>
  <si>
    <t>Charter Sch.</t>
  </si>
  <si>
    <t>Private Sch.</t>
  </si>
  <si>
    <t>Federal Sch.</t>
  </si>
  <si>
    <t>Allotment @</t>
  </si>
  <si>
    <t>LEA #</t>
  </si>
  <si>
    <t xml:space="preserve">  LEA Name</t>
  </si>
  <si>
    <t>ADM</t>
  </si>
  <si>
    <t xml:space="preserve">   Total</t>
  </si>
  <si>
    <t>PRC 027</t>
  </si>
  <si>
    <t>Amounts</t>
  </si>
  <si>
    <t>Charters</t>
  </si>
  <si>
    <t>Limited English Profiency</t>
  </si>
  <si>
    <t>PRC 054</t>
  </si>
  <si>
    <t>Instructional Support</t>
  </si>
  <si>
    <t>PRC 007</t>
  </si>
  <si>
    <t xml:space="preserve">Instructional </t>
  </si>
  <si>
    <t>Annual</t>
  </si>
  <si>
    <t>Support</t>
  </si>
  <si>
    <t>Est. Number of Schools Eligible for a Principal</t>
  </si>
  <si>
    <t>PRC 005</t>
  </si>
  <si>
    <t>Notes:</t>
  </si>
  <si>
    <t xml:space="preserve">1.  Eligible School Count does not include High School Reform Schools </t>
  </si>
  <si>
    <t>2.  Eligible School Count does include Hold Harmles.</t>
  </si>
  <si>
    <t>See Note 2</t>
  </si>
  <si>
    <t>Regular Teaching Positions incl. Math &amp; Science</t>
  </si>
  <si>
    <t>Program Enhancement</t>
  </si>
  <si>
    <t>Teacher</t>
  </si>
  <si>
    <t>Note 1:  Positions include Math, Science &amp; Computer positions</t>
  </si>
  <si>
    <t>Note 2:  Program Enhancement Teachers are allotted in PRC 004.</t>
  </si>
  <si>
    <t>CLASSROOM TEACHER &amp; PROGRAM ENHANCEMENT TEACHERS</t>
  </si>
  <si>
    <t>061</t>
  </si>
  <si>
    <t>Classroom Materials and Supplies</t>
  </si>
  <si>
    <t>069</t>
  </si>
  <si>
    <t>Instructional Support - School Psychologist Allotment</t>
  </si>
  <si>
    <t>Category 221/ PRC 006</t>
  </si>
  <si>
    <t>Position</t>
  </si>
  <si>
    <t>Total Dollar Allotment</t>
  </si>
  <si>
    <t>TOTALS</t>
  </si>
  <si>
    <t>At-Risk Student Services /Alternative Schools</t>
  </si>
  <si>
    <t>PRC 069</t>
  </si>
  <si>
    <t>PRC 056</t>
  </si>
  <si>
    <t>Program Enhancement Teachers</t>
  </si>
  <si>
    <t>School Psychologist</t>
  </si>
  <si>
    <t>Planning Statewide Average Salaries for FY 2023-24 (Benefits are not included)</t>
  </si>
  <si>
    <t>Best 1 OF 2 Allotted ADM for 2023-2024 School Year (LEA)</t>
  </si>
  <si>
    <t>Recommended Basis of Budgeting for 2023-24</t>
  </si>
  <si>
    <t>FY 2023-24</t>
  </si>
  <si>
    <t>FY 2023-24 Estimated Allotment</t>
  </si>
  <si>
    <t>PRC 001 &amp; PRC 004</t>
  </si>
  <si>
    <t>FY 2023-24 Planning Allotment</t>
  </si>
  <si>
    <t xml:space="preserve">FY 2023-24 Estimated Allotment </t>
  </si>
  <si>
    <t>FY 2020-21</t>
  </si>
  <si>
    <r>
      <t>average salary plus benefits =</t>
    </r>
    <r>
      <rPr>
        <b/>
        <sz val="9"/>
        <rFont val="SWISS"/>
      </rPr>
      <t xml:space="preserve"> </t>
    </r>
    <r>
      <rPr>
        <sz val="9"/>
        <rFont val="SWISS"/>
      </rPr>
      <t>$43,288</t>
    </r>
  </si>
  <si>
    <t xml:space="preserve">  $311.89 per ADM. </t>
  </si>
  <si>
    <t>use 2022-23 Inital Allotment plus 0.80% increase</t>
  </si>
  <si>
    <t xml:space="preserve">  1 per 222.49 in ADM. Includes Mental Health Positions.</t>
  </si>
  <si>
    <t>MOE Per ADM funding factor: 0.1107112 (ADM 8-12)</t>
  </si>
  <si>
    <t xml:space="preserve">  Base of $74,976 per LEA; remainder distributed based on December 1 child count of ages</t>
  </si>
  <si>
    <t xml:space="preserve">     3, 4, and PreK- 5, ($4,373.08) per child.</t>
  </si>
  <si>
    <t xml:space="preserve">  Base of a teacher asst. ($40,567; remainder based 50% on number of funded LEP students </t>
  </si>
  <si>
    <t xml:space="preserve">  ($507.11) and 50% on an LEA's concentration of LEP students ($3,619.89).</t>
  </si>
  <si>
    <t>3.  New School Information is based on Eddie as of 3/6/23</t>
  </si>
  <si>
    <t xml:space="preserve">  $229.50 per ADM in grade 9th Grade  ADM (LEA, CS, Private and Federal)</t>
  </si>
  <si>
    <t>ADM &lt;=</t>
  </si>
  <si>
    <t>Allocation Schedule:</t>
  </si>
  <si>
    <t xml:space="preserve"> $10,000 per LEA with remainder distributed based on ADM in grades 8-12 ($39.25 funding factor).</t>
  </si>
  <si>
    <t>1 month per 98.53 in ADM.</t>
  </si>
  <si>
    <t>Estimated</t>
  </si>
  <si>
    <t xml:space="preserve">  $1,423.14 per child for 4% of ADM.</t>
  </si>
  <si>
    <t xml:space="preserve">  $5,275.72  per funded child count.  Child count is comprised of the lesser of  the </t>
  </si>
  <si>
    <t xml:space="preserve">             Public Schools of North Carolina</t>
  </si>
  <si>
    <t xml:space="preserve">             North Carolina Department of Public Instruction</t>
  </si>
  <si>
    <t>FY 2023-24 Allotted ADM</t>
  </si>
  <si>
    <t>CS No.</t>
  </si>
  <si>
    <t>CS Name</t>
  </si>
  <si>
    <t>00A</t>
  </si>
  <si>
    <t>North Carolina Cyber Academy</t>
  </si>
  <si>
    <t>00B</t>
  </si>
  <si>
    <t>NC Virtual Academy</t>
  </si>
  <si>
    <t>01B</t>
  </si>
  <si>
    <t>River Mill Academy</t>
  </si>
  <si>
    <t>01C</t>
  </si>
  <si>
    <t>Clover Garden</t>
  </si>
  <si>
    <t>01D</t>
  </si>
  <si>
    <t>The Hawbridge School</t>
  </si>
  <si>
    <t>01F</t>
  </si>
  <si>
    <t>Alamance Community School</t>
  </si>
  <si>
    <t>06B</t>
  </si>
  <si>
    <t>Marjorie Williams Academy</t>
  </si>
  <si>
    <t>07A</t>
  </si>
  <si>
    <t>Washington Montessori</t>
  </si>
  <si>
    <t>09A</t>
  </si>
  <si>
    <t>Paul R Brown Leadership Academy</t>
  </si>
  <si>
    <t>09B</t>
  </si>
  <si>
    <t>Emereau: Bladen</t>
  </si>
  <si>
    <t>10A</t>
  </si>
  <si>
    <t>Classical Charter Schools of Leland</t>
  </si>
  <si>
    <t>10B</t>
  </si>
  <si>
    <t>Classical Charter Schools of Southport</t>
  </si>
  <si>
    <t>11A</t>
  </si>
  <si>
    <t>Evergreen Community Charter</t>
  </si>
  <si>
    <t>11B</t>
  </si>
  <si>
    <t>ArtSpace Charter</t>
  </si>
  <si>
    <t>11C</t>
  </si>
  <si>
    <t>Invest Collegiate - Imagine</t>
  </si>
  <si>
    <t>11D</t>
  </si>
  <si>
    <t>The Franklin School of Innovation</t>
  </si>
  <si>
    <t>11F</t>
  </si>
  <si>
    <t>Asheville PEAK Academy</t>
  </si>
  <si>
    <t>11K</t>
  </si>
  <si>
    <t>Francine Delany New School</t>
  </si>
  <si>
    <t>12A</t>
  </si>
  <si>
    <t>The New Dimensions School</t>
  </si>
  <si>
    <t>13A</t>
  </si>
  <si>
    <t>Carolina International School</t>
  </si>
  <si>
    <t>13B</t>
  </si>
  <si>
    <t>Cabarrus Charter Academy</t>
  </si>
  <si>
    <t>13C</t>
  </si>
  <si>
    <t>A.C.E. Academy</t>
  </si>
  <si>
    <t>13D</t>
  </si>
  <si>
    <t>Concord Lake STEAM Academy</t>
  </si>
  <si>
    <t>14B</t>
  </si>
  <si>
    <t>Oak Hill Charter School</t>
  </si>
  <si>
    <t>16B</t>
  </si>
  <si>
    <t>Tiller School</t>
  </si>
  <si>
    <t>19A</t>
  </si>
  <si>
    <t>Chatham Charter</t>
  </si>
  <si>
    <t>19B</t>
  </si>
  <si>
    <t>Woods Charter School</t>
  </si>
  <si>
    <t>19C</t>
  </si>
  <si>
    <t>Willow Oak Montessori</t>
  </si>
  <si>
    <t>23A</t>
  </si>
  <si>
    <t>Pinnacle Classical Academy</t>
  </si>
  <si>
    <t>24B</t>
  </si>
  <si>
    <t>Thomas Academy</t>
  </si>
  <si>
    <t>24N</t>
  </si>
  <si>
    <t>Classical Charter Schools of Whiteville</t>
  </si>
  <si>
    <t>26B</t>
  </si>
  <si>
    <t>Alpha Academy</t>
  </si>
  <si>
    <t>26C</t>
  </si>
  <si>
    <t>The Capitol Encore Academy</t>
  </si>
  <si>
    <t>27A</t>
  </si>
  <si>
    <t>Water's Edge Village School</t>
  </si>
  <si>
    <t>29A</t>
  </si>
  <si>
    <t>Davidson Charter Academy</t>
  </si>
  <si>
    <t>32A</t>
  </si>
  <si>
    <t>Maureen Joy Charter</t>
  </si>
  <si>
    <t>32B</t>
  </si>
  <si>
    <t>Healthy Start Academy</t>
  </si>
  <si>
    <t>32C</t>
  </si>
  <si>
    <t>Community School of Digital and Visual A</t>
  </si>
  <si>
    <t>32D</t>
  </si>
  <si>
    <t>Kestrel Heights School</t>
  </si>
  <si>
    <t>32H</t>
  </si>
  <si>
    <t>Research Triangle Charter</t>
  </si>
  <si>
    <t>32K</t>
  </si>
  <si>
    <t>Central Park School For Children</t>
  </si>
  <si>
    <t>32L</t>
  </si>
  <si>
    <t>Voyager Academy</t>
  </si>
  <si>
    <t>32M</t>
  </si>
  <si>
    <t>Global Scholars Academy</t>
  </si>
  <si>
    <t>32N</t>
  </si>
  <si>
    <t>Research Triangle High School</t>
  </si>
  <si>
    <t>32P</t>
  </si>
  <si>
    <t>The Institute for the Development of You</t>
  </si>
  <si>
    <t>32Q</t>
  </si>
  <si>
    <t>Reaching All Minds Academy</t>
  </si>
  <si>
    <t>32R</t>
  </si>
  <si>
    <t>Excelsior Classical Academy</t>
  </si>
  <si>
    <t>32S</t>
  </si>
  <si>
    <t>KIPP Durham College Preparatory</t>
  </si>
  <si>
    <t>32T</t>
  </si>
  <si>
    <t>Discovery Charter School</t>
  </si>
  <si>
    <t>33A</t>
  </si>
  <si>
    <t>North East Carolina Preparatory School</t>
  </si>
  <si>
    <t>34B</t>
  </si>
  <si>
    <t>Quality Education Academy</t>
  </si>
  <si>
    <t>34D</t>
  </si>
  <si>
    <t>Carter G Woodson School</t>
  </si>
  <si>
    <t>34F</t>
  </si>
  <si>
    <t>Forsyth Academy</t>
  </si>
  <si>
    <t>34G</t>
  </si>
  <si>
    <t>Arts Based School</t>
  </si>
  <si>
    <t>34H</t>
  </si>
  <si>
    <t>NC Leadership Charter Academy</t>
  </si>
  <si>
    <t>35A</t>
  </si>
  <si>
    <t>Crosscreek Charter School</t>
  </si>
  <si>
    <t>35B</t>
  </si>
  <si>
    <t>Youngsville Academy</t>
  </si>
  <si>
    <t>35C</t>
  </si>
  <si>
    <t>Wake Preparatory Academy</t>
  </si>
  <si>
    <t>36B</t>
  </si>
  <si>
    <t>Piedmont Community Charter</t>
  </si>
  <si>
    <t>36C</t>
  </si>
  <si>
    <t>Mountain Island Charter</t>
  </si>
  <si>
    <t>36F</t>
  </si>
  <si>
    <t>Ridgeview Charter School</t>
  </si>
  <si>
    <t>36G</t>
  </si>
  <si>
    <t>Community Public Charter</t>
  </si>
  <si>
    <t>39A</t>
  </si>
  <si>
    <t>Falls Lake Academy</t>
  </si>
  <si>
    <t>39B</t>
  </si>
  <si>
    <t>Oxford Preparatory School</t>
  </si>
  <si>
    <t>41B</t>
  </si>
  <si>
    <t>Greensboro Academy</t>
  </si>
  <si>
    <t>41C</t>
  </si>
  <si>
    <t>Guilford Preparatory Academy</t>
  </si>
  <si>
    <t>41D</t>
  </si>
  <si>
    <t>Phoenix Academy Inc</t>
  </si>
  <si>
    <t>41F</t>
  </si>
  <si>
    <t>Triad Math and Science Academy</t>
  </si>
  <si>
    <t>41G</t>
  </si>
  <si>
    <t>Cornerstone Charter Academy</t>
  </si>
  <si>
    <t>41H</t>
  </si>
  <si>
    <t>The College Preparatory and Leadership A</t>
  </si>
  <si>
    <t>41J</t>
  </si>
  <si>
    <t>Summerfield Charter Academy</t>
  </si>
  <si>
    <t>41K</t>
  </si>
  <si>
    <t>Piedmont Classical High School</t>
  </si>
  <si>
    <t>41L</t>
  </si>
  <si>
    <t>Gate City Charter Academy</t>
  </si>
  <si>
    <t>41M</t>
  </si>
  <si>
    <t>Next Generation Academy</t>
  </si>
  <si>
    <t>41N</t>
  </si>
  <si>
    <t>The Experiential School of Greensboro</t>
  </si>
  <si>
    <t>41Q</t>
  </si>
  <si>
    <t>Revolution Academy</t>
  </si>
  <si>
    <t>41R</t>
  </si>
  <si>
    <t>Summit Creek Academy</t>
  </si>
  <si>
    <t>42A</t>
  </si>
  <si>
    <t>KIPP Halifax College Preparatory</t>
  </si>
  <si>
    <t>42B</t>
  </si>
  <si>
    <t>Hobgood Charter School</t>
  </si>
  <si>
    <t>43C</t>
  </si>
  <si>
    <t>Anderson Creek Academy</t>
  </si>
  <si>
    <t>43D</t>
  </si>
  <si>
    <t>Achievement Charter Academy</t>
  </si>
  <si>
    <t>44A</t>
  </si>
  <si>
    <t>Shining Rock Classical Academy: CFA</t>
  </si>
  <si>
    <t>45A</t>
  </si>
  <si>
    <t>The Mountain Community Sch</t>
  </si>
  <si>
    <t>45B</t>
  </si>
  <si>
    <t>FernLeaf Community Charter School</t>
  </si>
  <si>
    <t>49B</t>
  </si>
  <si>
    <t>American Renaissance School</t>
  </si>
  <si>
    <t>49D</t>
  </si>
  <si>
    <t>Success Institute Charter School</t>
  </si>
  <si>
    <t>49E</t>
  </si>
  <si>
    <t>Pine Lake Preparatory</t>
  </si>
  <si>
    <t>49F</t>
  </si>
  <si>
    <t>Langtree Charter Academy</t>
  </si>
  <si>
    <t>49G</t>
  </si>
  <si>
    <t>Iredell Charter Academy</t>
  </si>
  <si>
    <t>50A</t>
  </si>
  <si>
    <t>Summit Charter</t>
  </si>
  <si>
    <t>51A</t>
  </si>
  <si>
    <t>Neuse Charter School</t>
  </si>
  <si>
    <t>51B</t>
  </si>
  <si>
    <t>Johnston Charter Academy</t>
  </si>
  <si>
    <t>51C</t>
  </si>
  <si>
    <t>American Leadership Academy Johnston</t>
  </si>
  <si>
    <t>53B</t>
  </si>
  <si>
    <t>Ascend Leadership Academy: Lee County</t>
  </si>
  <si>
    <t>53C</t>
  </si>
  <si>
    <t>MINA Charter School of Lee County</t>
  </si>
  <si>
    <t>53D</t>
  </si>
  <si>
    <t>Central Carolina Academy Charter</t>
  </si>
  <si>
    <t>54A</t>
  </si>
  <si>
    <t>Children's Village Academy</t>
  </si>
  <si>
    <t>55A</t>
  </si>
  <si>
    <t>Lincoln Charter School</t>
  </si>
  <si>
    <t>55B</t>
  </si>
  <si>
    <t>West Lake Preparatory Academy</t>
  </si>
  <si>
    <t>58B</t>
  </si>
  <si>
    <t>Bear Grass Charter School</t>
  </si>
  <si>
    <t>60B</t>
  </si>
  <si>
    <t>Sugar Creek Charter</t>
  </si>
  <si>
    <t>60D</t>
  </si>
  <si>
    <t>Lake Norman Charter</t>
  </si>
  <si>
    <t>60F</t>
  </si>
  <si>
    <t>Metrolina Regional Scholars Academy</t>
  </si>
  <si>
    <t>60G</t>
  </si>
  <si>
    <t>Queen's Grant Community School</t>
  </si>
  <si>
    <t>60I</t>
  </si>
  <si>
    <t>Community School of Davidson</t>
  </si>
  <si>
    <t>60J</t>
  </si>
  <si>
    <t>Socrates Academy</t>
  </si>
  <si>
    <t>60K</t>
  </si>
  <si>
    <t>Charlotte Secondary School</t>
  </si>
  <si>
    <t>60L</t>
  </si>
  <si>
    <t>KIPP: Charlotte</t>
  </si>
  <si>
    <t>60M</t>
  </si>
  <si>
    <t>Corvian Community School</t>
  </si>
  <si>
    <t>60N</t>
  </si>
  <si>
    <t>Aristotle Preparatory Academy</t>
  </si>
  <si>
    <t>60P</t>
  </si>
  <si>
    <t>Eastside STREAM Academy</t>
  </si>
  <si>
    <t>60Q</t>
  </si>
  <si>
    <t>Invest Collegiate</t>
  </si>
  <si>
    <t>60S</t>
  </si>
  <si>
    <t>Bradford Preparatory School</t>
  </si>
  <si>
    <t>60U</t>
  </si>
  <si>
    <t>Commonwealth High School</t>
  </si>
  <si>
    <t>60Y</t>
  </si>
  <si>
    <t>Pioneer Springs Community School</t>
  </si>
  <si>
    <t>61J</t>
  </si>
  <si>
    <t>Lakeside Charter Academy</t>
  </si>
  <si>
    <t>61K</t>
  </si>
  <si>
    <t>United Community School</t>
  </si>
  <si>
    <t>61L</t>
  </si>
  <si>
    <t>Stewart Creek High School</t>
  </si>
  <si>
    <t>61M</t>
  </si>
  <si>
    <t>Charlotte Lab School</t>
  </si>
  <si>
    <t>61N</t>
  </si>
  <si>
    <t>The Math and Science Academy of Charlotte</t>
  </si>
  <si>
    <t>61P</t>
  </si>
  <si>
    <t>VERITAS Community School</t>
  </si>
  <si>
    <t>61Q</t>
  </si>
  <si>
    <t>Mallard Creek STEM Academy</t>
  </si>
  <si>
    <t>61R</t>
  </si>
  <si>
    <t>Matthews Charter Academy</t>
  </si>
  <si>
    <t>61S</t>
  </si>
  <si>
    <t>Unity Classical Charter School</t>
  </si>
  <si>
    <t>61T</t>
  </si>
  <si>
    <t>Movement Charter School</t>
  </si>
  <si>
    <t>61V</t>
  </si>
  <si>
    <t>Bonnie Cone Classical Academy</t>
  </si>
  <si>
    <t>61W</t>
  </si>
  <si>
    <t>East Voyager Academy</t>
  </si>
  <si>
    <t>61X</t>
  </si>
  <si>
    <t>Jackson Day School</t>
  </si>
  <si>
    <t>61Y</t>
  </si>
  <si>
    <t>Steele Creek Preparatory Academy</t>
  </si>
  <si>
    <t>62A</t>
  </si>
  <si>
    <t>Tillery Charter Academy</t>
  </si>
  <si>
    <t>62J</t>
  </si>
  <si>
    <t>Southwest Charlotte STEM Academy</t>
  </si>
  <si>
    <t>62K</t>
  </si>
  <si>
    <t>Movement School Eastland</t>
  </si>
  <si>
    <t>62L</t>
  </si>
  <si>
    <t>Telra Institute</t>
  </si>
  <si>
    <t>62P</t>
  </si>
  <si>
    <t>Movement School Southwest</t>
  </si>
  <si>
    <t>63A</t>
  </si>
  <si>
    <t>The Academy of Moore County</t>
  </si>
  <si>
    <t>63B</t>
  </si>
  <si>
    <t>Sandhills Theatre Arts Renaiss</t>
  </si>
  <si>
    <t>63C</t>
  </si>
  <si>
    <t>Moore Montessori Community School</t>
  </si>
  <si>
    <t>64A</t>
  </si>
  <si>
    <t>Rocky Mount Preparatory</t>
  </si>
  <si>
    <t>65A</t>
  </si>
  <si>
    <t>Cape Fear Center for Inquiry</t>
  </si>
  <si>
    <t>65B</t>
  </si>
  <si>
    <t>Wilmington Preparatory Academy</t>
  </si>
  <si>
    <t>65C</t>
  </si>
  <si>
    <t>Classical Charter Schools of Wilmington</t>
  </si>
  <si>
    <t>65D</t>
  </si>
  <si>
    <t>Island Montessori Charter</t>
  </si>
  <si>
    <t>65F</t>
  </si>
  <si>
    <t>American Leadership Academy-Coastal</t>
  </si>
  <si>
    <t>65G</t>
  </si>
  <si>
    <t>Girls Leadership Academy of Wilmington</t>
  </si>
  <si>
    <t>65H</t>
  </si>
  <si>
    <t>Wilmington School of the Arts</t>
  </si>
  <si>
    <t>66A</t>
  </si>
  <si>
    <t>KIPP Gaston College Preparatory</t>
  </si>
  <si>
    <t>67B</t>
  </si>
  <si>
    <t>Z.E.C.A. School of Arts and Technology</t>
  </si>
  <si>
    <t>68A</t>
  </si>
  <si>
    <t>Eno River Academy</t>
  </si>
  <si>
    <t>68C</t>
  </si>
  <si>
    <t>The Expedition School</t>
  </si>
  <si>
    <t>69A</t>
  </si>
  <si>
    <t>Arapahoe Charter School</t>
  </si>
  <si>
    <t>70A</t>
  </si>
  <si>
    <t>Northeast Academy of Aerospace &amp; AdvTech</t>
  </si>
  <si>
    <t>73A</t>
  </si>
  <si>
    <t>Bethel Hill Charter</t>
  </si>
  <si>
    <t>73B</t>
  </si>
  <si>
    <t>Roxboro Community School</t>
  </si>
  <si>
    <t>74C</t>
  </si>
  <si>
    <t>Winterville Charter Academy</t>
  </si>
  <si>
    <t>76A</t>
  </si>
  <si>
    <t>Uwharrie Charter Academy</t>
  </si>
  <si>
    <t>78A</t>
  </si>
  <si>
    <t>CIS Academy</t>
  </si>
  <si>
    <t>78B</t>
  </si>
  <si>
    <t>Southeastern Academy</t>
  </si>
  <si>
    <t>78C</t>
  </si>
  <si>
    <t>Old Main Stream</t>
  </si>
  <si>
    <t>79A</t>
  </si>
  <si>
    <t>Bethany Community School</t>
  </si>
  <si>
    <t>80C</t>
  </si>
  <si>
    <t>Faith Academy</t>
  </si>
  <si>
    <t>81A</t>
  </si>
  <si>
    <t>Thomas Jefferson Classical Academy</t>
  </si>
  <si>
    <t>81B</t>
  </si>
  <si>
    <t>Lake Lure Classical Academy</t>
  </si>
  <si>
    <t>84B</t>
  </si>
  <si>
    <t>Gray Stone Day School</t>
  </si>
  <si>
    <t>86T</t>
  </si>
  <si>
    <t>Millennium Charter Academy</t>
  </si>
  <si>
    <t>87A</t>
  </si>
  <si>
    <t>Mountain Discovery Charter School</t>
  </si>
  <si>
    <t>88A</t>
  </si>
  <si>
    <t>Brevard Academy</t>
  </si>
  <si>
    <t>90A</t>
  </si>
  <si>
    <t>Union Academy Charter School</t>
  </si>
  <si>
    <t>90B</t>
  </si>
  <si>
    <t>Union Day School</t>
  </si>
  <si>
    <t>90C</t>
  </si>
  <si>
    <t>Union Preparatory Academy at Indian Trai</t>
  </si>
  <si>
    <t>90D</t>
  </si>
  <si>
    <t>Monroe Charter Academy</t>
  </si>
  <si>
    <t>90F</t>
  </si>
  <si>
    <t>Apprentice Academy HS of NC</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</si>
  <si>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</si>
  <si>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</si>
  <si>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</si>
  <si>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</si>
  <si>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</si>
  <si>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</si>
  <si>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</si>
  <si>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</si>
  <si>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</si>
  <si>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</si>
  <si>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</si>
  <si>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</si>
  <si>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</si>
  <si>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</si>
  <si>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</si>
  <si>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</si>
  <si>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92M</t>
  </si>
  <si>
    <t>PreEminent Charter School</t>
  </si>
  <si>
    <t>92N</t>
  </si>
  <si>
    <t>Quest Academy</t>
  </si>
  <si>
    <t>92P</t>
  </si>
  <si>
    <t>Southern Wake Academy</t>
  </si>
  <si>
    <t>92R</t>
  </si>
  <si>
    <t>Casa Esperanza Montessori</t>
  </si>
  <si>
    <t>92S</t>
  </si>
  <si>
    <t>Endeavor Charter</t>
  </si>
  <si>
    <t>92T</t>
  </si>
  <si>
    <t>Triangle Math and Science Academy</t>
  </si>
  <si>
    <t>92U</t>
  </si>
  <si>
    <t>Longleaf School of the Arts</t>
  </si>
  <si>
    <t>92V</t>
  </si>
  <si>
    <t>Wake Forest Charter Academy</t>
  </si>
  <si>
    <t>92W</t>
  </si>
  <si>
    <t>Cardinal Charter</t>
  </si>
  <si>
    <t>92Y</t>
  </si>
  <si>
    <t>Envision Science Academy</t>
  </si>
  <si>
    <t>93A</t>
  </si>
  <si>
    <t>Haliwa-Saponi Tribal School</t>
  </si>
  <si>
    <t>93J</t>
  </si>
  <si>
    <t>RISE Southeast Raleigh Charter School</t>
  </si>
  <si>
    <t>93L</t>
  </si>
  <si>
    <t>Central Wake Charter High School</t>
  </si>
  <si>
    <t>93M</t>
  </si>
  <si>
    <t>Peak Charter Academy</t>
  </si>
  <si>
    <t>93N</t>
  </si>
  <si>
    <t>Pine Springs Preparatory Academy</t>
  </si>
  <si>
    <t>93P</t>
  </si>
  <si>
    <t>Rolesville Charter Academy</t>
  </si>
  <si>
    <t>93Q</t>
  </si>
  <si>
    <t>Carolina Charter Academy: CFA</t>
  </si>
  <si>
    <t>93R</t>
  </si>
  <si>
    <t>Raleigh Oak Charter School</t>
  </si>
  <si>
    <t>93T</t>
  </si>
  <si>
    <t>Cardinal Charter Academy at Wendell Falls</t>
  </si>
  <si>
    <t>93V</t>
  </si>
  <si>
    <t>Doral Academy North Carolina</t>
  </si>
  <si>
    <t>93Y</t>
  </si>
  <si>
    <t>The Math and Science Academy (TMSA) Apex</t>
  </si>
  <si>
    <t>94A</t>
  </si>
  <si>
    <t>Pocosin Innovative Charter</t>
  </si>
  <si>
    <t>95A</t>
  </si>
  <si>
    <t>Two Rivers Community School</t>
  </si>
  <si>
    <t>96C</t>
  </si>
  <si>
    <t>Dillard Academy</t>
  </si>
  <si>
    <t>96F</t>
  </si>
  <si>
    <t>Wayne Preparatory</t>
  </si>
  <si>
    <t>98A</t>
  </si>
  <si>
    <t>Sallie B Howard School</t>
  </si>
  <si>
    <t>98B</t>
  </si>
  <si>
    <t>Wilson Preparatory Academy</t>
  </si>
  <si>
    <t>34Z</t>
  </si>
  <si>
    <t>Appalachian State U Academy Middle Fork</t>
  </si>
  <si>
    <t>41Z</t>
  </si>
  <si>
    <t>Aggie Academy</t>
  </si>
  <si>
    <t>50Z</t>
  </si>
  <si>
    <t>Catamount School</t>
  </si>
  <si>
    <t>60Z</t>
  </si>
  <si>
    <t>Niner University Elementary School</t>
  </si>
  <si>
    <t>65Z</t>
  </si>
  <si>
    <t>D.C. Virgo Preparatory Academy</t>
  </si>
  <si>
    <t>73Z</t>
  </si>
  <si>
    <t>Carolina Community Academy</t>
  </si>
  <si>
    <t>74Z</t>
  </si>
  <si>
    <t>East Carolina Community School</t>
  </si>
  <si>
    <t>79Z</t>
  </si>
  <si>
    <t>Moss Street Partnership School</t>
  </si>
  <si>
    <t>86Z</t>
  </si>
  <si>
    <t>Appalachian State Univ Academy at Elkin</t>
  </si>
  <si>
    <t xml:space="preserve">Any increases in these calculations will have to be approved by the </t>
  </si>
  <si>
    <t>School Nurses</t>
  </si>
  <si>
    <t>Note:  Any increase in overall funding has not been approved by the General Assembly</t>
  </si>
  <si>
    <t>There is no Transportation Planning Data at this time</t>
  </si>
  <si>
    <t>Charter School Allotted ADM</t>
  </si>
  <si>
    <t>LEA Allotted ADM</t>
  </si>
  <si>
    <t>LEA Allotted 2023-24</t>
  </si>
  <si>
    <t>CS Allotted 2023-24</t>
  </si>
  <si>
    <t>006</t>
  </si>
  <si>
    <t>School Psychologists</t>
  </si>
  <si>
    <t>Principal Positions for Eligible Schools</t>
  </si>
  <si>
    <t>Hold Harmless Principal Positions Due to Closure</t>
  </si>
  <si>
    <t>Total Principal 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</si>
</sst>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00%"/>
    <numFmt numFmtId="167" formatCode="0_)"/>
    <numFmt numFmtId="168" formatCode="#,##0.0_);\(#,##0.0\)"/>
    <numFmt numFmtId="169" formatCode="0.0000_)"/>
  </numFmts>
  <fonts count="138">
    <font>
      <sz val="11"/>
      <color theme="1"/>
      <name val="Calibri"/>
      <family val="2"/>
      <scheme val="minor"/>
    </font>
    <font>
      <b/>
      <sz val="11"/>
      <color theme="1"/>
      <name val="Calibri"/>
      <family val="2"/>
      <scheme val="minor"/>
    </font>
    <font>
      <b/>
      <sz val="9"/>
      <name val="SWISS"/>
    </font>
    <font>
      <b/>
      <sz val="12"/>
      <name val="SWISS"/>
    </font>
    <font>
      <sz val="9"/>
      <name val="SWISS"/>
    </font>
    <font>
      <sz val="12"/>
      <name val="SWISS"/>
    </font>
    <font>
      <sz val="10"/>
      <name val="Arial"/>
      <family val="2"/>
    </font>
    <font>
      <b/>
      <i/>
      <sz val="12"/>
      <name val="Century Schoolbook"/>
      <family val="1"/>
    </font>
    <font>
      <sz val="8"/>
      <name val="Arial"/>
      <family val="2"/>
    </font>
    <font>
      <b/>
      <sz val="10"/>
      <name val="Arial"/>
      <family val="2"/>
    </font>
    <font>
      <b/>
      <sz val="8"/>
      <name val="Arial"/>
      <family val="2"/>
    </font>
    <font>
      <sz val="10"/>
      <name val="Calibri"/>
      <family val="2"/>
      <scheme val="minor"/>
    </font>
    <font>
      <b/>
      <sz val="10"/>
      <name val="Calibri"/>
      <family val="2"/>
      <scheme val="minor"/>
    </font>
    <font>
      <sz val="11"/>
      <color theme="1"/>
      <name val="Calibri"/>
      <family val="2"/>
      <scheme val="minor"/>
    </font>
    <font>
      <sz val="12"/>
      <name val="Arial"/>
      <family val="2"/>
    </font>
    <font>
      <sz val="11"/>
      <name val="Calibri"/>
      <family val="2"/>
      <scheme val="minor"/>
    </font>
    <font>
      <sz val="9"/>
      <name val="COUR"/>
    </font>
    <font>
      <sz val="10"/>
      <name val="COUR"/>
    </font>
    <font>
      <b/>
      <sz val="10"/>
      <name val="COUR"/>
    </font>
    <font>
      <b/>
      <sz val="10"/>
      <color indexed="8"/>
      <name val="Bookman"/>
    </font>
    <font>
      <sz val="9"/>
      <name val="Calibri"/>
      <family val="2"/>
      <scheme val="minor"/>
    </font>
    <font>
      <sz val="10"/>
      <name val="Arial"/>
      <family val="2"/>
    </font>
    <font>
      <sz val="10"/>
      <name val="Bookman"/>
    </font>
    <font>
      <b/>
      <sz val="14"/>
      <name val="SWISS"/>
    </font>
    <font>
      <b/>
      <sz val="10"/>
      <name val="SWISS"/>
    </font>
    <font>
      <sz val="11"/>
      <color theme="1"/>
      <name val="Wingdings 2"/>
      <family val="1"/>
      <charset val="2"/>
    </font>
    <font>
      <sz val="11"/>
      <color theme="1"/>
      <name val="Calibri"/>
      <family val="2"/>
    </font>
    <font>
      <b/>
      <sz val="20"/>
      <color theme="1"/>
      <name val="Segoe UI"/>
      <family val="2"/>
    </font>
    <font>
      <sz val="14"/>
      <color theme="1"/>
      <name val="Calibri"/>
      <family val="2"/>
      <scheme val="minor"/>
    </font>
    <font>
      <b/>
      <sz val="13"/>
      <color theme="1"/>
      <name val="Segoe UI"/>
      <family val="2"/>
    </font>
    <font>
      <sz val="10"/>
      <name val="Calibri"/>
      <family val="2"/>
    </font>
    <font>
      <b/>
      <sz val="12"/>
      <color theme="1"/>
      <name val="Swiss"/>
    </font>
    <font>
      <sz val="11"/>
      <name val="Arial MT"/>
    </font>
    <font>
      <sz val="9"/>
      <name val="Arial MT"/>
    </font>
    <font>
      <b/>
      <sz val="12"/>
      <color theme="1"/>
      <name val="Calibri"/>
      <family val="2"/>
      <scheme val="minor"/>
    </font>
    <font>
      <sz val="10"/>
      <color theme="4" tint="-0.249977111117893"/>
      <name val="Calibri Light"/>
      <family val="2"/>
      <scheme val="major"/>
    </font>
    <font>
      <sz val="10"/>
      <color theme="4" tint="-0.249977111117893"/>
      <name val="Wingdings 2"/>
      <family val="1"/>
      <charset val="2"/>
    </font>
    <font>
      <sz val="10"/>
      <color theme="4" tint="-0.249977111117893"/>
      <name val="Times New Roman"/>
      <family val="1"/>
    </font>
    <font>
      <sz val="10"/>
      <name val="Arial"/>
      <family val="2"/>
    </font>
    <font>
      <sz val="8"/>
      <color theme="4" tint="-0.249977111117893"/>
      <name val="Arial"/>
      <family val="2"/>
    </font>
    <font>
      <sz val="10"/>
      <color theme="4" tint="-0.249977111117893"/>
      <name val="Calibri Light"/>
      <family val="1"/>
      <charset val="2"/>
      <scheme val="major"/>
    </font>
    <font>
      <sz val="9"/>
      <color theme="4" tint="-0.249977111117893"/>
      <name val="Sylfaen"/>
      <family val="1"/>
    </font>
    <font>
      <sz val="11"/>
      <name val="Calibri"/>
      <family val="2"/>
    </font>
    <font>
      <sz val="12"/>
      <name val="Arial MT"/>
    </font>
    <font>
      <b/>
      <sz val="17"/>
      <name val="SWISS"/>
    </font>
    <font>
      <i/>
      <sz val="10"/>
      <name val="SWISS"/>
    </font>
    <font>
      <b/>
      <sz val="12"/>
      <color rgb="FFFF0000"/>
      <name val="SWISS"/>
    </font>
    <font>
      <sz val="10"/>
      <name val="SWISS"/>
    </font>
    <font>
      <b/>
      <sz val="8"/>
      <name val="SWISS"/>
    </font>
    <font>
      <b/>
      <sz val="11"/>
      <name val="SWISS"/>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color indexed="8"/>
      <name val="SWISS"/>
    </font>
    <font>
      <i/>
      <sz val="9"/>
      <color indexed="8"/>
      <name val="SWISS"/>
    </font>
    <font>
      <i/>
      <sz val="11"/>
      <color indexed="8"/>
      <name val="SWISS"/>
    </font>
    <font>
      <b/>
      <i/>
      <sz val="10"/>
      <color indexed="8"/>
      <name val="SWISS"/>
    </font>
    <font>
      <b/>
      <i/>
      <sz val="9"/>
      <color indexed="8"/>
      <name val="SWISS"/>
    </font>
    <font>
      <b/>
      <i/>
      <sz val="11"/>
      <color indexed="8"/>
      <name val="SWISS"/>
    </font>
    <font>
      <b/>
      <i/>
      <sz val="12"/>
      <color indexed="8"/>
      <name val="SWISS"/>
    </font>
    <font>
      <sz val="11"/>
      <name val="SWISS"/>
    </font>
    <font>
      <sz val="10"/>
      <name val="Times New Roman"/>
      <family val="1"/>
    </font>
    <font>
      <sz val="10"/>
      <color indexed="8"/>
      <name val="Arial"/>
      <family val="2"/>
    </font>
    <font>
      <sz val="10"/>
      <color indexed="8"/>
      <name val="MS Sans Serif"/>
      <family val="2"/>
    </font>
    <font>
      <sz val="10"/>
      <name val="Bookman Old Style"/>
      <family val="1"/>
    </font>
    <font>
      <sz val="9"/>
      <name val="Bookman Old Style"/>
      <family val="1"/>
    </font>
    <font>
      <b/>
      <sz val="9"/>
      <name val="Bookman Old Style"/>
      <family val="1"/>
    </font>
    <font>
      <b/>
      <sz val="9"/>
      <color indexed="8"/>
      <name val="Bookman Old Style"/>
      <family val="1"/>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1"/>
      <color indexed="8"/>
      <name val="Calibri"/>
      <family val="2"/>
    </font>
    <font>
      <sz val="11"/>
      <color indexed="9"/>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indexed="20"/>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8"/>
      <color indexed="8"/>
      <name val="Arial"/>
      <family val="2"/>
    </font>
    <font>
      <sz val="12"/>
      <name val="Helv"/>
    </font>
    <font>
      <u/>
      <sz val="6.3"/>
      <color indexed="12"/>
      <name val="COUR"/>
    </font>
    <font>
      <u/>
      <sz val="10"/>
      <color indexed="12"/>
      <name val="Arial"/>
      <family val="2"/>
    </font>
    <font>
      <sz val="10"/>
      <name val="MS Sans Serif"/>
    </font>
    <font>
      <sz val="11"/>
      <color indexed="16"/>
      <name val="Calibri"/>
      <family val="2"/>
    </font>
    <font>
      <b/>
      <sz val="11"/>
      <color indexed="53"/>
      <name val="Calibri"/>
      <family val="2"/>
    </font>
    <font>
      <sz val="11"/>
      <color indexed="53"/>
      <name val="Calibri"/>
      <family val="2"/>
    </font>
    <font>
      <sz val="12"/>
      <name val="Garamond"/>
      <family val="1"/>
    </font>
    <font>
      <sz val="11"/>
      <color indexed="8"/>
      <name val="Century Schoolbook"/>
      <family val="2"/>
    </font>
    <font>
      <b/>
      <sz val="22"/>
      <color indexed="8"/>
      <name val="Calibri"/>
      <family val="2"/>
    </font>
    <font>
      <sz val="10"/>
      <name val="Cambria"/>
      <family val="2"/>
    </font>
    <font>
      <u/>
      <sz val="11"/>
      <color theme="10"/>
      <name val="Calibri"/>
      <family val="2"/>
      <scheme val="minor"/>
    </font>
    <font>
      <u/>
      <sz val="11"/>
      <color theme="10"/>
      <name val="Calibri"/>
      <family val="2"/>
    </font>
    <font>
      <u/>
      <sz val="12"/>
      <color theme="10"/>
      <name val="SWISS"/>
    </font>
    <font>
      <sz val="11"/>
      <color theme="1"/>
      <name val="Century Schoolbook"/>
      <family val="2"/>
    </font>
    <font>
      <sz val="12"/>
      <color theme="1"/>
      <name val="Calibri"/>
      <family val="2"/>
      <scheme val="minor"/>
    </font>
    <font>
      <sz val="18"/>
      <color theme="3"/>
      <name val="Cambria"/>
      <family val="2"/>
    </font>
    <font>
      <sz val="10"/>
      <color theme="1"/>
      <name val="Arial"/>
      <family val="2"/>
    </font>
    <font>
      <sz val="8"/>
      <name val="Calibri"/>
      <family val="2"/>
      <scheme val="minor"/>
    </font>
    <font>
      <sz val="8"/>
      <color theme="1"/>
      <name val="Calibri"/>
      <family val="2"/>
      <scheme val="minor"/>
    </font>
    <font>
      <sz val="8"/>
      <name val="Calibri"/>
      <family val="2"/>
    </font>
    <font>
      <sz val="8"/>
      <name val="COUR"/>
    </font>
    <font>
      <b/>
      <sz val="9"/>
      <color indexed="8"/>
      <name val="Cour"/>
    </font>
    <font>
      <b/>
      <sz val="9"/>
      <name val="Cour"/>
    </font>
    <font>
      <b/>
      <sz val="11"/>
      <color theme="1"/>
      <name val="Calibri"/>
      <family val="2"/>
    </font>
    <font>
      <u/>
      <sz val="10"/>
      <color indexed="8"/>
      <name val="Arial"/>
      <family val="2"/>
    </font>
    <font>
      <b/>
      <sz val="11"/>
      <color theme="1"/>
      <name val="Arial"/>
      <family val="2"/>
    </font>
    <font>
      <b/>
      <sz val="11"/>
      <name val="Arial"/>
      <family val="2"/>
    </font>
    <font>
      <b/>
      <sz val="10"/>
      <color theme="1"/>
      <name val="Arial"/>
      <family val="2"/>
    </font>
    <font>
      <b/>
      <sz val="11"/>
      <color rgb="FFC00000"/>
      <name val="Calibri"/>
      <family val="2"/>
      <scheme val="minor"/>
    </font>
    <font>
      <b/>
      <sz val="11"/>
      <name val="Calibri"/>
      <family val="2"/>
      <scheme val="minor"/>
    </font>
    <font>
      <i/>
      <sz val="11"/>
      <name val="Calibri"/>
      <family val="2"/>
      <scheme val="minor"/>
    </font>
    <font>
      <sz val="10"/>
      <name val="Arial"/>
      <family val="2"/>
    </font>
    <font>
      <b/>
      <sz val="12"/>
      <color indexed="8"/>
      <name val="Arial"/>
      <family val="2"/>
    </font>
    <font>
      <sz val="10"/>
      <color rgb="FFCC0066"/>
      <name val="Arial"/>
      <family val="2"/>
    </font>
    <font>
      <sz val="14"/>
      <name val="Arial"/>
      <family val="2"/>
    </font>
    <font>
      <sz val="10"/>
      <color rgb="FF0070C0"/>
      <name val="Arial"/>
      <family val="2"/>
    </font>
  </fonts>
  <fills count="79">
    <fill>
      <patternFill patternType="none"/>
    </fill>
    <fill>
      <patternFill patternType="gray125"/>
    </fill>
    <fill>
      <patternFill patternType="solid">
        <fgColor theme="7" tint="0.79998168889431442"/>
        <bgColor indexed="64"/>
      </patternFill>
    </fill>
    <fill>
      <patternFill patternType="gray125">
        <fgColor indexed="8"/>
        <bgColor theme="0"/>
      </patternFill>
    </fill>
    <fill>
      <patternFill patternType="solid">
        <fgColor indexed="9"/>
      </patternFill>
    </fill>
    <fill>
      <patternFill patternType="solid">
        <fgColor indexed="9"/>
        <bgColor indexed="8"/>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4" tint="0.79998168889431442"/>
        <bgColor indexed="64"/>
      </patternFill>
    </fill>
  </fills>
  <borders count="16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medium">
        <color indexed="8"/>
      </left>
      <right/>
      <top style="medium">
        <color indexed="8"/>
      </top>
      <bottom style="medium">
        <color indexed="8"/>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top/>
      <bottom style="thin">
        <color indexed="8"/>
      </bottom>
      <diagonal/>
    </border>
    <border>
      <left/>
      <right/>
      <top/>
      <bottom style="thin">
        <color indexed="8"/>
      </bottom>
      <diagonal/>
    </border>
    <border>
      <left style="medium">
        <color indexed="8"/>
      </left>
      <right style="medium">
        <color indexed="64"/>
      </right>
      <top/>
      <bottom style="thin">
        <color indexed="8"/>
      </bottom>
      <diagonal/>
    </border>
    <border>
      <left style="medium">
        <color indexed="8"/>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diagonal/>
    </border>
    <border>
      <left style="medium">
        <color indexed="8"/>
      </left>
      <right/>
      <top/>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8"/>
      </right>
      <top style="medium">
        <color indexed="64"/>
      </top>
      <bottom style="medium">
        <color indexed="64"/>
      </bottom>
      <diagonal/>
    </border>
    <border>
      <left/>
      <right style="medium">
        <color indexed="8"/>
      </right>
      <top style="medium">
        <color indexed="64"/>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8"/>
      </right>
      <top style="medium">
        <color indexed="64"/>
      </top>
      <bottom/>
      <diagonal/>
    </border>
    <border>
      <left style="thin">
        <color indexed="8"/>
      </left>
      <right/>
      <top style="medium">
        <color indexed="64"/>
      </top>
      <bottom/>
      <diagonal/>
    </border>
    <border>
      <left/>
      <right style="thin">
        <color indexed="8"/>
      </right>
      <top/>
      <bottom/>
      <diagonal/>
    </border>
    <border>
      <left/>
      <right style="thin">
        <color indexed="8"/>
      </right>
      <top/>
      <bottom style="medium">
        <color indexed="64"/>
      </bottom>
      <diagonal/>
    </border>
    <border>
      <left/>
      <right style="thin">
        <color indexed="8"/>
      </right>
      <top/>
      <bottom style="thin">
        <color indexed="8"/>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
      <left style="hair">
        <color indexed="64"/>
      </left>
      <right style="hair">
        <color indexed="64"/>
      </right>
      <top style="medium">
        <color indexed="64"/>
      </top>
      <bottom style="hair">
        <color indexed="64"/>
      </bottom>
      <diagonal/>
    </border>
    <border>
      <left/>
      <right/>
      <top/>
      <bottom style="double">
        <color indexed="64"/>
      </bottom>
      <diagonal/>
    </border>
    <border>
      <left style="hair">
        <color indexed="8"/>
      </left>
      <right/>
      <top/>
      <bottom style="hair">
        <color indexed="8"/>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medium">
        <color indexed="64"/>
      </left>
      <right style="hair">
        <color indexed="64"/>
      </right>
      <top/>
      <bottom style="medium">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hair">
        <color indexed="64"/>
      </left>
      <right/>
      <top style="medium">
        <color indexed="64"/>
      </top>
      <bottom style="hair">
        <color indexed="64"/>
      </bottom>
      <diagonal/>
    </border>
    <border>
      <left/>
      <right/>
      <top/>
      <bottom style="hair">
        <color indexed="8"/>
      </bottom>
      <diagonal/>
    </border>
    <border>
      <left style="medium">
        <color indexed="64"/>
      </left>
      <right style="medium">
        <color indexed="64"/>
      </right>
      <top/>
      <bottom style="hair">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hair">
        <color auto="1"/>
      </top>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indexed="64"/>
      </left>
      <right style="medium">
        <color indexed="64"/>
      </right>
      <top style="hair">
        <color indexed="64"/>
      </top>
      <bottom/>
      <diagonal/>
    </border>
    <border>
      <left style="medium">
        <color indexed="64"/>
      </left>
      <right/>
      <top style="medium">
        <color indexed="64"/>
      </top>
      <bottom style="medium">
        <color indexed="64"/>
      </bottom>
      <diagonal/>
    </border>
    <border>
      <left style="medium">
        <color indexed="8"/>
      </left>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8"/>
      </right>
      <top/>
      <bottom style="hair">
        <color indexed="8"/>
      </bottom>
      <diagonal/>
    </border>
    <border>
      <left/>
      <right style="medium">
        <color indexed="64"/>
      </right>
      <top/>
      <bottom style="hair">
        <color indexed="8"/>
      </bottom>
      <diagonal/>
    </border>
    <border>
      <left style="medium">
        <color indexed="64"/>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medium">
        <color indexed="64"/>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right/>
      <top style="hair">
        <color indexed="8"/>
      </top>
      <bottom style="double">
        <color indexed="64"/>
      </bottom>
      <diagonal/>
    </border>
    <border>
      <left/>
      <right style="medium">
        <color indexed="64"/>
      </right>
      <top style="hair">
        <color indexed="8"/>
      </top>
      <bottom style="double">
        <color indexed="64"/>
      </bottom>
      <diagonal/>
    </border>
    <border>
      <left/>
      <right/>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medium">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medium">
        <color auto="1"/>
      </right>
      <top style="hair">
        <color auto="1"/>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hair">
        <color auto="1"/>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auto="1"/>
      </left>
      <right style="medium">
        <color auto="1"/>
      </right>
      <top style="hair">
        <color auto="1"/>
      </top>
      <bottom style="double">
        <color indexed="64"/>
      </bottom>
      <diagonal/>
    </border>
    <border>
      <left style="medium">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medium">
        <color indexed="64"/>
      </right>
      <top/>
      <bottom style="double">
        <color indexed="64"/>
      </bottom>
      <diagonal/>
    </border>
    <border>
      <left style="medium">
        <color indexed="64"/>
      </left>
      <right/>
      <top style="hair">
        <color indexed="64"/>
      </top>
      <bottom style="double">
        <color indexed="64"/>
      </bottom>
      <diagonal/>
    </border>
    <border>
      <left style="medium">
        <color indexed="64"/>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style="medium">
        <color indexed="64"/>
      </left>
      <right style="hair">
        <color indexed="64"/>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dashed">
        <color indexed="64"/>
      </left>
      <right style="medium">
        <color indexed="64"/>
      </right>
      <top style="dashed">
        <color indexed="64"/>
      </top>
      <bottom style="double">
        <color indexed="64"/>
      </bottom>
      <diagonal/>
    </border>
    <border>
      <left style="dashed">
        <color indexed="64"/>
      </left>
      <right style="medium">
        <color indexed="64"/>
      </right>
      <top style="medium">
        <color indexed="64"/>
      </top>
      <bottom style="dashed">
        <color indexed="64"/>
      </bottom>
      <diagonal/>
    </border>
  </borders>
  <cellStyleXfs count="1000">
    <xf numFmtId="0" fontId="0" fillId="0" borderId="0"/>
    <xf numFmtId="0" fontId="6" fillId="0" borderId="0"/>
    <xf numFmtId="43" fontId="6" fillId="0" borderId="0" applyFont="0" applyFill="0" applyBorder="0" applyAlignment="0" applyProtection="0"/>
    <xf numFmtId="43" fontId="13" fillId="0" borderId="0" applyFont="0" applyFill="0" applyBorder="0" applyAlignment="0" applyProtection="0"/>
    <xf numFmtId="0" fontId="14" fillId="0" borderId="0"/>
    <xf numFmtId="0" fontId="16" fillId="0" borderId="0"/>
    <xf numFmtId="37" fontId="5" fillId="0" borderId="0"/>
    <xf numFmtId="0" fontId="14" fillId="0" borderId="0"/>
    <xf numFmtId="0" fontId="21" fillId="0" borderId="0"/>
    <xf numFmtId="0" fontId="5" fillId="0" borderId="0"/>
    <xf numFmtId="0" fontId="22" fillId="0" borderId="0"/>
    <xf numFmtId="0" fontId="6" fillId="0" borderId="0"/>
    <xf numFmtId="0" fontId="6" fillId="0" borderId="0"/>
    <xf numFmtId="43" fontId="6" fillId="0" borderId="0" applyFont="0" applyFill="0" applyBorder="0" applyAlignment="0" applyProtection="0"/>
    <xf numFmtId="0" fontId="38" fillId="0" borderId="0"/>
    <xf numFmtId="44" fontId="6" fillId="0" borderId="0" applyFont="0" applyFill="0" applyBorder="0" applyAlignment="0" applyProtection="0"/>
    <xf numFmtId="0" fontId="22" fillId="0" borderId="0"/>
    <xf numFmtId="0" fontId="16" fillId="0" borderId="0"/>
    <xf numFmtId="43" fontId="22" fillId="0" borderId="0" applyFont="0" applyFill="0" applyBorder="0" applyAlignment="0" applyProtection="0"/>
    <xf numFmtId="0" fontId="13" fillId="0" borderId="0"/>
    <xf numFmtId="0" fontId="6" fillId="0" borderId="0"/>
    <xf numFmtId="0" fontId="5" fillId="4" borderId="0"/>
    <xf numFmtId="0" fontId="43" fillId="5"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4" fontId="13" fillId="0" borderId="0" applyFont="0" applyFill="0" applyBorder="0" applyAlignment="0" applyProtection="0"/>
    <xf numFmtId="0" fontId="60" fillId="12" borderId="70" applyNumberFormat="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13" fillId="20" borderId="0" applyNumberFormat="0" applyBorder="0" applyAlignment="0" applyProtection="0"/>
    <xf numFmtId="0" fontId="63" fillId="30" borderId="0" applyNumberFormat="0" applyBorder="0" applyAlignment="0" applyProtection="0"/>
    <xf numFmtId="0" fontId="13" fillId="31" borderId="0" applyNumberFormat="0" applyBorder="0" applyAlignment="0" applyProtection="0"/>
    <xf numFmtId="0" fontId="84" fillId="3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84" fillId="41"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84" fillId="4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84" fillId="45"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84" fillId="46" borderId="0" applyNumberFormat="0" applyBorder="0" applyAlignment="0" applyProtection="0"/>
    <xf numFmtId="0" fontId="13" fillId="31" borderId="0" applyNumberFormat="0" applyBorder="0" applyAlignment="0" applyProtection="0"/>
    <xf numFmtId="0" fontId="84" fillId="44"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84" fillId="3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84" fillId="40" borderId="0" applyNumberFormat="0" applyBorder="0" applyAlignment="0" applyProtection="0"/>
    <xf numFmtId="0" fontId="13" fillId="20" borderId="0" applyNumberFormat="0" applyBorder="0" applyAlignment="0" applyProtection="0"/>
    <xf numFmtId="0" fontId="84" fillId="48"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84" fillId="45"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84" fillId="38"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84" fillId="50"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85" fillId="51"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85" fillId="4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85" fillId="48"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85" fillId="53"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85" fillId="54"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85" fillId="55"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5" fillId="57" borderId="0" applyNumberFormat="0" applyBorder="0" applyAlignment="0" applyProtection="0"/>
    <xf numFmtId="0" fontId="85" fillId="57"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9"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63" fillId="14" borderId="0" applyNumberFormat="0" applyBorder="0" applyAlignment="0" applyProtection="0"/>
    <xf numFmtId="0" fontId="85" fillId="59"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4"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63" fillId="18" borderId="0" applyNumberFormat="0" applyBorder="0" applyAlignment="0" applyProtection="0"/>
    <xf numFmtId="0" fontId="85" fillId="64"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5" fillId="63"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4" fillId="65" borderId="0" applyNumberFormat="0" applyBorder="0" applyAlignment="0" applyProtection="0"/>
    <xf numFmtId="0" fontId="85" fillId="61" borderId="0" applyNumberFormat="0" applyBorder="0" applyAlignment="0" applyProtection="0"/>
    <xf numFmtId="0" fontId="85" fillId="61"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6"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63" fillId="22" borderId="0" applyNumberFormat="0" applyBorder="0" applyAlignment="0" applyProtection="0"/>
    <xf numFmtId="0" fontId="85" fillId="66"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4" fillId="61" borderId="0" applyNumberFormat="0" applyBorder="0" applyAlignment="0" applyProtection="0"/>
    <xf numFmtId="0" fontId="85" fillId="61" borderId="0" applyNumberFormat="0" applyBorder="0" applyAlignment="0" applyProtection="0"/>
    <xf numFmtId="0" fontId="85" fillId="61"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3"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63" fillId="26" borderId="0" applyNumberFormat="0" applyBorder="0" applyAlignment="0" applyProtection="0"/>
    <xf numFmtId="0" fontId="85" fillId="53"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5" fillId="58" borderId="0" applyNumberFormat="0" applyBorder="0" applyAlignment="0" applyProtection="0"/>
    <xf numFmtId="0" fontId="84" fillId="67" borderId="0" applyNumberFormat="0" applyBorder="0" applyAlignment="0" applyProtection="0"/>
    <xf numFmtId="0" fontId="84" fillId="67" borderId="0" applyNumberFormat="0" applyBorder="0" applyAlignment="0" applyProtection="0"/>
    <xf numFmtId="0" fontId="84" fillId="67" borderId="0" applyNumberFormat="0" applyBorder="0" applyAlignment="0" applyProtection="0"/>
    <xf numFmtId="0" fontId="84" fillId="67" borderId="0" applyNumberFormat="0" applyBorder="0" applyAlignment="0" applyProtection="0"/>
    <xf numFmtId="0" fontId="84" fillId="67" borderId="0" applyNumberFormat="0" applyBorder="0" applyAlignment="0" applyProtection="0"/>
    <xf numFmtId="0" fontId="84" fillId="67"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4" fillId="56" borderId="0" applyNumberFormat="0" applyBorder="0" applyAlignment="0" applyProtection="0"/>
    <xf numFmtId="0" fontId="85" fillId="57" borderId="0" applyNumberFormat="0" applyBorder="0" applyAlignment="0" applyProtection="0"/>
    <xf numFmtId="0" fontId="85" fillId="57"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54"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54"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5" fillId="68"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4" fillId="69" borderId="0" applyNumberFormat="0" applyBorder="0" applyAlignment="0" applyProtection="0"/>
    <xf numFmtId="0" fontId="85" fillId="69" borderId="0" applyNumberFormat="0" applyBorder="0" applyAlignment="0" applyProtection="0"/>
    <xf numFmtId="0" fontId="85" fillId="69"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52"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63" fillId="34" borderId="0" applyNumberFormat="0" applyBorder="0" applyAlignment="0" applyProtection="0"/>
    <xf numFmtId="0" fontId="85" fillId="52"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85" fillId="70" borderId="0" applyNumberFormat="0" applyBorder="0" applyAlignment="0" applyProtection="0"/>
    <xf numFmtId="0" fontId="93" fillId="4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54" fillId="8" borderId="0" applyNumberFormat="0" applyBorder="0" applyAlignment="0" applyProtection="0"/>
    <xf numFmtId="0" fontId="94" fillId="49" borderId="79" applyNumberFormat="0" applyAlignment="0" applyProtection="0"/>
    <xf numFmtId="0" fontId="106" fillId="72" borderId="79" applyNumberFormat="0" applyAlignment="0" applyProtection="0"/>
    <xf numFmtId="0" fontId="106" fillId="72" borderId="79" applyNumberFormat="0" applyAlignment="0" applyProtection="0"/>
    <xf numFmtId="0" fontId="106" fillId="72" borderId="79" applyNumberFormat="0" applyAlignment="0" applyProtection="0"/>
    <xf numFmtId="0" fontId="106" fillId="72" borderId="79" applyNumberFormat="0" applyAlignment="0" applyProtection="0"/>
    <xf numFmtId="0" fontId="58" fillId="11" borderId="67" applyNumberFormat="0" applyAlignment="0" applyProtection="0"/>
    <xf numFmtId="0" fontId="86" fillId="73" borderId="80" applyNumberFormat="0" applyAlignment="0" applyProtection="0"/>
    <xf numFmtId="0" fontId="86" fillId="62" borderId="80" applyNumberFormat="0" applyAlignment="0" applyProtection="0"/>
    <xf numFmtId="0" fontId="86" fillId="62" borderId="80" applyNumberFormat="0" applyAlignment="0" applyProtection="0"/>
    <xf numFmtId="0" fontId="86" fillId="62" borderId="80" applyNumberFormat="0" applyAlignment="0" applyProtection="0"/>
    <xf numFmtId="0" fontId="86" fillId="62" borderId="80" applyNumberFormat="0" applyAlignment="0" applyProtection="0"/>
    <xf numFmtId="43" fontId="84" fillId="0" borderId="0" applyFont="0" applyFill="0" applyBorder="0" applyAlignment="0" applyProtection="0"/>
    <xf numFmtId="43" fontId="6" fillId="0" borderId="0" applyFont="0" applyFill="0" applyBorder="0" applyAlignment="0" applyProtection="0"/>
    <xf numFmtId="43" fontId="84"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00"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75" fillId="0" borderId="0" applyFont="0" applyFill="0" applyBorder="0" applyAlignment="0" applyProtection="0"/>
    <xf numFmtId="43" fontId="84" fillId="0" borderId="0" applyFont="0" applyFill="0" applyBorder="0" applyAlignment="0" applyProtection="0"/>
    <xf numFmtId="43" fontId="6" fillId="0" borderId="0" applyFont="0" applyFill="0" applyBorder="0" applyAlignment="0" applyProtection="0"/>
    <xf numFmtId="43" fontId="109" fillId="0" borderId="0" applyFont="0" applyFill="0" applyBorder="0" applyAlignment="0" applyProtection="0"/>
    <xf numFmtId="43" fontId="6"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22"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6"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6" fillId="0" borderId="0" applyFont="0" applyFill="0" applyBorder="0" applyAlignment="0" applyProtection="0"/>
    <xf numFmtId="43" fontId="109"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09"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09"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4" fontId="22" fillId="0" borderId="0" applyFont="0" applyFill="0" applyBorder="0" applyAlignment="0" applyProtection="0"/>
    <xf numFmtId="44" fontId="75" fillId="0" borderId="0" applyFont="0" applyFill="0" applyBorder="0" applyAlignment="0" applyProtection="0"/>
    <xf numFmtId="44" fontId="6"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75" fillId="0" borderId="0" applyFont="0" applyFill="0" applyBorder="0" applyAlignment="0" applyProtection="0"/>
    <xf numFmtId="44" fontId="2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84" fillId="0" borderId="0" applyFont="0" applyFill="0" applyBorder="0" applyAlignment="0" applyProtection="0"/>
    <xf numFmtId="44" fontId="6"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6"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84" fillId="0" borderId="0" applyFont="0" applyFill="0" applyBorder="0" applyAlignment="0" applyProtection="0"/>
    <xf numFmtId="44" fontId="6" fillId="0" borderId="0" applyFont="0" applyFill="0" applyBorder="0" applyAlignment="0" applyProtection="0"/>
    <xf numFmtId="44" fontId="84" fillId="0" borderId="0" applyFont="0" applyFill="0" applyBorder="0" applyAlignment="0" applyProtection="0"/>
    <xf numFmtId="44" fontId="22" fillId="0" borderId="0" applyFont="0" applyFill="0" applyBorder="0" applyAlignment="0" applyProtection="0"/>
    <xf numFmtId="0" fontId="92" fillId="74" borderId="0" applyNumberFormat="0" applyBorder="0" applyAlignment="0" applyProtection="0"/>
    <xf numFmtId="0" fontId="92" fillId="74" borderId="0" applyNumberFormat="0" applyBorder="0" applyAlignment="0" applyProtection="0"/>
    <xf numFmtId="0" fontId="92" fillId="75" borderId="0" applyNumberFormat="0" applyBorder="0" applyAlignment="0" applyProtection="0"/>
    <xf numFmtId="0" fontId="92" fillId="75" borderId="0" applyNumberFormat="0" applyBorder="0" applyAlignment="0" applyProtection="0"/>
    <xf numFmtId="0" fontId="92" fillId="76" borderId="0" applyNumberFormat="0" applyBorder="0" applyAlignment="0" applyProtection="0"/>
    <xf numFmtId="0" fontId="92" fillId="76" borderId="0" applyNumberFormat="0" applyBorder="0" applyAlignment="0" applyProtection="0"/>
    <xf numFmtId="0" fontId="87" fillId="0" borderId="0" applyNumberFormat="0" applyFill="0" applyBorder="0" applyAlignment="0" applyProtection="0"/>
    <xf numFmtId="0" fontId="88" fillId="43"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53" fillId="7" borderId="0" applyNumberFormat="0" applyBorder="0" applyAlignment="0" applyProtection="0"/>
    <xf numFmtId="0" fontId="95" fillId="0" borderId="81" applyNumberFormat="0" applyFill="0" applyAlignment="0" applyProtection="0"/>
    <xf numFmtId="0" fontId="79" fillId="0" borderId="82" applyNumberFormat="0" applyFill="0" applyAlignment="0" applyProtection="0"/>
    <xf numFmtId="0" fontId="79" fillId="0" borderId="82" applyNumberFormat="0" applyFill="0" applyAlignment="0" applyProtection="0"/>
    <xf numFmtId="0" fontId="50" fillId="0" borderId="64" applyNumberFormat="0" applyFill="0" applyAlignment="0" applyProtection="0"/>
    <xf numFmtId="0" fontId="96" fillId="0" borderId="83" applyNumberFormat="0" applyFill="0" applyAlignment="0" applyProtection="0"/>
    <xf numFmtId="0" fontId="80" fillId="0" borderId="83" applyNumberFormat="0" applyFill="0" applyAlignment="0" applyProtection="0"/>
    <xf numFmtId="0" fontId="80" fillId="0" borderId="83" applyNumberFormat="0" applyFill="0" applyAlignment="0" applyProtection="0"/>
    <xf numFmtId="0" fontId="51" fillId="0" borderId="65" applyNumberFormat="0" applyFill="0" applyAlignment="0" applyProtection="0"/>
    <xf numFmtId="0" fontId="97" fillId="0" borderId="84" applyNumberFormat="0" applyFill="0" applyAlignment="0" applyProtection="0"/>
    <xf numFmtId="0" fontId="81" fillId="0" borderId="85" applyNumberFormat="0" applyFill="0" applyAlignment="0" applyProtection="0"/>
    <xf numFmtId="0" fontId="81" fillId="0" borderId="85" applyNumberFormat="0" applyFill="0" applyAlignment="0" applyProtection="0"/>
    <xf numFmtId="0" fontId="52" fillId="0" borderId="66" applyNumberFormat="0" applyFill="0" applyAlignment="0" applyProtection="0"/>
    <xf numFmtId="0" fontId="97"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52"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14" fillId="4" borderId="0" applyNumberFormat="0" applyFill="0" applyBorder="0" applyAlignment="0" applyProtection="0"/>
    <xf numFmtId="0" fontId="89" fillId="44" borderId="79" applyNumberFormat="0" applyAlignment="0" applyProtection="0"/>
    <xf numFmtId="0" fontId="89" fillId="69" borderId="79" applyNumberFormat="0" applyAlignment="0" applyProtection="0"/>
    <xf numFmtId="0" fontId="89" fillId="69" borderId="79" applyNumberFormat="0" applyAlignment="0" applyProtection="0"/>
    <xf numFmtId="0" fontId="89" fillId="69" borderId="79" applyNumberFormat="0" applyAlignment="0" applyProtection="0"/>
    <xf numFmtId="0" fontId="89" fillId="69" borderId="79" applyNumberFormat="0" applyAlignment="0" applyProtection="0"/>
    <xf numFmtId="0" fontId="89" fillId="69" borderId="79" applyNumberFormat="0" applyAlignment="0" applyProtection="0"/>
    <xf numFmtId="0" fontId="89" fillId="69" borderId="79" applyNumberFormat="0" applyAlignment="0" applyProtection="0"/>
    <xf numFmtId="0" fontId="89" fillId="69" borderId="79" applyNumberFormat="0" applyAlignment="0" applyProtection="0"/>
    <xf numFmtId="0" fontId="89" fillId="69" borderId="79" applyNumberFormat="0" applyAlignment="0" applyProtection="0"/>
    <xf numFmtId="0" fontId="56" fillId="10" borderId="67" applyNumberFormat="0" applyAlignment="0" applyProtection="0"/>
    <xf numFmtId="0" fontId="98" fillId="0" borderId="86" applyNumberFormat="0" applyFill="0" applyAlignment="0" applyProtection="0"/>
    <xf numFmtId="0" fontId="107" fillId="0" borderId="86" applyNumberFormat="0" applyFill="0" applyAlignment="0" applyProtection="0"/>
    <xf numFmtId="0" fontId="107" fillId="0" borderId="86" applyNumberFormat="0" applyFill="0" applyAlignment="0" applyProtection="0"/>
    <xf numFmtId="0" fontId="59" fillId="0" borderId="69" applyNumberFormat="0" applyFill="0" applyAlignment="0" applyProtection="0"/>
    <xf numFmtId="0" fontId="90" fillId="4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55" fillId="9" borderId="0" applyNumberFormat="0" applyBorder="0" applyAlignment="0" applyProtection="0"/>
    <xf numFmtId="0" fontId="6" fillId="0" borderId="0"/>
    <xf numFmtId="0" fontId="13" fillId="0" borderId="0"/>
    <xf numFmtId="0" fontId="13" fillId="0" borderId="0"/>
    <xf numFmtId="0" fontId="13" fillId="0" borderId="0"/>
    <xf numFmtId="0" fontId="13" fillId="0" borderId="0"/>
    <xf numFmtId="0" fontId="6" fillId="0" borderId="0"/>
    <xf numFmtId="0" fontId="5" fillId="4" borderId="0"/>
    <xf numFmtId="0" fontId="13" fillId="0" borderId="0"/>
    <xf numFmtId="0" fontId="6" fillId="0" borderId="0"/>
    <xf numFmtId="0" fontId="75" fillId="0" borderId="0"/>
    <xf numFmtId="0" fontId="75" fillId="0" borderId="0"/>
    <xf numFmtId="0" fontId="22" fillId="0" borderId="0"/>
    <xf numFmtId="0" fontId="13" fillId="0" borderId="0"/>
    <xf numFmtId="0" fontId="13" fillId="0" borderId="0"/>
    <xf numFmtId="0" fontId="6" fillId="0" borderId="0"/>
    <xf numFmtId="0" fontId="13" fillId="0" borderId="0"/>
    <xf numFmtId="0" fontId="6" fillId="0" borderId="0"/>
    <xf numFmtId="0" fontId="115" fillId="0" borderId="0"/>
    <xf numFmtId="0" fontId="13" fillId="0" borderId="0"/>
    <xf numFmtId="0" fontId="43" fillId="5" borderId="0"/>
    <xf numFmtId="0" fontId="115" fillId="0" borderId="0"/>
    <xf numFmtId="0" fontId="13" fillId="0" borderId="0"/>
    <xf numFmtId="0" fontId="13" fillId="0" borderId="0"/>
    <xf numFmtId="0" fontId="13" fillId="0" borderId="0"/>
    <xf numFmtId="0" fontId="13" fillId="0" borderId="0"/>
    <xf numFmtId="0" fontId="13" fillId="0" borderId="0"/>
    <xf numFmtId="0" fontId="5" fillId="0" borderId="0"/>
    <xf numFmtId="167" fontId="43" fillId="0" borderId="0"/>
    <xf numFmtId="0" fontId="13" fillId="0" borderId="0"/>
    <xf numFmtId="0" fontId="115" fillId="0" borderId="0"/>
    <xf numFmtId="0" fontId="43" fillId="5" borderId="0"/>
    <xf numFmtId="0" fontId="116" fillId="0" borderId="0"/>
    <xf numFmtId="0" fontId="22" fillId="0" borderId="0"/>
    <xf numFmtId="0" fontId="13" fillId="0" borderId="0"/>
    <xf numFmtId="0" fontId="13" fillId="0" borderId="0"/>
    <xf numFmtId="0" fontId="13" fillId="0" borderId="0"/>
    <xf numFmtId="0" fontId="43" fillId="5" borderId="0"/>
    <xf numFmtId="0" fontId="13" fillId="0" borderId="0"/>
    <xf numFmtId="0" fontId="5"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72" fillId="0" borderId="0"/>
    <xf numFmtId="0" fontId="6" fillId="0" borderId="0"/>
    <xf numFmtId="0" fontId="13" fillId="0" borderId="0"/>
    <xf numFmtId="0" fontId="13" fillId="0" borderId="0"/>
    <xf numFmtId="0" fontId="73" fillId="0" borderId="0"/>
    <xf numFmtId="0" fontId="13" fillId="0" borderId="0"/>
    <xf numFmtId="0" fontId="13" fillId="0" borderId="0"/>
    <xf numFmtId="0" fontId="13" fillId="0" borderId="0"/>
    <xf numFmtId="0" fontId="13" fillId="0" borderId="0"/>
    <xf numFmtId="0" fontId="13" fillId="0" borderId="0"/>
    <xf numFmtId="0" fontId="8"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5" fillId="0" borderId="0"/>
    <xf numFmtId="0" fontId="43" fillId="5"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8" fillId="0" borderId="0"/>
    <xf numFmtId="0" fontId="5" fillId="4"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3" fillId="0" borderId="0"/>
    <xf numFmtId="0" fontId="13" fillId="0" borderId="0"/>
    <xf numFmtId="0" fontId="6" fillId="0" borderId="0"/>
    <xf numFmtId="0" fontId="13" fillId="0" borderId="0"/>
    <xf numFmtId="0" fontId="13" fillId="0" borderId="0"/>
    <xf numFmtId="0" fontId="13" fillId="0" borderId="0"/>
    <xf numFmtId="0" fontId="6" fillId="0" borderId="0"/>
    <xf numFmtId="0" fontId="108" fillId="0" borderId="0"/>
    <xf numFmtId="0" fontId="108"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13" fillId="0" borderId="0"/>
    <xf numFmtId="169" fontId="101" fillId="0" borderId="0"/>
    <xf numFmtId="0" fontId="5" fillId="0" borderId="0"/>
    <xf numFmtId="0" fontId="104" fillId="0" borderId="0"/>
    <xf numFmtId="0" fontId="13"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8" fillId="0" borderId="0"/>
    <xf numFmtId="0" fontId="13" fillId="0" borderId="0"/>
    <xf numFmtId="0" fontId="13" fillId="0" borderId="0"/>
    <xf numFmtId="0" fontId="13" fillId="0" borderId="0"/>
    <xf numFmtId="0" fontId="13" fillId="0" borderId="0"/>
    <xf numFmtId="0" fontId="13" fillId="0" borderId="0"/>
    <xf numFmtId="0" fontId="5" fillId="4" borderId="0"/>
    <xf numFmtId="0" fontId="13" fillId="0" borderId="0"/>
    <xf numFmtId="0" fontId="6" fillId="0" borderId="0"/>
    <xf numFmtId="0" fontId="6" fillId="0" borderId="0"/>
    <xf numFmtId="0" fontId="115" fillId="0" borderId="0"/>
    <xf numFmtId="0" fontId="84" fillId="0" borderId="0"/>
    <xf numFmtId="0" fontId="13" fillId="0" borderId="0"/>
    <xf numFmtId="0" fontId="115" fillId="0" borderId="0"/>
    <xf numFmtId="0" fontId="74" fillId="0" borderId="0"/>
    <xf numFmtId="0" fontId="47" fillId="0" borderId="0"/>
    <xf numFmtId="167" fontId="6" fillId="0" borderId="0"/>
    <xf numFmtId="0" fontId="6" fillId="0" borderId="0"/>
    <xf numFmtId="0" fontId="6" fillId="42" borderId="87" applyNumberFormat="0" applyFont="0" applyAlignment="0" applyProtection="0"/>
    <xf numFmtId="0" fontId="84" fillId="13" borderId="71" applyNumberFormat="0" applyFont="0" applyAlignment="0" applyProtection="0"/>
    <xf numFmtId="0" fontId="6" fillId="60" borderId="87" applyNumberFormat="0" applyFont="0" applyAlignment="0" applyProtection="0"/>
    <xf numFmtId="0" fontId="6" fillId="60" borderId="87" applyNumberFormat="0" applyFont="0" applyAlignment="0" applyProtection="0"/>
    <xf numFmtId="0" fontId="84" fillId="13" borderId="71" applyNumberFormat="0" applyFont="0" applyAlignment="0" applyProtection="0"/>
    <xf numFmtId="0" fontId="84" fillId="42" borderId="87" applyNumberFormat="0" applyFont="0" applyAlignment="0" applyProtection="0"/>
    <xf numFmtId="0" fontId="91" fillId="49" borderId="88" applyNumberFormat="0" applyAlignment="0" applyProtection="0"/>
    <xf numFmtId="0" fontId="91" fillId="72" borderId="88" applyNumberFormat="0" applyAlignment="0" applyProtection="0"/>
    <xf numFmtId="0" fontId="91" fillId="72" borderId="88" applyNumberFormat="0" applyAlignment="0" applyProtection="0"/>
    <xf numFmtId="0" fontId="91" fillId="72" borderId="88" applyNumberFormat="0" applyAlignment="0" applyProtection="0"/>
    <xf numFmtId="0" fontId="91" fillId="72" borderId="88" applyNumberFormat="0" applyAlignment="0" applyProtection="0"/>
    <xf numFmtId="0" fontId="57" fillId="11" borderId="68" applyNumberFormat="0" applyAlignment="0" applyProtection="0"/>
    <xf numFmtId="9" fontId="75" fillId="0" borderId="0" applyFont="0" applyFill="0" applyBorder="0" applyAlignment="0" applyProtection="0"/>
    <xf numFmtId="9" fontId="6"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75" fillId="0" borderId="0" applyFont="0" applyFill="0" applyBorder="0" applyAlignment="0" applyProtection="0"/>
    <xf numFmtId="9" fontId="84" fillId="0" borderId="0" applyFont="0" applyFill="0" applyBorder="0" applyAlignment="0" applyProtection="0"/>
    <xf numFmtId="9" fontId="6" fillId="0" borderId="0" applyFont="0" applyFill="0" applyBorder="0" applyAlignment="0" applyProtection="0"/>
    <xf numFmtId="9" fontId="84" fillId="0" borderId="0" applyFont="0" applyFill="0" applyBorder="0" applyAlignment="0" applyProtection="0"/>
    <xf numFmtId="9" fontId="6" fillId="0" borderId="0" applyFont="0" applyFill="0" applyBorder="0" applyAlignment="0" applyProtection="0"/>
    <xf numFmtId="0" fontId="83" fillId="0" borderId="0" applyNumberFormat="0" applyFill="0" applyBorder="0" applyAlignment="0" applyProtection="0"/>
    <xf numFmtId="0" fontId="110" fillId="2" borderId="0" applyFont="0" applyBorder="0" applyAlignment="0">
      <alignment horizontal="center" wrapText="1"/>
    </xf>
    <xf numFmtId="0" fontId="110" fillId="2" borderId="0" applyFont="0" applyBorder="0" applyAlignment="0">
      <alignment horizontal="center" wrapText="1"/>
    </xf>
    <xf numFmtId="0" fontId="110" fillId="2" borderId="0" applyFont="0" applyBorder="0" applyAlignment="0">
      <alignment horizontal="center" wrapText="1"/>
    </xf>
    <xf numFmtId="0" fontId="99" fillId="0" borderId="0" applyNumberFormat="0" applyFill="0" applyBorder="0" applyAlignment="0" applyProtection="0"/>
    <xf numFmtId="0" fontId="117" fillId="0" borderId="0" applyNumberFormat="0" applyFill="0" applyBorder="0" applyAlignment="0" applyProtection="0"/>
    <xf numFmtId="0" fontId="92" fillId="0" borderId="89" applyNumberFormat="0" applyFill="0" applyAlignment="0" applyProtection="0"/>
    <xf numFmtId="0" fontId="92" fillId="0" borderId="90" applyNumberFormat="0" applyFill="0" applyAlignment="0" applyProtection="0"/>
    <xf numFmtId="0" fontId="92" fillId="0" borderId="90" applyNumberFormat="0" applyFill="0" applyAlignment="0" applyProtection="0"/>
    <xf numFmtId="0" fontId="92" fillId="0" borderId="90" applyNumberFormat="0" applyFill="0" applyAlignment="0" applyProtection="0"/>
    <xf numFmtId="0" fontId="92" fillId="0" borderId="90" applyNumberFormat="0" applyFill="0" applyAlignment="0" applyProtection="0"/>
    <xf numFmtId="0" fontId="1" fillId="0" borderId="72" applyNumberFormat="0" applyFill="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74" fillId="0" borderId="0"/>
    <xf numFmtId="0" fontId="133" fillId="0" borderId="0"/>
    <xf numFmtId="0" fontId="6" fillId="0" borderId="0"/>
  </cellStyleXfs>
  <cellXfs count="586">
    <xf numFmtId="0" fontId="0" fillId="0" borderId="0" xfId="0"/>
    <xf numFmtId="49" fontId="0" fillId="0" borderId="0" xfId="0" applyNumberFormat="1"/>
    <xf numFmtId="0" fontId="1" fillId="0" borderId="0" xfId="0" applyFont="1"/>
    <xf numFmtId="0" fontId="12" fillId="0" borderId="7" xfId="0" applyFont="1" applyBorder="1" applyAlignment="1">
      <alignment horizontal="center"/>
    </xf>
    <xf numFmtId="0" fontId="6" fillId="0" borderId="12" xfId="4" applyFont="1" applyFill="1" applyBorder="1" applyAlignment="1" applyProtection="1">
      <alignment horizontal="center" vertical="center" wrapText="1"/>
      <protection locked="0"/>
    </xf>
    <xf numFmtId="0" fontId="6" fillId="0" borderId="13" xfId="4" applyFont="1" applyFill="1" applyBorder="1" applyAlignment="1" applyProtection="1">
      <alignment horizontal="center" vertical="center" wrapText="1"/>
      <protection locked="0"/>
    </xf>
    <xf numFmtId="0" fontId="0" fillId="0" borderId="0" xfId="0" applyAlignment="1">
      <alignment horizontal="center"/>
    </xf>
    <xf numFmtId="49" fontId="17" fillId="0" borderId="0" xfId="5" applyNumberFormat="1" applyFont="1" applyAlignment="1">
      <alignment horizontal="center"/>
    </xf>
    <xf numFmtId="0" fontId="17" fillId="0" borderId="0" xfId="5" applyFont="1"/>
    <xf numFmtId="0" fontId="18" fillId="0" borderId="20" xfId="5" applyFont="1" applyBorder="1" applyAlignment="1">
      <alignment horizontal="center" wrapText="1"/>
    </xf>
    <xf numFmtId="0" fontId="18" fillId="0" borderId="0" xfId="5" applyFont="1" applyBorder="1" applyAlignment="1">
      <alignment horizontal="center"/>
    </xf>
    <xf numFmtId="38" fontId="17" fillId="0" borderId="0" xfId="5" applyNumberFormat="1" applyFont="1" applyBorder="1"/>
    <xf numFmtId="38" fontId="17" fillId="0" borderId="0" xfId="5" applyNumberFormat="1" applyFont="1"/>
    <xf numFmtId="0" fontId="17" fillId="0" borderId="0" xfId="5" applyFont="1" applyBorder="1"/>
    <xf numFmtId="49" fontId="11" fillId="2" borderId="0" xfId="5" applyNumberFormat="1" applyFont="1" applyFill="1" applyAlignment="1">
      <alignment horizontal="left"/>
    </xf>
    <xf numFmtId="0" fontId="11" fillId="2" borderId="0" xfId="5" applyFont="1" applyFill="1"/>
    <xf numFmtId="41" fontId="11" fillId="2" borderId="0" xfId="5" applyNumberFormat="1" applyFont="1" applyFill="1"/>
    <xf numFmtId="0" fontId="11" fillId="0" borderId="0" xfId="5" applyFont="1" applyFill="1"/>
    <xf numFmtId="41" fontId="11" fillId="0" borderId="0" xfId="5" applyNumberFormat="1" applyFont="1" applyFill="1"/>
    <xf numFmtId="0" fontId="20" fillId="0" borderId="0" xfId="7" applyFont="1" applyFill="1" applyBorder="1" applyAlignment="1">
      <alignment wrapText="1"/>
    </xf>
    <xf numFmtId="0" fontId="18" fillId="0" borderId="19" xfId="5" applyFont="1" applyBorder="1" applyAlignment="1">
      <alignment horizontal="center"/>
    </xf>
    <xf numFmtId="0" fontId="1" fillId="0" borderId="0" xfId="0" applyFont="1" applyAlignment="1"/>
    <xf numFmtId="0" fontId="2" fillId="0" borderId="0" xfId="0" applyFont="1" applyProtection="1"/>
    <xf numFmtId="38" fontId="17" fillId="0" borderId="0" xfId="5" applyNumberFormat="1" applyFont="1" applyFill="1" applyBorder="1"/>
    <xf numFmtId="49" fontId="18" fillId="0" borderId="0" xfId="5" applyNumberFormat="1" applyFont="1" applyAlignment="1">
      <alignment horizontal="left"/>
    </xf>
    <xf numFmtId="49" fontId="17" fillId="0" borderId="0" xfId="5" applyNumberFormat="1" applyFont="1" applyAlignment="1">
      <alignment horizontal="left"/>
    </xf>
    <xf numFmtId="0" fontId="25" fillId="0" borderId="0" xfId="0" applyFont="1"/>
    <xf numFmtId="0" fontId="26" fillId="0" borderId="0" xfId="0" applyFont="1"/>
    <xf numFmtId="0" fontId="28" fillId="0" borderId="0" xfId="0" applyFont="1"/>
    <xf numFmtId="164" fontId="0" fillId="0" borderId="0" xfId="3" applyNumberFormat="1" applyFont="1"/>
    <xf numFmtId="0" fontId="0" fillId="0" borderId="16" xfId="0" applyBorder="1"/>
    <xf numFmtId="0" fontId="29" fillId="0" borderId="0" xfId="0" applyFont="1" applyAlignment="1">
      <alignment horizontal="left" vertical="center" wrapText="1"/>
    </xf>
    <xf numFmtId="0" fontId="15" fillId="0" borderId="0" xfId="0" applyNumberFormat="1" applyFont="1" applyFill="1" applyBorder="1" applyAlignment="1">
      <alignment horizontal="left" vertical="top" wrapText="1"/>
    </xf>
    <xf numFmtId="164" fontId="12" fillId="0" borderId="8" xfId="3" applyNumberFormat="1" applyFont="1" applyBorder="1" applyAlignment="1">
      <alignment horizontal="center"/>
    </xf>
    <xf numFmtId="164" fontId="15" fillId="0" borderId="0" xfId="3" applyNumberFormat="1" applyFont="1" applyFill="1" applyBorder="1" applyAlignment="1">
      <alignment horizontal="left" vertical="top" wrapText="1"/>
    </xf>
    <xf numFmtId="164" fontId="29" fillId="0" borderId="0" xfId="3" applyNumberFormat="1" applyFont="1" applyAlignment="1">
      <alignment horizontal="left" vertical="center" wrapText="1"/>
    </xf>
    <xf numFmtId="0" fontId="0" fillId="0" borderId="0" xfId="0" applyAlignment="1">
      <alignment horizontal="left"/>
    </xf>
    <xf numFmtId="0" fontId="29" fillId="0" borderId="0" xfId="0" applyFont="1" applyAlignment="1">
      <alignment horizontal="left" vertical="center"/>
    </xf>
    <xf numFmtId="0" fontId="34" fillId="0" borderId="0" xfId="0" applyFont="1" applyAlignment="1">
      <alignment wrapText="1"/>
    </xf>
    <xf numFmtId="0" fontId="6" fillId="0" borderId="0" xfId="12"/>
    <xf numFmtId="0" fontId="35" fillId="0" borderId="0" xfId="9" applyFont="1"/>
    <xf numFmtId="0" fontId="6" fillId="0" borderId="0" xfId="12" applyAlignment="1">
      <alignment horizontal="center"/>
    </xf>
    <xf numFmtId="3" fontId="8" fillId="0" borderId="0" xfId="12" applyNumberFormat="1" applyFont="1"/>
    <xf numFmtId="49" fontId="8" fillId="0" borderId="0" xfId="12" applyNumberFormat="1" applyFont="1"/>
    <xf numFmtId="37" fontId="8" fillId="0" borderId="0" xfId="12" applyNumberFormat="1" applyFont="1"/>
    <xf numFmtId="37" fontId="6" fillId="0" borderId="0" xfId="12" applyNumberFormat="1"/>
    <xf numFmtId="0" fontId="8" fillId="0" borderId="4" xfId="12" applyFont="1" applyBorder="1"/>
    <xf numFmtId="0" fontId="8" fillId="0" borderId="0" xfId="12" applyFont="1"/>
    <xf numFmtId="39" fontId="37" fillId="0" borderId="0" xfId="12" applyNumberFormat="1" applyFont="1"/>
    <xf numFmtId="0" fontId="40" fillId="0" borderId="0" xfId="9" applyFont="1"/>
    <xf numFmtId="39" fontId="41" fillId="0" borderId="0" xfId="12" applyNumberFormat="1" applyFont="1" applyAlignment="1">
      <alignment horizontal="left"/>
    </xf>
    <xf numFmtId="167" fontId="42" fillId="0" borderId="43" xfId="0" applyNumberFormat="1" applyFont="1" applyBorder="1" applyAlignment="1">
      <alignment horizontal="center"/>
    </xf>
    <xf numFmtId="0" fontId="42" fillId="0" borderId="44" xfId="0" applyFont="1" applyBorder="1"/>
    <xf numFmtId="167" fontId="42" fillId="0" borderId="45" xfId="0" applyNumberFormat="1" applyFont="1" applyBorder="1" applyAlignment="1">
      <alignment horizontal="center"/>
    </xf>
    <xf numFmtId="0" fontId="42" fillId="0" borderId="46" xfId="0" applyFont="1" applyBorder="1"/>
    <xf numFmtId="0" fontId="6" fillId="0" borderId="39" xfId="4" applyFont="1" applyFill="1" applyBorder="1" applyAlignment="1" applyProtection="1">
      <alignment horizontal="center" vertical="center" wrapText="1"/>
      <protection locked="0"/>
    </xf>
    <xf numFmtId="49" fontId="15" fillId="0" borderId="49" xfId="14" applyNumberFormat="1" applyFont="1" applyBorder="1" applyAlignment="1">
      <alignment horizontal="center"/>
    </xf>
    <xf numFmtId="49" fontId="15" fillId="0" borderId="47" xfId="14" applyNumberFormat="1" applyFont="1" applyBorder="1" applyAlignment="1">
      <alignment horizontal="left"/>
    </xf>
    <xf numFmtId="49" fontId="15" fillId="0" borderId="43" xfId="14" applyNumberFormat="1" applyFont="1" applyBorder="1" applyAlignment="1">
      <alignment horizontal="center"/>
    </xf>
    <xf numFmtId="49" fontId="15" fillId="0" borderId="48" xfId="14" applyNumberFormat="1" applyFont="1" applyBorder="1" applyAlignment="1">
      <alignment horizontal="left"/>
    </xf>
    <xf numFmtId="0" fontId="1" fillId="0" borderId="0" xfId="0" applyFont="1" applyAlignment="1">
      <alignment horizontal="center"/>
    </xf>
    <xf numFmtId="0" fontId="6" fillId="0" borderId="15" xfId="4" applyFont="1" applyBorder="1" applyAlignment="1" applyProtection="1">
      <alignment horizontal="center" vertical="center" wrapText="1"/>
      <protection locked="0"/>
    </xf>
    <xf numFmtId="0" fontId="6" fillId="0" borderId="41" xfId="4" applyFont="1" applyBorder="1" applyAlignment="1" applyProtection="1">
      <alignment horizontal="center" vertical="center" wrapText="1"/>
      <protection locked="0"/>
    </xf>
    <xf numFmtId="0" fontId="6" fillId="0" borderId="5" xfId="4" applyFont="1" applyBorder="1" applyAlignment="1" applyProtection="1">
      <alignment horizontal="center" vertical="center" wrapText="1"/>
      <protection locked="0"/>
    </xf>
    <xf numFmtId="0" fontId="6" fillId="0" borderId="13" xfId="4" applyFont="1" applyBorder="1" applyAlignment="1" applyProtection="1">
      <alignment horizontal="center" vertical="center" wrapText="1"/>
      <protection locked="0"/>
    </xf>
    <xf numFmtId="0" fontId="0" fillId="0" borderId="56" xfId="0" applyBorder="1"/>
    <xf numFmtId="0" fontId="0" fillId="0" borderId="57" xfId="0" applyBorder="1" applyAlignment="1">
      <alignment horizontal="center"/>
    </xf>
    <xf numFmtId="0" fontId="0" fillId="0" borderId="57" xfId="0" applyBorder="1"/>
    <xf numFmtId="0" fontId="0" fillId="0" borderId="58" xfId="0" applyBorder="1"/>
    <xf numFmtId="0" fontId="0" fillId="0" borderId="14" xfId="0" applyBorder="1" applyAlignment="1">
      <alignment horizontal="center"/>
    </xf>
    <xf numFmtId="0" fontId="0" fillId="0" borderId="14" xfId="0" applyBorder="1"/>
    <xf numFmtId="0" fontId="6" fillId="0" borderId="41" xfId="4" applyFont="1" applyBorder="1" applyAlignment="1" applyProtection="1">
      <alignment horizontal="center"/>
      <protection locked="0"/>
    </xf>
    <xf numFmtId="0" fontId="6" fillId="6" borderId="16" xfId="4" applyFont="1" applyFill="1" applyBorder="1" applyAlignment="1" applyProtection="1">
      <alignment horizontal="center"/>
      <protection locked="0"/>
    </xf>
    <xf numFmtId="0" fontId="6" fillId="0" borderId="13" xfId="4" applyFont="1" applyBorder="1" applyAlignment="1" applyProtection="1">
      <alignment horizontal="center"/>
      <protection locked="0"/>
    </xf>
    <xf numFmtId="49" fontId="6" fillId="6" borderId="1" xfId="4" applyNumberFormat="1" applyFont="1" applyFill="1" applyBorder="1" applyAlignment="1" applyProtection="1">
      <alignment horizontal="center" wrapText="1"/>
      <protection locked="0"/>
    </xf>
    <xf numFmtId="49" fontId="6" fillId="0" borderId="39" xfId="4" applyNumberFormat="1" applyFont="1" applyBorder="1" applyAlignment="1" applyProtection="1">
      <alignment horizontal="center" wrapText="1"/>
      <protection locked="0"/>
    </xf>
    <xf numFmtId="0" fontId="0" fillId="0" borderId="4" xfId="0" applyBorder="1"/>
    <xf numFmtId="0" fontId="0" fillId="0" borderId="5" xfId="0" applyBorder="1"/>
    <xf numFmtId="168" fontId="0" fillId="0" borderId="0" xfId="0" applyNumberFormat="1"/>
    <xf numFmtId="0" fontId="6" fillId="0" borderId="0" xfId="4" applyFont="1" applyFill="1" applyProtection="1">
      <protection locked="0"/>
    </xf>
    <xf numFmtId="0" fontId="76" fillId="0" borderId="0" xfId="959" applyFont="1"/>
    <xf numFmtId="0" fontId="76" fillId="0" borderId="0" xfId="959" applyFont="1" applyAlignment="1" applyProtection="1">
      <alignment horizontal="center"/>
    </xf>
    <xf numFmtId="0" fontId="76" fillId="0" borderId="0" xfId="959" applyFont="1" applyFill="1" applyAlignment="1" applyProtection="1">
      <alignment horizontal="center"/>
    </xf>
    <xf numFmtId="0" fontId="77" fillId="0" borderId="94" xfId="959" applyFont="1" applyFill="1" applyBorder="1" applyProtection="1"/>
    <xf numFmtId="0" fontId="77" fillId="0" borderId="94" xfId="959" applyFont="1" applyFill="1" applyBorder="1" applyAlignment="1" applyProtection="1">
      <alignment horizontal="center"/>
    </xf>
    <xf numFmtId="0" fontId="77" fillId="0" borderId="96" xfId="959" applyFont="1" applyFill="1" applyBorder="1" applyAlignment="1" applyProtection="1">
      <alignment horizontal="center"/>
    </xf>
    <xf numFmtId="0" fontId="76" fillId="0" borderId="93" xfId="959" applyFont="1" applyFill="1" applyBorder="1" applyProtection="1"/>
    <xf numFmtId="0" fontId="111" fillId="0" borderId="0" xfId="16" applyFont="1" applyFill="1" applyAlignment="1">
      <alignment horizontal="center"/>
    </xf>
    <xf numFmtId="0" fontId="76" fillId="0" borderId="0" xfId="959" quotePrefix="1" applyFont="1" applyFill="1" applyBorder="1" applyAlignment="1" applyProtection="1">
      <alignment horizontal="center"/>
    </xf>
    <xf numFmtId="0" fontId="111" fillId="0" borderId="0" xfId="16" applyFont="1"/>
    <xf numFmtId="0" fontId="118" fillId="0" borderId="104" xfId="0" applyFont="1" applyBorder="1" applyAlignment="1">
      <alignment horizontal="center"/>
    </xf>
    <xf numFmtId="0" fontId="118" fillId="0" borderId="105" xfId="0" applyFont="1" applyBorder="1" applyAlignment="1">
      <alignment horizontal="center"/>
    </xf>
    <xf numFmtId="0" fontId="6" fillId="0" borderId="46" xfId="0" applyFont="1" applyBorder="1"/>
    <xf numFmtId="49" fontId="6" fillId="0" borderId="43" xfId="0" applyNumberFormat="1" applyFont="1" applyBorder="1" applyAlignment="1">
      <alignment horizontal="center"/>
    </xf>
    <xf numFmtId="0" fontId="6" fillId="0" borderId="44" xfId="0" applyFont="1" applyBorder="1"/>
    <xf numFmtId="38" fontId="0" fillId="0" borderId="0" xfId="0" applyNumberFormat="1"/>
    <xf numFmtId="0" fontId="1" fillId="0" borderId="0" xfId="0" applyFont="1" applyFill="1" applyAlignment="1">
      <alignment horizontal="center"/>
    </xf>
    <xf numFmtId="0" fontId="6" fillId="0" borderId="106" xfId="0" applyFont="1" applyFill="1" applyBorder="1" applyAlignment="1">
      <alignment horizontal="center"/>
    </xf>
    <xf numFmtId="0" fontId="6" fillId="0" borderId="0" xfId="0" applyFont="1" applyFill="1"/>
    <xf numFmtId="0" fontId="0" fillId="0" borderId="95" xfId="0" applyBorder="1" applyAlignment="1">
      <alignment horizontal="center"/>
    </xf>
    <xf numFmtId="0" fontId="0" fillId="0" borderId="43" xfId="0" applyBorder="1"/>
    <xf numFmtId="0" fontId="0" fillId="0" borderId="44" xfId="0" applyBorder="1" applyAlignment="1">
      <alignment horizontal="center"/>
    </xf>
    <xf numFmtId="0" fontId="0" fillId="0" borderId="2" xfId="0" applyBorder="1" applyAlignment="1">
      <alignment horizontal="center"/>
    </xf>
    <xf numFmtId="43" fontId="0" fillId="0" borderId="103" xfId="3" applyFont="1" applyBorder="1"/>
    <xf numFmtId="37" fontId="0" fillId="0" borderId="0" xfId="0" applyNumberFormat="1"/>
    <xf numFmtId="43" fontId="0" fillId="0" borderId="0" xfId="0" applyNumberFormat="1"/>
    <xf numFmtId="0" fontId="0" fillId="0" borderId="101" xfId="0" applyBorder="1"/>
    <xf numFmtId="0" fontId="0" fillId="0" borderId="91" xfId="0" applyBorder="1" applyAlignment="1">
      <alignment horizontal="center"/>
    </xf>
    <xf numFmtId="0" fontId="0" fillId="0" borderId="108" xfId="0" applyBorder="1"/>
    <xf numFmtId="0" fontId="6" fillId="0" borderId="0" xfId="4" applyFont="1" applyAlignment="1" applyProtection="1">
      <alignment horizontal="center" vertical="center" wrapText="1"/>
      <protection locked="0"/>
    </xf>
    <xf numFmtId="0" fontId="6" fillId="0" borderId="39" xfId="4" applyFont="1" applyBorder="1" applyAlignment="1" applyProtection="1">
      <alignment horizontal="center" vertical="center" wrapText="1"/>
      <protection locked="0"/>
    </xf>
    <xf numFmtId="2" fontId="6" fillId="0" borderId="0" xfId="4" applyNumberFormat="1" applyFont="1" applyAlignment="1" applyProtection="1">
      <alignment horizontal="center" vertical="center" wrapText="1"/>
      <protection locked="0"/>
    </xf>
    <xf numFmtId="4" fontId="0" fillId="0" borderId="0" xfId="0" applyNumberFormat="1"/>
    <xf numFmtId="0" fontId="0" fillId="0" borderId="42" xfId="0" applyBorder="1" applyAlignment="1">
      <alignment horizontal="center"/>
    </xf>
    <xf numFmtId="2" fontId="0" fillId="0" borderId="0" xfId="0" applyNumberFormat="1"/>
    <xf numFmtId="0" fontId="120" fillId="0" borderId="0" xfId="0" applyFont="1" applyAlignment="1">
      <alignment horizontal="left"/>
    </xf>
    <xf numFmtId="41" fontId="17" fillId="0" borderId="0" xfId="5" applyNumberFormat="1" applyFont="1" applyBorder="1"/>
    <xf numFmtId="49" fontId="19" fillId="0" borderId="109" xfId="6" applyNumberFormat="1" applyFont="1" applyFill="1" applyBorder="1" applyAlignment="1" applyProtection="1">
      <alignment horizontal="center" wrapText="1"/>
    </xf>
    <xf numFmtId="49" fontId="123" fillId="0" borderId="18" xfId="6" applyNumberFormat="1" applyFont="1" applyFill="1" applyBorder="1" applyAlignment="1" applyProtection="1">
      <alignment horizontal="center" wrapText="1"/>
    </xf>
    <xf numFmtId="49" fontId="16" fillId="0" borderId="21" xfId="0" applyNumberFormat="1" applyFont="1" applyFill="1" applyBorder="1" applyAlignment="1">
      <alignment horizontal="center"/>
    </xf>
    <xf numFmtId="0" fontId="16" fillId="0" borderId="22" xfId="0" applyFont="1" applyFill="1" applyBorder="1"/>
    <xf numFmtId="49" fontId="16" fillId="0" borderId="24" xfId="0" applyNumberFormat="1" applyFont="1" applyFill="1" applyBorder="1" applyAlignment="1">
      <alignment horizontal="center"/>
    </xf>
    <xf numFmtId="0" fontId="16" fillId="0" borderId="25" xfId="0" applyFont="1" applyFill="1" applyBorder="1"/>
    <xf numFmtId="0" fontId="16" fillId="0" borderId="26" xfId="0" applyFont="1" applyFill="1" applyBorder="1" applyAlignment="1">
      <alignment horizontal="left"/>
    </xf>
    <xf numFmtId="0" fontId="0" fillId="0" borderId="94" xfId="0" applyFont="1" applyBorder="1"/>
    <xf numFmtId="49" fontId="0" fillId="0" borderId="0" xfId="0" quotePrefix="1" applyNumberFormat="1" applyFill="1"/>
    <xf numFmtId="0" fontId="0" fillId="0" borderId="0" xfId="0" applyFill="1"/>
    <xf numFmtId="167" fontId="6" fillId="0" borderId="15" xfId="958" applyBorder="1" applyAlignment="1">
      <alignment horizontal="center"/>
    </xf>
    <xf numFmtId="167" fontId="6" fillId="0" borderId="41" xfId="958" applyBorder="1" applyAlignment="1">
      <alignment horizontal="center"/>
    </xf>
    <xf numFmtId="167" fontId="6" fillId="0" borderId="16" xfId="958" applyBorder="1" applyAlignment="1">
      <alignment horizontal="center"/>
    </xf>
    <xf numFmtId="38" fontId="6" fillId="0" borderId="41" xfId="958" applyNumberFormat="1" applyBorder="1" applyAlignment="1">
      <alignment horizontal="center"/>
    </xf>
    <xf numFmtId="167" fontId="6" fillId="0" borderId="5" xfId="958" applyBorder="1" applyAlignment="1">
      <alignment horizontal="center"/>
    </xf>
    <xf numFmtId="167" fontId="6" fillId="0" borderId="13" xfId="958" applyBorder="1" applyAlignment="1">
      <alignment horizontal="center"/>
    </xf>
    <xf numFmtId="38" fontId="6" fillId="0" borderId="13" xfId="958" applyNumberFormat="1" applyBorder="1" applyAlignment="1">
      <alignment horizontal="center"/>
    </xf>
    <xf numFmtId="167" fontId="73" fillId="0" borderId="1" xfId="958" applyFont="1" applyBorder="1" applyAlignment="1">
      <alignment horizontal="center"/>
    </xf>
    <xf numFmtId="167" fontId="73" fillId="0" borderId="39" xfId="958" applyFont="1" applyBorder="1" applyAlignment="1">
      <alignment horizontal="center"/>
    </xf>
    <xf numFmtId="167" fontId="6" fillId="0" borderId="2" xfId="958" applyBorder="1" applyAlignment="1">
      <alignment horizontal="center"/>
    </xf>
    <xf numFmtId="38" fontId="73" fillId="0" borderId="39" xfId="997" applyNumberFormat="1" applyFont="1" applyBorder="1" applyAlignment="1">
      <alignment horizontal="center"/>
    </xf>
    <xf numFmtId="38" fontId="6" fillId="0" borderId="0" xfId="958" applyNumberFormat="1" applyAlignment="1">
      <alignment horizontal="centerContinuous"/>
    </xf>
    <xf numFmtId="164" fontId="6" fillId="0" borderId="0" xfId="668" applyNumberFormat="1" applyFont="1" applyFill="1" applyBorder="1"/>
    <xf numFmtId="0" fontId="0" fillId="0" borderId="0" xfId="0" applyFont="1"/>
    <xf numFmtId="0" fontId="5" fillId="0" borderId="0" xfId="787" applyFont="1" applyFill="1"/>
    <xf numFmtId="164" fontId="6" fillId="0" borderId="41" xfId="668" applyNumberFormat="1" applyFont="1" applyFill="1" applyBorder="1" applyAlignment="1">
      <alignment horizontal="center"/>
    </xf>
    <xf numFmtId="164" fontId="6" fillId="0" borderId="13" xfId="668" applyNumberFormat="1" applyFont="1" applyFill="1" applyBorder="1" applyAlignment="1">
      <alignment horizontal="center"/>
    </xf>
    <xf numFmtId="40" fontId="4" fillId="0" borderId="0" xfId="923" applyNumberFormat="1" applyFont="1"/>
    <xf numFmtId="0" fontId="0" fillId="0" borderId="0" xfId="0" applyAlignment="1">
      <alignment wrapText="1"/>
    </xf>
    <xf numFmtId="164" fontId="73" fillId="0" borderId="58" xfId="3" applyNumberFormat="1" applyFont="1" applyBorder="1" applyAlignment="1">
      <alignment horizontal="center"/>
    </xf>
    <xf numFmtId="164" fontId="73" fillId="0" borderId="14" xfId="3" applyNumberFormat="1" applyFont="1" applyBorder="1" applyAlignment="1">
      <alignment horizontal="center"/>
    </xf>
    <xf numFmtId="164" fontId="6" fillId="0" borderId="110" xfId="3" applyNumberFormat="1" applyFont="1" applyBorder="1" applyAlignment="1">
      <alignment horizontal="left"/>
    </xf>
    <xf numFmtId="167" fontId="126" fillId="0" borderId="0" xfId="958" applyFont="1" applyBorder="1" applyAlignment="1">
      <alignment horizontal="center"/>
    </xf>
    <xf numFmtId="43" fontId="73" fillId="0" borderId="0" xfId="958" applyNumberFormat="1" applyFont="1" applyBorder="1"/>
    <xf numFmtId="0" fontId="5" fillId="0" borderId="0" xfId="787" applyFont="1" applyFill="1" applyBorder="1"/>
    <xf numFmtId="0" fontId="0" fillId="0" borderId="0" xfId="0" applyBorder="1"/>
    <xf numFmtId="164" fontId="73" fillId="0" borderId="111" xfId="3" applyNumberFormat="1" applyFont="1" applyBorder="1" applyAlignment="1">
      <alignment horizontal="center"/>
    </xf>
    <xf numFmtId="164" fontId="73" fillId="0" borderId="40" xfId="3" applyNumberFormat="1" applyFont="1" applyBorder="1" applyAlignment="1">
      <alignment horizontal="center"/>
    </xf>
    <xf numFmtId="164" fontId="6" fillId="0" borderId="112" xfId="3" applyNumberFormat="1" applyFont="1" applyBorder="1" applyAlignment="1">
      <alignment horizontal="left"/>
    </xf>
    <xf numFmtId="0" fontId="1" fillId="0" borderId="0" xfId="0" applyFont="1" applyAlignment="1">
      <alignment horizontal="center"/>
    </xf>
    <xf numFmtId="49" fontId="6" fillId="0" borderId="113" xfId="0" applyNumberFormat="1" applyFont="1" applyBorder="1" applyAlignment="1">
      <alignment horizontal="center"/>
    </xf>
    <xf numFmtId="49" fontId="6" fillId="0" borderId="115" xfId="0" applyNumberFormat="1" applyFont="1" applyBorder="1" applyAlignment="1">
      <alignment horizontal="center"/>
    </xf>
    <xf numFmtId="0" fontId="1" fillId="0" borderId="98" xfId="0" applyFont="1" applyBorder="1"/>
    <xf numFmtId="0" fontId="9" fillId="0" borderId="116" xfId="0" applyFont="1" applyBorder="1" applyAlignment="1">
      <alignment horizontal="center"/>
    </xf>
    <xf numFmtId="0" fontId="2" fillId="0" borderId="0" xfId="0" applyFont="1" applyFill="1" applyProtection="1"/>
    <xf numFmtId="0" fontId="0" fillId="0" borderId="0" xfId="0" applyFill="1" applyAlignment="1">
      <alignment horizontal="center"/>
    </xf>
    <xf numFmtId="0" fontId="35" fillId="0" borderId="2" xfId="9" applyFont="1" applyBorder="1"/>
    <xf numFmtId="0" fontId="36" fillId="0" borderId="2" xfId="9" applyFont="1" applyBorder="1"/>
    <xf numFmtId="164" fontId="8" fillId="0" borderId="0" xfId="13" applyNumberFormat="1" applyFont="1" applyFill="1"/>
    <xf numFmtId="0" fontId="8" fillId="0" borderId="0" xfId="0" applyFont="1"/>
    <xf numFmtId="0" fontId="39" fillId="0" borderId="0" xfId="0" applyFont="1"/>
    <xf numFmtId="0" fontId="44" fillId="0" borderId="0" xfId="0" applyFont="1" applyFill="1" applyAlignment="1">
      <alignment vertical="center"/>
    </xf>
    <xf numFmtId="0" fontId="3" fillId="0" borderId="51" xfId="0" applyFont="1" applyFill="1" applyBorder="1" applyAlignment="1">
      <alignment horizontal="center"/>
    </xf>
    <xf numFmtId="0" fontId="1" fillId="0" borderId="0" xfId="0" applyFont="1" applyAlignment="1">
      <alignment horizontal="center"/>
    </xf>
    <xf numFmtId="38" fontId="6" fillId="0" borderId="114" xfId="0" applyNumberFormat="1" applyFont="1" applyFill="1" applyBorder="1"/>
    <xf numFmtId="38" fontId="9" fillId="0" borderId="117" xfId="0" applyNumberFormat="1" applyFont="1" applyFill="1" applyBorder="1"/>
    <xf numFmtId="164" fontId="73" fillId="0" borderId="14" xfId="3" applyNumberFormat="1" applyFont="1" applyFill="1" applyBorder="1" applyAlignment="1">
      <alignment horizontal="right" wrapText="1"/>
    </xf>
    <xf numFmtId="38" fontId="16" fillId="0" borderId="23" xfId="5" applyNumberFormat="1" applyFont="1" applyFill="1" applyBorder="1"/>
    <xf numFmtId="38" fontId="15" fillId="0" borderId="103" xfId="14" applyNumberFormat="1" applyFont="1" applyFill="1" applyBorder="1"/>
    <xf numFmtId="49" fontId="15" fillId="0" borderId="118" xfId="14" applyNumberFormat="1" applyFont="1" applyBorder="1" applyAlignment="1">
      <alignment horizontal="left"/>
    </xf>
    <xf numFmtId="49" fontId="15" fillId="0" borderId="107" xfId="14" quotePrefix="1" applyNumberFormat="1" applyFont="1" applyBorder="1" applyAlignment="1">
      <alignment horizontal="center"/>
    </xf>
    <xf numFmtId="0" fontId="49" fillId="0" borderId="17" xfId="0" applyFont="1" applyFill="1" applyBorder="1"/>
    <xf numFmtId="0" fontId="2" fillId="0" borderId="5" xfId="0" applyFont="1" applyFill="1" applyBorder="1"/>
    <xf numFmtId="0" fontId="49" fillId="0" borderId="3" xfId="0" applyFont="1" applyFill="1" applyBorder="1"/>
    <xf numFmtId="0" fontId="1" fillId="0" borderId="0" xfId="0" applyFont="1" applyFill="1"/>
    <xf numFmtId="0" fontId="26" fillId="0" borderId="0" xfId="0" applyFont="1" applyFill="1"/>
    <xf numFmtId="0" fontId="0" fillId="78" borderId="0" xfId="0" applyFill="1"/>
    <xf numFmtId="0" fontId="1" fillId="78" borderId="0" xfId="0" applyFont="1" applyFill="1"/>
    <xf numFmtId="49" fontId="0" fillId="78" borderId="0" xfId="0" applyNumberFormat="1" applyFill="1"/>
    <xf numFmtId="49" fontId="0" fillId="78" borderId="0" xfId="0" quotePrefix="1" applyNumberFormat="1" applyFill="1"/>
    <xf numFmtId="0" fontId="15" fillId="0" borderId="0" xfId="0" applyFont="1" applyFill="1"/>
    <xf numFmtId="0" fontId="6" fillId="0" borderId="41" xfId="4" applyFont="1" applyFill="1" applyBorder="1" applyAlignment="1" applyProtection="1">
      <alignment horizontal="center"/>
      <protection locked="0"/>
    </xf>
    <xf numFmtId="0" fontId="6" fillId="0" borderId="16" xfId="4" applyFont="1" applyFill="1" applyBorder="1" applyAlignment="1" applyProtection="1">
      <alignment horizontal="center"/>
      <protection locked="0"/>
    </xf>
    <xf numFmtId="0" fontId="6" fillId="0" borderId="13" xfId="4" applyFont="1" applyFill="1" applyBorder="1" applyAlignment="1" applyProtection="1">
      <alignment horizontal="center"/>
      <protection locked="0"/>
    </xf>
    <xf numFmtId="49" fontId="6" fillId="0" borderId="39" xfId="4" applyNumberFormat="1" applyFont="1" applyFill="1" applyBorder="1" applyAlignment="1" applyProtection="1">
      <alignment horizontal="center" wrapText="1"/>
      <protection locked="0"/>
    </xf>
    <xf numFmtId="0" fontId="6" fillId="0" borderId="41" xfId="4" applyFont="1" applyFill="1" applyBorder="1" applyAlignment="1" applyProtection="1">
      <alignment horizontal="center" vertical="center" wrapText="1"/>
      <protection locked="0"/>
    </xf>
    <xf numFmtId="40" fontId="6" fillId="0" borderId="97" xfId="4" applyNumberFormat="1" applyFont="1" applyFill="1" applyBorder="1" applyProtection="1">
      <protection locked="0"/>
    </xf>
    <xf numFmtId="0" fontId="77" fillId="0" borderId="0" xfId="959" applyFont="1" applyFill="1" applyAlignment="1" applyProtection="1">
      <alignment horizontal="center"/>
    </xf>
    <xf numFmtId="0" fontId="76" fillId="0" borderId="0" xfId="959" applyFont="1" applyFill="1" applyBorder="1" applyAlignment="1" applyProtection="1">
      <alignment horizontal="center"/>
    </xf>
    <xf numFmtId="0" fontId="77" fillId="0" borderId="94" xfId="959" applyFont="1" applyFill="1" applyBorder="1" applyAlignment="1" applyProtection="1">
      <alignment horizontal="centerContinuous"/>
    </xf>
    <xf numFmtId="0" fontId="77" fillId="0" borderId="96" xfId="959" applyFont="1" applyFill="1" applyBorder="1" applyAlignment="1" applyProtection="1">
      <alignment horizontal="centerContinuous"/>
    </xf>
    <xf numFmtId="41" fontId="76" fillId="0" borderId="102" xfId="959" applyNumberFormat="1" applyFont="1" applyFill="1" applyBorder="1" applyProtection="1">
      <protection locked="0"/>
    </xf>
    <xf numFmtId="164" fontId="11" fillId="0" borderId="9" xfId="3" applyNumberFormat="1" applyFont="1" applyFill="1" applyBorder="1"/>
    <xf numFmtId="164" fontId="0" fillId="0" borderId="14" xfId="3" applyNumberFormat="1" applyFont="1" applyFill="1" applyBorder="1"/>
    <xf numFmtId="0" fontId="6" fillId="0" borderId="41" xfId="4" applyFont="1" applyFill="1" applyBorder="1" applyAlignment="1" applyProtection="1">
      <alignment horizontal="center" wrapText="1"/>
      <protection locked="0"/>
    </xf>
    <xf numFmtId="0" fontId="2" fillId="0" borderId="0" xfId="0" applyFont="1" applyAlignment="1">
      <alignment horizontal="center"/>
    </xf>
    <xf numFmtId="0" fontId="2" fillId="0" borderId="0" xfId="0" applyFont="1"/>
    <xf numFmtId="0" fontId="44" fillId="0" borderId="0" xfId="0" applyFont="1" applyAlignment="1">
      <alignment vertical="center"/>
    </xf>
    <xf numFmtId="0" fontId="3" fillId="0" borderId="119" xfId="0" applyFont="1" applyBorder="1" applyAlignment="1">
      <alignment horizontal="center"/>
    </xf>
    <xf numFmtId="0" fontId="3" fillId="0" borderId="59" xfId="0" applyFont="1" applyBorder="1" applyAlignment="1">
      <alignment horizontal="center"/>
    </xf>
    <xf numFmtId="0" fontId="3" fillId="0" borderId="50" xfId="0" applyFont="1" applyBorder="1" applyAlignment="1">
      <alignment horizontal="left"/>
    </xf>
    <xf numFmtId="0" fontId="3" fillId="0" borderId="50" xfId="0" applyFont="1" applyBorder="1" applyAlignment="1">
      <alignment horizontal="center"/>
    </xf>
    <xf numFmtId="0" fontId="24" fillId="0" borderId="50" xfId="0" applyFont="1" applyBorder="1" applyAlignment="1">
      <alignment horizontal="center"/>
    </xf>
    <xf numFmtId="0" fontId="3" fillId="0" borderId="51" xfId="0" applyFont="1" applyBorder="1" applyAlignment="1">
      <alignment horizontal="center"/>
    </xf>
    <xf numFmtId="0" fontId="3" fillId="0" borderId="0" xfId="0" applyFont="1"/>
    <xf numFmtId="0" fontId="3" fillId="0" borderId="15" xfId="0" applyFont="1" applyBorder="1"/>
    <xf numFmtId="0" fontId="3" fillId="0" borderId="60" xfId="0" applyFont="1" applyBorder="1"/>
    <xf numFmtId="0" fontId="4" fillId="0" borderId="16" xfId="0" applyFont="1" applyBorder="1"/>
    <xf numFmtId="5" fontId="4" fillId="0" borderId="16" xfId="0" applyNumberFormat="1" applyFont="1" applyBorder="1"/>
    <xf numFmtId="0" fontId="2" fillId="0" borderId="17" xfId="0" applyFont="1" applyBorder="1"/>
    <xf numFmtId="0" fontId="3" fillId="0" borderId="1" xfId="0" applyFont="1" applyBorder="1"/>
    <xf numFmtId="0" fontId="3" fillId="0" borderId="55" xfId="0" applyFont="1" applyBorder="1"/>
    <xf numFmtId="0" fontId="4" fillId="0" borderId="2" xfId="0" applyFont="1" applyBorder="1"/>
    <xf numFmtId="5" fontId="4" fillId="0" borderId="2" xfId="0" applyNumberFormat="1" applyFont="1" applyBorder="1"/>
    <xf numFmtId="0" fontId="2" fillId="0" borderId="3" xfId="0" applyFont="1" applyBorder="1"/>
    <xf numFmtId="0" fontId="4" fillId="0" borderId="0" xfId="0" applyFont="1"/>
    <xf numFmtId="5" fontId="4" fillId="0" borderId="0" xfId="0" applyNumberFormat="1" applyFont="1"/>
    <xf numFmtId="0" fontId="3" fillId="0" borderId="119" xfId="0" applyFont="1" applyBorder="1" applyAlignment="1">
      <alignment vertical="top"/>
    </xf>
    <xf numFmtId="0" fontId="2" fillId="0" borderId="50" xfId="0" applyFont="1" applyBorder="1"/>
    <xf numFmtId="0" fontId="3" fillId="0" borderId="0" xfId="0" applyFont="1" applyAlignment="1">
      <alignment vertical="top"/>
    </xf>
    <xf numFmtId="0" fontId="45" fillId="0" borderId="15" xfId="0" applyFont="1" applyBorder="1" applyAlignment="1">
      <alignment vertical="center"/>
    </xf>
    <xf numFmtId="0" fontId="3" fillId="0" borderId="17" xfId="0" applyFont="1" applyBorder="1"/>
    <xf numFmtId="5" fontId="4" fillId="0" borderId="17" xfId="0" applyNumberFormat="1" applyFont="1" applyBorder="1" applyAlignment="1">
      <alignment horizontal="center" vertical="center" wrapText="1"/>
    </xf>
    <xf numFmtId="0" fontId="45" fillId="0" borderId="5" xfId="0" applyFont="1" applyBorder="1"/>
    <xf numFmtId="0" fontId="3" fillId="0" borderId="6" xfId="0" applyFont="1" applyBorder="1"/>
    <xf numFmtId="5" fontId="4" fillId="0" borderId="6" xfId="0" applyNumberFormat="1" applyFont="1" applyBorder="1" applyAlignment="1">
      <alignment horizontal="center" vertical="center" wrapText="1"/>
    </xf>
    <xf numFmtId="0" fontId="45" fillId="0" borderId="5" xfId="0" applyFont="1" applyBorder="1" applyAlignment="1">
      <alignment vertical="center"/>
    </xf>
    <xf numFmtId="0" fontId="45" fillId="0" borderId="5" xfId="0" applyFont="1" applyBorder="1" applyAlignment="1">
      <alignment horizontal="left" vertical="center"/>
    </xf>
    <xf numFmtId="0" fontId="2" fillId="0" borderId="6" xfId="0" applyFont="1" applyBorder="1"/>
    <xf numFmtId="5" fontId="4" fillId="0" borderId="2" xfId="0" applyNumberFormat="1" applyFont="1" applyBorder="1" applyAlignment="1">
      <alignment horizontal="center" vertical="center" wrapText="1"/>
    </xf>
    <xf numFmtId="5" fontId="4" fillId="0" borderId="3" xfId="0" applyNumberFormat="1" applyFont="1" applyBorder="1" applyAlignment="1">
      <alignment horizontal="center" vertical="center" wrapText="1"/>
    </xf>
    <xf numFmtId="5" fontId="4" fillId="0" borderId="0" xfId="0" applyNumberFormat="1" applyFont="1" applyAlignment="1">
      <alignment horizontal="center" vertical="center"/>
    </xf>
    <xf numFmtId="0" fontId="3" fillId="0" borderId="119" xfId="0" applyFont="1" applyBorder="1" applyAlignment="1">
      <alignment wrapText="1"/>
    </xf>
    <xf numFmtId="0" fontId="4" fillId="0" borderId="50" xfId="0" applyFont="1" applyBorder="1"/>
    <xf numFmtId="5" fontId="4" fillId="0" borderId="50" xfId="0" applyNumberFormat="1" applyFont="1" applyBorder="1"/>
    <xf numFmtId="0" fontId="2" fillId="0" borderId="51" xfId="0" applyFont="1" applyBorder="1"/>
    <xf numFmtId="0" fontId="3" fillId="0" borderId="0" xfId="0" applyFont="1" applyAlignment="1">
      <alignment wrapText="1"/>
    </xf>
    <xf numFmtId="0" fontId="3" fillId="0" borderId="119" xfId="0" applyFont="1" applyBorder="1"/>
    <xf numFmtId="0" fontId="24" fillId="0" borderId="0" xfId="0" applyFont="1"/>
    <xf numFmtId="0" fontId="49" fillId="0" borderId="15" xfId="0" applyFont="1" applyBorder="1"/>
    <xf numFmtId="0" fontId="2" fillId="0" borderId="16" xfId="0" applyFont="1" applyBorder="1"/>
    <xf numFmtId="5" fontId="2" fillId="0" borderId="16" xfId="0" applyNumberFormat="1" applyFont="1" applyBorder="1"/>
    <xf numFmtId="0" fontId="47" fillId="0" borderId="1" xfId="0" applyFont="1" applyBorder="1"/>
    <xf numFmtId="0" fontId="2" fillId="0" borderId="2" xfId="0" applyFont="1" applyBorder="1"/>
    <xf numFmtId="0" fontId="4" fillId="0" borderId="54" xfId="0" applyFont="1" applyBorder="1"/>
    <xf numFmtId="5" fontId="2" fillId="0" borderId="0" xfId="0" applyNumberFormat="1" applyFont="1"/>
    <xf numFmtId="0" fontId="3" fillId="0" borderId="29" xfId="0" applyFont="1" applyBorder="1" applyAlignment="1">
      <alignment horizontal="left" wrapText="1"/>
    </xf>
    <xf numFmtId="0" fontId="4" fillId="0" borderId="61" xfId="0" applyFont="1" applyBorder="1"/>
    <xf numFmtId="0" fontId="5" fillId="0" borderId="0" xfId="0" applyFont="1"/>
    <xf numFmtId="0" fontId="66" fillId="0" borderId="75" xfId="0" applyFont="1" applyFill="1" applyBorder="1"/>
    <xf numFmtId="0" fontId="69" fillId="0" borderId="75" xfId="0" applyFont="1" applyFill="1" applyBorder="1"/>
    <xf numFmtId="0" fontId="69" fillId="0" borderId="77" xfId="0" applyFont="1" applyFill="1" applyBorder="1"/>
    <xf numFmtId="0" fontId="69" fillId="0" borderId="16" xfId="0" applyFont="1" applyFill="1" applyBorder="1"/>
    <xf numFmtId="0" fontId="0" fillId="0" borderId="78" xfId="0" applyFill="1" applyBorder="1"/>
    <xf numFmtId="0" fontId="69" fillId="0" borderId="2" xfId="0" applyFont="1" applyFill="1" applyBorder="1"/>
    <xf numFmtId="0" fontId="2" fillId="3" borderId="29" xfId="0" applyFont="1" applyFill="1" applyBorder="1" applyAlignment="1">
      <alignment horizontal="center"/>
    </xf>
    <xf numFmtId="0" fontId="2" fillId="3" borderId="31" xfId="0" applyFont="1" applyFill="1" applyBorder="1" applyAlignment="1">
      <alignment horizontal="center"/>
    </xf>
    <xf numFmtId="0" fontId="2" fillId="0" borderId="30" xfId="0" applyFont="1" applyBorder="1"/>
    <xf numFmtId="0" fontId="3" fillId="0" borderId="32" xfId="0" applyFont="1" applyBorder="1"/>
    <xf numFmtId="0" fontId="3" fillId="0" borderId="33" xfId="0" applyFont="1" applyBorder="1"/>
    <xf numFmtId="0" fontId="3" fillId="0" borderId="34" xfId="0" applyFont="1" applyBorder="1"/>
    <xf numFmtId="0" fontId="3" fillId="0" borderId="35" xfId="0" applyFont="1" applyBorder="1"/>
    <xf numFmtId="0" fontId="4" fillId="0" borderId="36" xfId="0" applyFont="1" applyBorder="1"/>
    <xf numFmtId="165" fontId="4" fillId="0" borderId="37" xfId="0" applyNumberFormat="1" applyFont="1" applyBorder="1" applyAlignment="1">
      <alignment horizontal="center"/>
    </xf>
    <xf numFmtId="0" fontId="3" fillId="0" borderId="36" xfId="0" applyFont="1" applyBorder="1"/>
    <xf numFmtId="165" fontId="4" fillId="0" borderId="36" xfId="0" applyNumberFormat="1" applyFont="1" applyBorder="1" applyAlignment="1">
      <alignment horizontal="center"/>
    </xf>
    <xf numFmtId="165" fontId="4" fillId="0" borderId="38" xfId="0" applyNumberFormat="1" applyFont="1" applyBorder="1" applyAlignment="1">
      <alignment horizontal="center"/>
    </xf>
    <xf numFmtId="0" fontId="31" fillId="0" borderId="15" xfId="0" applyFont="1" applyBorder="1"/>
    <xf numFmtId="0" fontId="0" fillId="0" borderId="17" xfId="0" applyBorder="1" applyAlignment="1">
      <alignment horizontal="center"/>
    </xf>
    <xf numFmtId="0" fontId="32" fillId="0" borderId="5" xfId="0" applyFont="1" applyBorder="1"/>
    <xf numFmtId="0" fontId="32" fillId="0" borderId="0" xfId="0" applyFont="1"/>
    <xf numFmtId="10" fontId="33" fillId="0" borderId="6" xfId="0" applyNumberFormat="1" applyFont="1" applyBorder="1" applyAlignment="1">
      <alignment horizontal="center"/>
    </xf>
    <xf numFmtId="166" fontId="33" fillId="0" borderId="6" xfId="0" applyNumberFormat="1" applyFont="1" applyBorder="1" applyAlignment="1">
      <alignment horizontal="center"/>
    </xf>
    <xf numFmtId="0" fontId="32" fillId="0" borderId="1" xfId="0" applyFont="1" applyBorder="1"/>
    <xf numFmtId="0" fontId="32" fillId="0" borderId="2" xfId="0" applyFont="1" applyBorder="1"/>
    <xf numFmtId="5" fontId="33" fillId="0" borderId="3" xfId="0" applyNumberFormat="1" applyFont="1" applyBorder="1" applyAlignment="1">
      <alignment horizontal="center"/>
    </xf>
    <xf numFmtId="0" fontId="15" fillId="0" borderId="16" xfId="0" applyFont="1" applyBorder="1"/>
    <xf numFmtId="0" fontId="132" fillId="0" borderId="16" xfId="0" applyFont="1" applyBorder="1" applyAlignment="1">
      <alignment horizontal="left" wrapText="1"/>
    </xf>
    <xf numFmtId="0" fontId="15" fillId="0" borderId="16" xfId="0" applyFont="1" applyBorder="1" applyAlignment="1">
      <alignment horizontal="left" wrapText="1"/>
    </xf>
    <xf numFmtId="0" fontId="15" fillId="0" borderId="0" xfId="0" applyFont="1"/>
    <xf numFmtId="0" fontId="132" fillId="0" borderId="0" xfId="0" applyFont="1" applyAlignment="1">
      <alignment horizontal="left" wrapText="1"/>
    </xf>
    <xf numFmtId="0" fontId="15" fillId="0" borderId="0" xfId="0" applyFont="1" applyAlignment="1">
      <alignment horizontal="left" wrapText="1"/>
    </xf>
    <xf numFmtId="0" fontId="131" fillId="0" borderId="0" xfId="0" applyFont="1"/>
    <xf numFmtId="0" fontId="15" fillId="0" borderId="5" xfId="0" applyFont="1" applyBorder="1"/>
    <xf numFmtId="0" fontId="15" fillId="0" borderId="1" xfId="0" applyFont="1" applyBorder="1" applyAlignment="1">
      <alignment horizontal="left" wrapText="1"/>
    </xf>
    <xf numFmtId="0" fontId="15" fillId="0" borderId="3" xfId="0" applyFont="1" applyBorder="1" applyAlignment="1">
      <alignment horizontal="left" wrapText="1"/>
    </xf>
    <xf numFmtId="0" fontId="15" fillId="0" borderId="2" xfId="0" applyFont="1" applyBorder="1" applyAlignment="1">
      <alignment horizontal="left" wrapText="1"/>
    </xf>
    <xf numFmtId="0" fontId="15" fillId="0" borderId="120" xfId="0" applyFont="1" applyBorder="1"/>
    <xf numFmtId="0" fontId="15" fillId="0" borderId="50" xfId="0" applyFont="1" applyBorder="1"/>
    <xf numFmtId="0" fontId="15" fillId="0" borderId="52" xfId="0" applyFont="1" applyBorder="1"/>
    <xf numFmtId="0" fontId="0" fillId="0" borderId="0" xfId="0" applyFill="1" applyAlignment="1">
      <alignment horizontal="left"/>
    </xf>
    <xf numFmtId="0" fontId="6" fillId="0" borderId="0" xfId="4" applyFont="1" applyFill="1" applyBorder="1" applyAlignment="1" applyProtection="1">
      <alignment horizontal="center"/>
      <protection locked="0"/>
    </xf>
    <xf numFmtId="38" fontId="6" fillId="0" borderId="57" xfId="956" applyNumberFormat="1" applyFont="1" applyFill="1" applyBorder="1" applyAlignment="1">
      <alignment horizontal="right" wrapText="1"/>
    </xf>
    <xf numFmtId="0" fontId="0" fillId="0" borderId="113" xfId="0" applyBorder="1"/>
    <xf numFmtId="38" fontId="6" fillId="0" borderId="14" xfId="956" applyNumberFormat="1" applyFont="1" applyFill="1" applyBorder="1" applyAlignment="1">
      <alignment horizontal="right" wrapText="1"/>
    </xf>
    <xf numFmtId="0" fontId="0" fillId="0" borderId="115" xfId="0" applyBorder="1"/>
    <xf numFmtId="0" fontId="0" fillId="0" borderId="121" xfId="0" applyBorder="1" applyAlignment="1">
      <alignment horizontal="center"/>
    </xf>
    <xf numFmtId="0" fontId="6" fillId="6" borderId="0" xfId="4" applyFont="1" applyFill="1" applyBorder="1" applyAlignment="1" applyProtection="1">
      <alignment horizontal="center"/>
      <protection locked="0"/>
    </xf>
    <xf numFmtId="0" fontId="0" fillId="0" borderId="122" xfId="0" applyBorder="1"/>
    <xf numFmtId="0" fontId="0" fillId="0" borderId="123" xfId="0" applyBorder="1"/>
    <xf numFmtId="49" fontId="6" fillId="0" borderId="2" xfId="4" applyNumberFormat="1" applyFont="1" applyFill="1" applyBorder="1" applyAlignment="1" applyProtection="1">
      <alignment horizontal="center" wrapText="1"/>
      <protection locked="0"/>
    </xf>
    <xf numFmtId="164" fontId="73" fillId="0" borderId="95" xfId="18" applyNumberFormat="1" applyFont="1" applyFill="1" applyBorder="1" applyProtection="1"/>
    <xf numFmtId="164" fontId="73" fillId="0" borderId="121" xfId="18" applyNumberFormat="1" applyFont="1" applyFill="1" applyBorder="1" applyProtection="1"/>
    <xf numFmtId="164" fontId="73" fillId="0" borderId="103" xfId="18" applyNumberFormat="1" applyFont="1" applyFill="1" applyBorder="1" applyProtection="1"/>
    <xf numFmtId="164" fontId="73" fillId="0" borderId="124" xfId="18" applyNumberFormat="1" applyFont="1" applyFill="1" applyBorder="1" applyProtection="1"/>
    <xf numFmtId="0" fontId="77" fillId="0" borderId="7" xfId="959" applyFont="1" applyFill="1" applyBorder="1" applyProtection="1"/>
    <xf numFmtId="0" fontId="77" fillId="0" borderId="125" xfId="959" applyFont="1" applyFill="1" applyBorder="1" applyProtection="1"/>
    <xf numFmtId="0" fontId="77" fillId="0" borderId="125" xfId="959" applyFont="1" applyFill="1" applyBorder="1" applyAlignment="1">
      <alignment horizontal="centerContinuous"/>
    </xf>
    <xf numFmtId="0" fontId="77" fillId="0" borderId="8" xfId="959" applyFont="1" applyFill="1" applyBorder="1" applyAlignment="1" applyProtection="1">
      <alignment horizontal="center"/>
    </xf>
    <xf numFmtId="0" fontId="77" fillId="0" borderId="126" xfId="959" applyFont="1" applyFill="1" applyBorder="1" applyAlignment="1" applyProtection="1">
      <alignment horizontal="center"/>
    </xf>
    <xf numFmtId="0" fontId="78" fillId="0" borderId="9" xfId="959" applyFont="1" applyFill="1" applyBorder="1" applyAlignment="1" applyProtection="1">
      <alignment horizontal="center"/>
    </xf>
    <xf numFmtId="0" fontId="77" fillId="0" borderId="127" xfId="959" applyFont="1" applyFill="1" applyBorder="1" applyAlignment="1" applyProtection="1">
      <alignment horizontal="center"/>
    </xf>
    <xf numFmtId="7" fontId="77" fillId="0" borderId="10" xfId="959" applyNumberFormat="1" applyFont="1" applyFill="1" applyBorder="1" applyAlignment="1" applyProtection="1">
      <alignment horizontal="center"/>
    </xf>
    <xf numFmtId="167" fontId="76" fillId="0" borderId="128" xfId="959" applyNumberFormat="1" applyFont="1" applyFill="1" applyBorder="1" applyAlignment="1" applyProtection="1">
      <alignment horizontal="center"/>
    </xf>
    <xf numFmtId="41" fontId="76" fillId="0" borderId="129" xfId="959" applyNumberFormat="1" applyFont="1" applyFill="1" applyBorder="1" applyProtection="1">
      <protection locked="0"/>
    </xf>
    <xf numFmtId="167" fontId="76" fillId="0" borderId="130" xfId="959" applyNumberFormat="1" applyFont="1" applyFill="1" applyBorder="1" applyAlignment="1" applyProtection="1">
      <alignment horizontal="center"/>
    </xf>
    <xf numFmtId="0" fontId="76" fillId="0" borderId="131" xfId="959" applyFont="1" applyFill="1" applyBorder="1" applyProtection="1"/>
    <xf numFmtId="0" fontId="76" fillId="0" borderId="1" xfId="959" applyFont="1" applyFill="1" applyBorder="1" applyProtection="1"/>
    <xf numFmtId="167" fontId="76" fillId="0" borderId="132" xfId="959" applyNumberFormat="1" applyFont="1" applyFill="1" applyBorder="1" applyAlignment="1" applyProtection="1">
      <alignment horizontal="center"/>
    </xf>
    <xf numFmtId="0" fontId="76" fillId="0" borderId="133" xfId="959" applyFont="1" applyFill="1" applyBorder="1" applyProtection="1"/>
    <xf numFmtId="41" fontId="76" fillId="0" borderId="134" xfId="959" applyNumberFormat="1" applyFont="1" applyFill="1" applyBorder="1" applyProtection="1">
      <protection locked="0"/>
    </xf>
    <xf numFmtId="41" fontId="76" fillId="0" borderId="135" xfId="959" applyNumberFormat="1" applyFont="1" applyFill="1" applyBorder="1" applyProtection="1">
      <protection locked="0"/>
    </xf>
    <xf numFmtId="41" fontId="11" fillId="0" borderId="11" xfId="0" applyNumberFormat="1" applyFont="1" applyBorder="1"/>
    <xf numFmtId="164" fontId="73" fillId="0" borderId="99" xfId="3" applyNumberFormat="1" applyFont="1" applyBorder="1" applyAlignment="1">
      <alignment horizontal="center"/>
    </xf>
    <xf numFmtId="164" fontId="73" fillId="0" borderId="100" xfId="3" applyNumberFormat="1" applyFont="1" applyBorder="1" applyAlignment="1">
      <alignment horizontal="center"/>
    </xf>
    <xf numFmtId="164" fontId="6" fillId="0" borderId="136" xfId="3" applyNumberFormat="1" applyFont="1" applyBorder="1" applyAlignment="1">
      <alignment horizontal="left"/>
    </xf>
    <xf numFmtId="164" fontId="73" fillId="0" borderId="100" xfId="3" applyNumberFormat="1" applyFont="1" applyFill="1" applyBorder="1" applyAlignment="1">
      <alignment horizontal="right" wrapText="1"/>
    </xf>
    <xf numFmtId="164" fontId="73" fillId="0" borderId="100" xfId="3" applyNumberFormat="1" applyFont="1" applyFill="1" applyBorder="1" applyProtection="1"/>
    <xf numFmtId="167" fontId="6" fillId="0" borderId="0" xfId="958" applyBorder="1" applyAlignment="1">
      <alignment horizontal="center"/>
    </xf>
    <xf numFmtId="164" fontId="73" fillId="0" borderId="39" xfId="668" applyNumberFormat="1" applyFont="1" applyFill="1" applyBorder="1" applyAlignment="1" applyProtection="1">
      <alignment horizontal="center"/>
    </xf>
    <xf numFmtId="43" fontId="73" fillId="0" borderId="100" xfId="3" applyNumberFormat="1" applyFont="1" applyFill="1" applyBorder="1" applyAlignment="1">
      <alignment horizontal="right" wrapText="1"/>
    </xf>
    <xf numFmtId="43" fontId="73" fillId="0" borderId="14" xfId="3" applyNumberFormat="1" applyFont="1" applyFill="1" applyBorder="1" applyAlignment="1">
      <alignment horizontal="right" wrapText="1"/>
    </xf>
    <xf numFmtId="0" fontId="0" fillId="0" borderId="137" xfId="0" applyBorder="1"/>
    <xf numFmtId="0" fontId="0" fillId="0" borderId="39" xfId="0" applyBorder="1"/>
    <xf numFmtId="164" fontId="9" fillId="0" borderId="5" xfId="3" applyNumberFormat="1" applyFont="1" applyFill="1" applyBorder="1" applyAlignment="1">
      <alignment horizontal="left"/>
    </xf>
    <xf numFmtId="0" fontId="0" fillId="0" borderId="138" xfId="0" applyBorder="1"/>
    <xf numFmtId="164" fontId="6" fillId="0" borderId="139" xfId="3" applyNumberFormat="1" applyFont="1" applyFill="1" applyBorder="1" applyAlignment="1">
      <alignment horizontal="left"/>
    </xf>
    <xf numFmtId="164" fontId="118" fillId="0" borderId="4" xfId="3" applyNumberFormat="1" applyFont="1" applyFill="1" applyBorder="1"/>
    <xf numFmtId="4" fontId="73" fillId="0" borderId="140" xfId="668" applyNumberFormat="1" applyFont="1" applyFill="1" applyBorder="1" applyProtection="1"/>
    <xf numFmtId="164" fontId="73" fillId="0" borderId="141" xfId="3" applyNumberFormat="1" applyFont="1" applyFill="1" applyBorder="1" applyProtection="1"/>
    <xf numFmtId="164" fontId="129" fillId="0" borderId="5" xfId="0" applyNumberFormat="1" applyFont="1" applyFill="1" applyBorder="1"/>
    <xf numFmtId="164" fontId="129" fillId="0" borderId="39" xfId="0" applyNumberFormat="1" applyFont="1" applyFill="1" applyBorder="1"/>
    <xf numFmtId="49" fontId="6" fillId="0" borderId="142" xfId="0" applyNumberFormat="1" applyFont="1" applyBorder="1" applyAlignment="1">
      <alignment horizontal="center"/>
    </xf>
    <xf numFmtId="0" fontId="6" fillId="0" borderId="143" xfId="0" applyFont="1" applyBorder="1"/>
    <xf numFmtId="0" fontId="1" fillId="0" borderId="7" xfId="0" applyFont="1" applyBorder="1"/>
    <xf numFmtId="0" fontId="1" fillId="0" borderId="125" xfId="0" applyFont="1" applyBorder="1"/>
    <xf numFmtId="164" fontId="1" fillId="0" borderId="8" xfId="3" applyNumberFormat="1" applyFont="1" applyBorder="1"/>
    <xf numFmtId="0" fontId="0" fillId="0" borderId="126" xfId="0" applyFont="1" applyBorder="1"/>
    <xf numFmtId="164" fontId="84" fillId="0" borderId="9" xfId="792" applyNumberFormat="1" applyFont="1" applyFill="1" applyBorder="1"/>
    <xf numFmtId="0" fontId="1" fillId="0" borderId="145" xfId="0" applyFont="1" applyBorder="1"/>
    <xf numFmtId="0" fontId="1" fillId="0" borderId="146" xfId="0" applyFont="1" applyBorder="1"/>
    <xf numFmtId="164" fontId="125" fillId="0" borderId="137" xfId="3" applyNumberFormat="1" applyFont="1" applyBorder="1"/>
    <xf numFmtId="0" fontId="0" fillId="0" borderId="147" xfId="0" applyFont="1" applyBorder="1"/>
    <xf numFmtId="0" fontId="0" fillId="0" borderId="148" xfId="0" applyFont="1" applyBorder="1"/>
    <xf numFmtId="164" fontId="84" fillId="0" borderId="138" xfId="792" applyNumberFormat="1" applyFont="1" applyFill="1" applyBorder="1"/>
    <xf numFmtId="1" fontId="134" fillId="0" borderId="0" xfId="998" applyNumberFormat="1" applyFont="1"/>
    <xf numFmtId="0" fontId="133" fillId="0" borderId="0" xfId="998"/>
    <xf numFmtId="0" fontId="135" fillId="0" borderId="0" xfId="998" applyFont="1"/>
    <xf numFmtId="0" fontId="36" fillId="0" borderId="0" xfId="9" applyFont="1"/>
    <xf numFmtId="41" fontId="13" fillId="0" borderId="0" xfId="24" applyNumberFormat="1"/>
    <xf numFmtId="37" fontId="6" fillId="0" borderId="0" xfId="998" applyNumberFormat="1" applyFont="1"/>
    <xf numFmtId="37" fontId="133" fillId="0" borderId="0" xfId="998" applyNumberFormat="1" applyProtection="1">
      <protection locked="0"/>
    </xf>
    <xf numFmtId="41" fontId="137" fillId="0" borderId="0" xfId="998" applyNumberFormat="1" applyFont="1"/>
    <xf numFmtId="41" fontId="6" fillId="0" borderId="0" xfId="24" applyNumberFormat="1" applyFont="1"/>
    <xf numFmtId="37" fontId="6" fillId="0" borderId="0" xfId="998" applyNumberFormat="1" applyFont="1" applyProtection="1">
      <protection locked="0"/>
    </xf>
    <xf numFmtId="41" fontId="26" fillId="0" borderId="0" xfId="24" applyNumberFormat="1" applyFont="1"/>
    <xf numFmtId="0" fontId="6" fillId="0" borderId="0" xfId="998" applyFont="1"/>
    <xf numFmtId="0" fontId="6" fillId="0" borderId="0" xfId="9" applyFont="1"/>
    <xf numFmtId="37" fontId="6" fillId="0" borderId="0" xfId="12" applyNumberFormat="1" applyAlignment="1">
      <alignment horizontal="right"/>
    </xf>
    <xf numFmtId="0" fontId="133" fillId="0" borderId="4" xfId="998" applyBorder="1"/>
    <xf numFmtId="3" fontId="133" fillId="0" borderId="0" xfId="998" applyNumberFormat="1"/>
    <xf numFmtId="38" fontId="6" fillId="0" borderId="108" xfId="957" applyNumberFormat="1" applyFont="1" applyFill="1" applyBorder="1"/>
    <xf numFmtId="38" fontId="6" fillId="0" borderId="150" xfId="957" applyNumberFormat="1" applyFont="1" applyFill="1" applyBorder="1"/>
    <xf numFmtId="38" fontId="6" fillId="0" borderId="151" xfId="957" applyNumberFormat="1" applyFont="1" applyFill="1" applyBorder="1"/>
    <xf numFmtId="38" fontId="6" fillId="0" borderId="152" xfId="957" applyNumberFormat="1" applyFont="1" applyFill="1" applyBorder="1"/>
    <xf numFmtId="38" fontId="6" fillId="0" borderId="124" xfId="957" applyNumberFormat="1" applyFont="1" applyFill="1" applyBorder="1"/>
    <xf numFmtId="38" fontId="6" fillId="0" borderId="153" xfId="957" applyNumberFormat="1" applyFont="1" applyFill="1" applyBorder="1"/>
    <xf numFmtId="0" fontId="130" fillId="0" borderId="0" xfId="0" applyFont="1" applyFill="1"/>
    <xf numFmtId="38" fontId="6" fillId="0" borderId="144" xfId="0" applyNumberFormat="1" applyFont="1" applyFill="1" applyBorder="1"/>
    <xf numFmtId="38" fontId="16" fillId="0" borderId="157" xfId="5" applyNumberFormat="1" applyFont="1" applyFill="1" applyBorder="1"/>
    <xf numFmtId="43" fontId="6" fillId="0" borderId="106" xfId="3" applyFont="1" applyFill="1" applyBorder="1" applyAlignment="1">
      <alignment horizontal="center"/>
    </xf>
    <xf numFmtId="164" fontId="6" fillId="0" borderId="114" xfId="3" applyNumberFormat="1" applyFont="1" applyFill="1" applyBorder="1"/>
    <xf numFmtId="164" fontId="6" fillId="0" borderId="144" xfId="3" applyNumberFormat="1" applyFont="1" applyFill="1" applyBorder="1"/>
    <xf numFmtId="38" fontId="15" fillId="0" borderId="137" xfId="5" applyNumberFormat="1" applyFont="1" applyFill="1" applyBorder="1"/>
    <xf numFmtId="49" fontId="15" fillId="0" borderId="142" xfId="14" applyNumberFormat="1" applyFont="1" applyBorder="1" applyAlignment="1">
      <alignment horizontal="center"/>
    </xf>
    <xf numFmtId="49" fontId="15" fillId="0" borderId="144" xfId="14" applyNumberFormat="1" applyFont="1" applyBorder="1" applyAlignment="1">
      <alignment horizontal="left"/>
    </xf>
    <xf numFmtId="38" fontId="15" fillId="0" borderId="154" xfId="14" applyNumberFormat="1" applyFont="1" applyFill="1" applyBorder="1"/>
    <xf numFmtId="0" fontId="0" fillId="0" borderId="1" xfId="0" applyBorder="1" applyAlignment="1">
      <alignment horizontal="center"/>
    </xf>
    <xf numFmtId="0" fontId="1" fillId="0" borderId="39" xfId="0" applyFont="1" applyBorder="1"/>
    <xf numFmtId="164" fontId="1" fillId="0" borderId="39" xfId="3" applyNumberFormat="1" applyFont="1" applyBorder="1"/>
    <xf numFmtId="167" fontId="42" fillId="0" borderId="158" xfId="0" applyNumberFormat="1" applyFont="1" applyBorder="1" applyAlignment="1">
      <alignment horizontal="center"/>
    </xf>
    <xf numFmtId="0" fontId="42" fillId="0" borderId="143" xfId="0" applyFont="1" applyBorder="1"/>
    <xf numFmtId="164" fontId="0" fillId="0" borderId="159" xfId="3" applyNumberFormat="1" applyFont="1" applyFill="1" applyBorder="1"/>
    <xf numFmtId="0" fontId="0" fillId="0" borderId="1" xfId="0" applyBorder="1"/>
    <xf numFmtId="0" fontId="1" fillId="0" borderId="2" xfId="0" applyFont="1" applyBorder="1" applyAlignment="1">
      <alignment horizontal="center"/>
    </xf>
    <xf numFmtId="43" fontId="1" fillId="0" borderId="2" xfId="3" applyFont="1" applyBorder="1"/>
    <xf numFmtId="44" fontId="1" fillId="0" borderId="2" xfId="30" applyFont="1" applyBorder="1"/>
    <xf numFmtId="37" fontId="1" fillId="0" borderId="3" xfId="30" applyNumberFormat="1" applyFont="1" applyBorder="1"/>
    <xf numFmtId="0" fontId="0" fillId="0" borderId="160" xfId="0" applyBorder="1"/>
    <xf numFmtId="0" fontId="0" fillId="0" borderId="159" xfId="0" applyBorder="1" applyAlignment="1">
      <alignment horizontal="center"/>
    </xf>
    <xf numFmtId="0" fontId="0" fillId="0" borderId="159" xfId="0" applyBorder="1"/>
    <xf numFmtId="0" fontId="77" fillId="0" borderId="2" xfId="959" applyFont="1" applyFill="1" applyBorder="1" applyProtection="1"/>
    <xf numFmtId="164" fontId="77" fillId="0" borderId="2" xfId="18" applyNumberFormat="1" applyFont="1" applyFill="1" applyBorder="1"/>
    <xf numFmtId="164" fontId="77" fillId="0" borderId="3" xfId="18" applyNumberFormat="1" applyFont="1" applyFill="1" applyBorder="1"/>
    <xf numFmtId="0" fontId="0" fillId="0" borderId="161" xfId="0" applyBorder="1"/>
    <xf numFmtId="0" fontId="0" fillId="0" borderId="92" xfId="0" applyBorder="1" applyAlignment="1">
      <alignment horizontal="center"/>
    </xf>
    <xf numFmtId="0" fontId="0" fillId="0" borderId="162" xfId="0" applyBorder="1"/>
    <xf numFmtId="164" fontId="73" fillId="0" borderId="154" xfId="18" applyNumberFormat="1" applyFont="1" applyFill="1" applyBorder="1" applyProtection="1"/>
    <xf numFmtId="164" fontId="73" fillId="0" borderId="163" xfId="18" applyNumberFormat="1" applyFont="1" applyFill="1" applyBorder="1" applyProtection="1"/>
    <xf numFmtId="38" fontId="6" fillId="0" borderId="159" xfId="956" applyNumberFormat="1" applyFont="1" applyFill="1" applyBorder="1" applyAlignment="1">
      <alignment horizontal="right" wrapText="1"/>
    </xf>
    <xf numFmtId="43" fontId="131" fillId="0" borderId="2" xfId="3" applyFont="1" applyFill="1" applyBorder="1"/>
    <xf numFmtId="44" fontId="131" fillId="0" borderId="2" xfId="30" applyFont="1" applyFill="1" applyBorder="1"/>
    <xf numFmtId="37" fontId="131" fillId="0" borderId="3" xfId="30" applyNumberFormat="1" applyFont="1" applyFill="1" applyBorder="1"/>
    <xf numFmtId="38" fontId="6" fillId="0" borderId="158" xfId="957" applyNumberFormat="1" applyFont="1" applyFill="1" applyBorder="1"/>
    <xf numFmtId="38" fontId="6" fillId="0" borderId="154" xfId="957" applyNumberFormat="1" applyFont="1" applyFill="1" applyBorder="1"/>
    <xf numFmtId="38" fontId="6" fillId="0" borderId="164" xfId="957" applyNumberFormat="1" applyFont="1" applyFill="1" applyBorder="1"/>
    <xf numFmtId="0" fontId="1" fillId="0" borderId="39" xfId="0" applyFont="1" applyBorder="1" applyAlignment="1">
      <alignment horizontal="center"/>
    </xf>
    <xf numFmtId="3" fontId="1" fillId="0" borderId="3" xfId="0" applyNumberFormat="1" applyFont="1" applyFill="1" applyBorder="1"/>
    <xf numFmtId="40" fontId="6" fillId="0" borderId="159" xfId="4" applyNumberFormat="1" applyFont="1" applyFill="1" applyBorder="1" applyProtection="1">
      <protection locked="0"/>
    </xf>
    <xf numFmtId="40" fontId="6" fillId="0" borderId="165" xfId="4" applyNumberFormat="1" applyFont="1" applyFill="1" applyBorder="1" applyProtection="1">
      <protection locked="0"/>
    </xf>
    <xf numFmtId="43" fontId="0" fillId="0" borderId="141" xfId="3" applyFont="1" applyBorder="1"/>
    <xf numFmtId="40" fontId="6" fillId="0" borderId="166" xfId="4" applyNumberFormat="1" applyFont="1" applyFill="1" applyBorder="1" applyProtection="1">
      <protection locked="0"/>
    </xf>
    <xf numFmtId="43" fontId="0" fillId="0" borderId="150" xfId="3" applyFont="1" applyBorder="1"/>
    <xf numFmtId="43" fontId="1" fillId="0" borderId="2" xfId="3" applyFont="1" applyFill="1" applyBorder="1"/>
    <xf numFmtId="43" fontId="1" fillId="0" borderId="3" xfId="3" applyFont="1" applyBorder="1"/>
    <xf numFmtId="0" fontId="3" fillId="0" borderId="119" xfId="0" applyFont="1" applyFill="1" applyBorder="1" applyAlignment="1">
      <alignment horizontal="center"/>
    </xf>
    <xf numFmtId="0" fontId="3" fillId="0" borderId="50" xfId="0" applyFont="1" applyFill="1" applyBorder="1" applyAlignment="1">
      <alignment horizontal="center"/>
    </xf>
    <xf numFmtId="0" fontId="3" fillId="0" borderId="15" xfId="0" applyFont="1" applyFill="1" applyBorder="1"/>
    <xf numFmtId="0" fontId="3" fillId="0" borderId="16" xfId="0" applyFont="1" applyFill="1" applyBorder="1"/>
    <xf numFmtId="0" fontId="3" fillId="0" borderId="52" xfId="0" applyFont="1" applyFill="1" applyBorder="1"/>
    <xf numFmtId="0" fontId="3" fillId="0" borderId="17" xfId="0" applyFont="1" applyFill="1" applyBorder="1"/>
    <xf numFmtId="0" fontId="45" fillId="0" borderId="5" xfId="0" applyFont="1" applyFill="1" applyBorder="1"/>
    <xf numFmtId="0" fontId="3" fillId="0" borderId="0" xfId="0" applyFont="1" applyFill="1"/>
    <xf numFmtId="0" fontId="0" fillId="0" borderId="53" xfId="0" applyFill="1" applyBorder="1"/>
    <xf numFmtId="0" fontId="3" fillId="0" borderId="6" xfId="0" applyFont="1" applyFill="1" applyBorder="1"/>
    <xf numFmtId="0" fontId="46" fillId="0" borderId="0" xfId="0" applyFont="1" applyFill="1"/>
    <xf numFmtId="0" fontId="2" fillId="0" borderId="0" xfId="0" applyFont="1" applyFill="1"/>
    <xf numFmtId="0" fontId="4" fillId="0" borderId="53" xfId="0" applyFont="1" applyFill="1" applyBorder="1"/>
    <xf numFmtId="0" fontId="4" fillId="0" borderId="0" xfId="0" applyFont="1" applyFill="1"/>
    <xf numFmtId="0" fontId="2" fillId="0" borderId="6" xfId="0" applyFont="1" applyFill="1" applyBorder="1"/>
    <xf numFmtId="0" fontId="45" fillId="0" borderId="1" xfId="0" applyFont="1" applyFill="1" applyBorder="1"/>
    <xf numFmtId="0" fontId="2" fillId="0" borderId="2" xfId="0" applyFont="1" applyFill="1" applyBorder="1"/>
    <xf numFmtId="0" fontId="0" fillId="0" borderId="54" xfId="0" applyFill="1" applyBorder="1"/>
    <xf numFmtId="0" fontId="4" fillId="0" borderId="2" xfId="0" applyFont="1" applyFill="1" applyBorder="1"/>
    <xf numFmtId="0" fontId="2" fillId="0" borderId="3" xfId="0" applyFont="1" applyFill="1" applyBorder="1"/>
    <xf numFmtId="0" fontId="3" fillId="0" borderId="119" xfId="0" applyFont="1" applyFill="1" applyBorder="1"/>
    <xf numFmtId="0" fontId="2" fillId="0" borderId="50" xfId="0" applyFont="1" applyFill="1" applyBorder="1"/>
    <xf numFmtId="0" fontId="4" fillId="0" borderId="120" xfId="0" applyFont="1" applyFill="1" applyBorder="1"/>
    <xf numFmtId="0" fontId="4" fillId="0" borderId="50" xfId="0" applyFont="1" applyFill="1" applyBorder="1"/>
    <xf numFmtId="0" fontId="4" fillId="0" borderId="51" xfId="0" applyFont="1" applyFill="1" applyBorder="1"/>
    <xf numFmtId="0" fontId="3" fillId="0" borderId="54" xfId="0" applyFont="1" applyFill="1" applyBorder="1"/>
    <xf numFmtId="0" fontId="4" fillId="0" borderId="55" xfId="0" applyFont="1" applyFill="1" applyBorder="1"/>
    <xf numFmtId="0" fontId="2" fillId="0" borderId="16" xfId="0" applyFont="1" applyFill="1" applyBorder="1"/>
    <xf numFmtId="0" fontId="5" fillId="0" borderId="52" xfId="0" applyFont="1" applyFill="1" applyBorder="1"/>
    <xf numFmtId="0" fontId="4" fillId="0" borderId="16" xfId="0" applyFont="1" applyFill="1" applyBorder="1"/>
    <xf numFmtId="0" fontId="4" fillId="0" borderId="17" xfId="0" applyFont="1" applyFill="1" applyBorder="1"/>
    <xf numFmtId="0" fontId="47" fillId="0" borderId="5" xfId="0" applyFont="1" applyFill="1" applyBorder="1"/>
    <xf numFmtId="0" fontId="4" fillId="0" borderId="53" xfId="0" applyFont="1" applyFill="1" applyBorder="1" applyAlignment="1">
      <alignment horizontal="left"/>
    </xf>
    <xf numFmtId="0" fontId="4" fillId="0" borderId="0" xfId="0" applyFont="1" applyFill="1" applyAlignment="1">
      <alignment horizontal="left"/>
    </xf>
    <xf numFmtId="0" fontId="4" fillId="0" borderId="6" xfId="0" applyFont="1" applyFill="1" applyBorder="1" applyAlignment="1">
      <alignment horizontal="left"/>
    </xf>
    <xf numFmtId="0" fontId="47" fillId="0" borderId="1" xfId="0" applyFont="1" applyFill="1" applyBorder="1"/>
    <xf numFmtId="0" fontId="4" fillId="0" borderId="54" xfId="0" applyFont="1" applyFill="1" applyBorder="1"/>
    <xf numFmtId="0" fontId="4" fillId="0" borderId="3" xfId="0" applyFont="1" applyFill="1" applyBorder="1"/>
    <xf numFmtId="0" fontId="47" fillId="0" borderId="50" xfId="0" applyFont="1" applyFill="1" applyBorder="1"/>
    <xf numFmtId="0" fontId="48" fillId="0" borderId="1" xfId="0" applyFont="1" applyFill="1" applyBorder="1"/>
    <xf numFmtId="0" fontId="3" fillId="0" borderId="119" xfId="0" applyFont="1" applyFill="1" applyBorder="1" applyAlignment="1">
      <alignment horizontal="left"/>
    </xf>
    <xf numFmtId="0" fontId="24" fillId="0" borderId="51" xfId="0" applyFont="1" applyFill="1" applyBorder="1" applyAlignment="1">
      <alignment horizontal="center"/>
    </xf>
    <xf numFmtId="0" fontId="64" fillId="0" borderId="15" xfId="0" applyFont="1" applyFill="1" applyBorder="1"/>
    <xf numFmtId="0" fontId="65" fillId="0" borderId="73" xfId="0" applyFont="1" applyFill="1" applyBorder="1"/>
    <xf numFmtId="0" fontId="67" fillId="0" borderId="5" xfId="0" applyFont="1" applyFill="1" applyBorder="1"/>
    <xf numFmtId="0" fontId="65" fillId="0" borderId="75" xfId="0" applyFont="1" applyFill="1" applyBorder="1"/>
    <xf numFmtId="0" fontId="71" fillId="0" borderId="0" xfId="0" applyFont="1" applyFill="1"/>
    <xf numFmtId="0" fontId="71" fillId="0" borderId="6" xfId="0" applyFont="1" applyFill="1" applyBorder="1"/>
    <xf numFmtId="0" fontId="68" fillId="0" borderId="75" xfId="0" applyFont="1" applyFill="1" applyBorder="1"/>
    <xf numFmtId="5" fontId="71" fillId="0" borderId="6" xfId="0" applyNumberFormat="1" applyFont="1" applyFill="1" applyBorder="1"/>
    <xf numFmtId="0" fontId="67" fillId="0" borderId="1" xfId="0" applyFont="1" applyFill="1" applyBorder="1"/>
    <xf numFmtId="0" fontId="68" fillId="0" borderId="76" xfId="0" applyFont="1" applyFill="1" applyBorder="1"/>
    <xf numFmtId="0" fontId="71" fillId="0" borderId="2" xfId="0" applyFont="1" applyFill="1" applyBorder="1"/>
    <xf numFmtId="5" fontId="71" fillId="0" borderId="3" xfId="0" applyNumberFormat="1" applyFont="1" applyFill="1" applyBorder="1"/>
    <xf numFmtId="0" fontId="0" fillId="0" borderId="2" xfId="0" applyFill="1" applyBorder="1"/>
    <xf numFmtId="0" fontId="15" fillId="0" borderId="2" xfId="0" applyFont="1" applyFill="1" applyBorder="1"/>
    <xf numFmtId="0" fontId="68" fillId="0" borderId="73" xfId="0" applyFont="1" applyFill="1" applyBorder="1"/>
    <xf numFmtId="0" fontId="70" fillId="0" borderId="1" xfId="0" applyFont="1" applyFill="1" applyBorder="1"/>
    <xf numFmtId="0" fontId="71" fillId="0" borderId="3" xfId="0" applyFont="1" applyFill="1" applyBorder="1"/>
    <xf numFmtId="0" fontId="0" fillId="0" borderId="50" xfId="0" applyFill="1" applyBorder="1"/>
    <xf numFmtId="0" fontId="15" fillId="0" borderId="50" xfId="0" applyFont="1" applyFill="1" applyBorder="1"/>
    <xf numFmtId="0" fontId="15" fillId="0" borderId="52" xfId="0" applyFont="1" applyFill="1" applyBorder="1"/>
    <xf numFmtId="0" fontId="71" fillId="0" borderId="16" xfId="0" applyFont="1" applyFill="1" applyBorder="1"/>
    <xf numFmtId="5" fontId="71" fillId="0" borderId="16" xfId="0" applyNumberFormat="1" applyFont="1" applyFill="1" applyBorder="1"/>
    <xf numFmtId="0" fontId="71" fillId="0" borderId="54" xfId="0" applyFont="1" applyFill="1" applyBorder="1"/>
    <xf numFmtId="0" fontId="49" fillId="0" borderId="2" xfId="0" applyFont="1" applyFill="1" applyBorder="1"/>
    <xf numFmtId="0" fontId="0" fillId="0" borderId="0" xfId="0" applyFont="1" applyFill="1"/>
    <xf numFmtId="0" fontId="10" fillId="0" borderId="4" xfId="12" applyFont="1" applyBorder="1" applyAlignment="1">
      <alignment horizontal="center"/>
    </xf>
    <xf numFmtId="37" fontId="10" fillId="0" borderId="4" xfId="12" applyNumberFormat="1" applyFont="1" applyBorder="1"/>
    <xf numFmtId="41" fontId="125" fillId="0" borderId="4" xfId="24" applyNumberFormat="1" applyFont="1" applyBorder="1"/>
    <xf numFmtId="37" fontId="9" fillId="0" borderId="4" xfId="998" applyNumberFormat="1" applyFont="1" applyBorder="1"/>
    <xf numFmtId="0" fontId="4" fillId="0" borderId="36" xfId="0" applyFont="1" applyFill="1" applyBorder="1"/>
    <xf numFmtId="0" fontId="3" fillId="0" borderId="35" xfId="0" applyFont="1" applyFill="1" applyBorder="1"/>
    <xf numFmtId="0" fontId="0" fillId="78" borderId="0" xfId="0" quotePrefix="1" applyFill="1"/>
    <xf numFmtId="49" fontId="17" fillId="0" borderId="0" xfId="5" applyNumberFormat="1" applyFont="1" applyFill="1" applyAlignment="1">
      <alignment horizontal="center"/>
    </xf>
    <xf numFmtId="0" fontId="17" fillId="0" borderId="0" xfId="5" applyFont="1" applyFill="1"/>
    <xf numFmtId="0" fontId="17" fillId="0" borderId="0" xfId="5" applyFont="1" applyFill="1" applyBorder="1"/>
    <xf numFmtId="0" fontId="124" fillId="0" borderId="19" xfId="5" applyFont="1" applyFill="1" applyBorder="1" applyAlignment="1">
      <alignment horizontal="center"/>
    </xf>
    <xf numFmtId="0" fontId="124" fillId="0" borderId="20" xfId="5" applyFont="1" applyFill="1" applyBorder="1" applyAlignment="1">
      <alignment horizontal="center" wrapText="1"/>
    </xf>
    <xf numFmtId="0" fontId="18" fillId="0" borderId="0" xfId="5" applyFont="1" applyFill="1" applyBorder="1" applyAlignment="1">
      <alignment horizontal="center"/>
    </xf>
    <xf numFmtId="38" fontId="17" fillId="0" borderId="0" xfId="5" applyNumberFormat="1" applyFont="1" applyFill="1"/>
    <xf numFmtId="41" fontId="17" fillId="0" borderId="5" xfId="5" applyNumberFormat="1" applyFont="1" applyFill="1" applyBorder="1"/>
    <xf numFmtId="49" fontId="16" fillId="0" borderId="27" xfId="0" applyNumberFormat="1" applyFont="1" applyFill="1" applyBorder="1" applyAlignment="1">
      <alignment horizontal="center"/>
    </xf>
    <xf numFmtId="0" fontId="16" fillId="0" borderId="28" xfId="0" applyFont="1" applyFill="1" applyBorder="1"/>
    <xf numFmtId="49" fontId="16" fillId="0" borderId="155" xfId="0" applyNumberFormat="1" applyFont="1" applyFill="1" applyBorder="1" applyAlignment="1">
      <alignment horizontal="center"/>
    </xf>
    <xf numFmtId="0" fontId="16" fillId="0" borderId="156" xfId="0" applyFont="1" applyFill="1" applyBorder="1"/>
    <xf numFmtId="38" fontId="124" fillId="0" borderId="137" xfId="5" applyNumberFormat="1" applyFont="1" applyFill="1" applyBorder="1"/>
    <xf numFmtId="49" fontId="16" fillId="0" borderId="0" xfId="5" applyNumberFormat="1" applyFont="1" applyFill="1" applyAlignment="1">
      <alignment horizontal="center"/>
    </xf>
    <xf numFmtId="0" fontId="16" fillId="0" borderId="0" xfId="5" applyFont="1" applyFill="1"/>
    <xf numFmtId="0" fontId="121" fillId="0" borderId="0" xfId="0" applyFont="1" applyFill="1" applyBorder="1" applyAlignment="1">
      <alignment vertical="top" wrapText="1"/>
    </xf>
    <xf numFmtId="0" fontId="122" fillId="0" borderId="0" xfId="5" applyFont="1" applyFill="1"/>
    <xf numFmtId="0" fontId="30" fillId="0" borderId="0" xfId="0" applyFont="1" applyFill="1" applyBorder="1" applyAlignment="1">
      <alignment vertical="top" wrapText="1"/>
    </xf>
    <xf numFmtId="0" fontId="30" fillId="0" borderId="5" xfId="0" applyFont="1" applyFill="1" applyBorder="1" applyAlignment="1">
      <alignment vertical="top" wrapText="1"/>
    </xf>
    <xf numFmtId="0" fontId="6" fillId="0" borderId="13" xfId="4" applyFont="1" applyBorder="1" applyAlignment="1" applyProtection="1">
      <alignment horizontal="center" vertical="center" wrapText="1"/>
      <protection locked="0"/>
    </xf>
    <xf numFmtId="0" fontId="27" fillId="0" borderId="0" xfId="0" applyFont="1" applyAlignment="1">
      <alignment horizontal="center" vertical="center" wrapText="1"/>
    </xf>
    <xf numFmtId="0" fontId="23" fillId="3" borderId="30" xfId="0" applyFont="1" applyFill="1" applyBorder="1" applyAlignment="1">
      <alignment horizontal="center" wrapText="1"/>
    </xf>
    <xf numFmtId="3" fontId="10" fillId="0" borderId="0" xfId="12" applyNumberFormat="1" applyFont="1" applyAlignment="1">
      <alignment horizontal="center" vertical="center"/>
    </xf>
    <xf numFmtId="0" fontId="7" fillId="0" borderId="0" xfId="12" applyFont="1" applyAlignment="1">
      <alignment horizontal="center" vertical="center" wrapText="1"/>
    </xf>
    <xf numFmtId="0" fontId="9" fillId="0" borderId="0" xfId="12" applyFont="1" applyAlignment="1">
      <alignment horizontal="center" vertical="center" wrapText="1"/>
    </xf>
    <xf numFmtId="3" fontId="9" fillId="0" borderId="149" xfId="998" applyNumberFormat="1" applyFont="1" applyBorder="1" applyAlignment="1">
      <alignment horizontal="center" vertical="center"/>
    </xf>
    <xf numFmtId="3" fontId="9" fillId="0" borderId="92" xfId="998" applyNumberFormat="1" applyFont="1" applyBorder="1" applyAlignment="1">
      <alignment horizontal="center" vertical="center"/>
    </xf>
    <xf numFmtId="0" fontId="136" fillId="0" borderId="0" xfId="998" applyFont="1" applyAlignment="1">
      <alignment horizontal="center"/>
    </xf>
    <xf numFmtId="0" fontId="24" fillId="0" borderId="0" xfId="0" applyFont="1" applyAlignment="1">
      <alignment horizontal="center"/>
    </xf>
    <xf numFmtId="0" fontId="44" fillId="0" borderId="0" xfId="0" applyFont="1" applyAlignment="1">
      <alignment horizontal="center"/>
    </xf>
    <xf numFmtId="0" fontId="15" fillId="0" borderId="120" xfId="0" applyFont="1" applyBorder="1" applyAlignment="1">
      <alignment horizontal="left" vertical="center" wrapText="1"/>
    </xf>
    <xf numFmtId="0" fontId="15" fillId="0" borderId="50" xfId="0" applyFont="1" applyBorder="1" applyAlignment="1">
      <alignment horizontal="left" vertical="center" wrapText="1"/>
    </xf>
    <xf numFmtId="0" fontId="15" fillId="0" borderId="59" xfId="0" applyFont="1" applyBorder="1" applyAlignment="1">
      <alignment horizontal="left" vertical="center" wrapText="1"/>
    </xf>
    <xf numFmtId="5" fontId="4" fillId="0" borderId="120" xfId="0" applyNumberFormat="1" applyFont="1" applyBorder="1" applyAlignment="1">
      <alignment horizontal="center" vertical="center" wrapText="1"/>
    </xf>
    <xf numFmtId="5" fontId="4" fillId="0" borderId="51" xfId="0" applyNumberFormat="1" applyFont="1" applyBorder="1" applyAlignment="1">
      <alignment horizontal="center" vertical="center" wrapText="1"/>
    </xf>
    <xf numFmtId="0" fontId="15" fillId="0" borderId="62" xfId="0" applyFont="1" applyBorder="1" applyAlignment="1">
      <alignment horizontal="left" wrapText="1"/>
    </xf>
    <xf numFmtId="0" fontId="15" fillId="0" borderId="63" xfId="0" applyFont="1" applyBorder="1" applyAlignment="1">
      <alignment horizontal="left" wrapText="1"/>
    </xf>
    <xf numFmtId="0" fontId="15" fillId="0" borderId="31" xfId="0" applyFont="1" applyBorder="1" applyAlignment="1">
      <alignment horizontal="left" wrapText="1"/>
    </xf>
    <xf numFmtId="0" fontId="4" fillId="0" borderId="53" xfId="0" applyFont="1" applyFill="1" applyBorder="1" applyAlignment="1">
      <alignment horizontal="left" wrapText="1"/>
    </xf>
    <xf numFmtId="0" fontId="4" fillId="0" borderId="0" xfId="0" applyFont="1" applyFill="1" applyAlignment="1">
      <alignment horizontal="left" wrapText="1"/>
    </xf>
    <xf numFmtId="0" fontId="4" fillId="0" borderId="6" xfId="0" applyFont="1" applyFill="1" applyBorder="1" applyAlignment="1">
      <alignment horizontal="left" wrapText="1"/>
    </xf>
    <xf numFmtId="0" fontId="4" fillId="0" borderId="52" xfId="0" applyFont="1" applyFill="1" applyBorder="1" applyAlignment="1">
      <alignment horizontal="left" wrapText="1"/>
    </xf>
    <xf numFmtId="0" fontId="4" fillId="0" borderId="16" xfId="0" applyFont="1" applyFill="1" applyBorder="1" applyAlignment="1">
      <alignment horizontal="left" wrapText="1"/>
    </xf>
    <xf numFmtId="0" fontId="4" fillId="0" borderId="17" xfId="0" applyFont="1" applyFill="1" applyBorder="1" applyAlignment="1">
      <alignment horizontal="left" wrapText="1"/>
    </xf>
    <xf numFmtId="0" fontId="44" fillId="0" borderId="0" xfId="0" applyFont="1" applyFill="1" applyAlignment="1">
      <alignment horizontal="center"/>
    </xf>
    <xf numFmtId="0" fontId="44" fillId="0" borderId="0" xfId="0" applyFont="1" applyFill="1" applyAlignment="1">
      <alignment horizontal="center" vertical="center"/>
    </xf>
    <xf numFmtId="0" fontId="3" fillId="0" borderId="120" xfId="0" applyFont="1" applyFill="1" applyBorder="1" applyAlignment="1">
      <alignment horizontal="center"/>
    </xf>
    <xf numFmtId="0" fontId="3" fillId="0" borderId="50" xfId="0" applyFont="1" applyFill="1" applyBorder="1" applyAlignment="1">
      <alignment horizontal="center"/>
    </xf>
    <xf numFmtId="0" fontId="3" fillId="0" borderId="51" xfId="0" applyFont="1" applyFill="1" applyBorder="1" applyAlignment="1">
      <alignment horizontal="center"/>
    </xf>
    <xf numFmtId="0" fontId="71" fillId="0" borderId="74" xfId="0" applyFont="1" applyFill="1" applyBorder="1"/>
    <xf numFmtId="0" fontId="71" fillId="0" borderId="16" xfId="0" applyFont="1" applyFill="1" applyBorder="1"/>
    <xf numFmtId="0" fontId="71" fillId="0" borderId="17" xfId="0" applyFont="1" applyFill="1" applyBorder="1"/>
    <xf numFmtId="0" fontId="3" fillId="0" borderId="119" xfId="0" applyFont="1" applyFill="1" applyBorder="1" applyAlignment="1">
      <alignment horizontal="center"/>
    </xf>
    <xf numFmtId="0" fontId="71" fillId="0" borderId="74" xfId="0" applyFont="1" applyFill="1" applyBorder="1" applyAlignment="1">
      <alignment horizontal="center"/>
    </xf>
    <xf numFmtId="0" fontId="71" fillId="0" borderId="16" xfId="0" applyFont="1" applyFill="1" applyBorder="1" applyAlignment="1">
      <alignment horizontal="center"/>
    </xf>
    <xf numFmtId="0" fontId="71" fillId="0" borderId="17" xfId="0" applyFont="1" applyFill="1" applyBorder="1" applyAlignment="1">
      <alignment horizontal="center"/>
    </xf>
    <xf numFmtId="0" fontId="1" fillId="0" borderId="0" xfId="0" applyFont="1" applyAlignment="1">
      <alignment horizontal="center"/>
    </xf>
    <xf numFmtId="0" fontId="6" fillId="0" borderId="41" xfId="4" applyFont="1" applyFill="1" applyBorder="1" applyAlignment="1" applyProtection="1">
      <alignment horizontal="center" wrapText="1"/>
      <protection locked="0"/>
    </xf>
    <xf numFmtId="0" fontId="6" fillId="0" borderId="13" xfId="4" applyFont="1" applyFill="1" applyBorder="1" applyAlignment="1" applyProtection="1">
      <alignment horizontal="center" wrapText="1"/>
      <protection locked="0"/>
    </xf>
    <xf numFmtId="0" fontId="6" fillId="0" borderId="39" xfId="4" applyFont="1" applyFill="1" applyBorder="1" applyAlignment="1" applyProtection="1">
      <alignment horizontal="center" wrapText="1"/>
      <protection locked="0"/>
    </xf>
    <xf numFmtId="0" fontId="1" fillId="0" borderId="41" xfId="0" applyFont="1" applyBorder="1" applyAlignment="1">
      <alignment horizontal="center" wrapText="1"/>
    </xf>
    <xf numFmtId="0" fontId="1" fillId="0" borderId="13" xfId="0" applyFont="1" applyBorder="1" applyAlignment="1">
      <alignment horizontal="center" wrapText="1"/>
    </xf>
    <xf numFmtId="0" fontId="1" fillId="0" borderId="39" xfId="0" applyFont="1" applyBorder="1" applyAlignment="1">
      <alignment horizontal="center" wrapText="1"/>
    </xf>
    <xf numFmtId="0" fontId="127" fillId="0" borderId="0" xfId="0" applyFont="1" applyAlignment="1">
      <alignment horizontal="center"/>
    </xf>
    <xf numFmtId="167" fontId="128" fillId="0" borderId="0" xfId="958" applyFont="1" applyAlignment="1">
      <alignment horizontal="center"/>
    </xf>
    <xf numFmtId="0" fontId="77" fillId="0" borderId="0" xfId="959" applyFont="1" applyAlignment="1">
      <alignment horizontal="center"/>
    </xf>
    <xf numFmtId="0" fontId="77" fillId="0" borderId="0" xfId="959" applyFont="1" applyAlignment="1" applyProtection="1">
      <alignment horizontal="center"/>
    </xf>
    <xf numFmtId="164" fontId="6" fillId="0" borderId="41" xfId="3" applyNumberFormat="1" applyFont="1" applyBorder="1" applyAlignment="1" applyProtection="1">
      <alignment horizontal="center"/>
      <protection locked="0"/>
    </xf>
    <xf numFmtId="164" fontId="6" fillId="0" borderId="13" xfId="3" applyNumberFormat="1" applyFont="1" applyBorder="1" applyAlignment="1" applyProtection="1">
      <alignment horizontal="center"/>
      <protection locked="0"/>
    </xf>
    <xf numFmtId="164" fontId="6" fillId="0" borderId="39" xfId="3" applyNumberFormat="1" applyFont="1" applyBorder="1" applyAlignment="1" applyProtection="1">
      <alignment horizontal="center"/>
      <protection locked="0"/>
    </xf>
    <xf numFmtId="0" fontId="119" fillId="0" borderId="0" xfId="0" applyNumberFormat="1" applyFont="1" applyFill="1" applyBorder="1" applyAlignment="1">
      <alignment horizontal="left" vertical="top" wrapText="1"/>
    </xf>
    <xf numFmtId="0" fontId="20" fillId="0" borderId="0" xfId="7" applyFont="1" applyFill="1" applyBorder="1" applyAlignment="1">
      <alignment horizontal="left" wrapText="1"/>
    </xf>
    <xf numFmtId="0" fontId="20" fillId="2" borderId="0" xfId="7" applyFont="1" applyFill="1" applyBorder="1" applyAlignment="1">
      <alignment horizontal="left" wrapText="1"/>
    </xf>
    <xf numFmtId="49" fontId="17" fillId="0" borderId="145" xfId="5" applyNumberFormat="1" applyFont="1" applyBorder="1" applyAlignment="1">
      <alignment horizontal="center"/>
    </xf>
    <xf numFmtId="49" fontId="17" fillId="0" borderId="146" xfId="5" applyNumberFormat="1" applyFont="1" applyBorder="1" applyAlignment="1">
      <alignment horizontal="center"/>
    </xf>
    <xf numFmtId="0" fontId="121" fillId="0" borderId="0" xfId="0" applyFont="1" applyFill="1" applyBorder="1" applyAlignment="1">
      <alignment horizontal="left" vertical="top" wrapText="1"/>
    </xf>
    <xf numFmtId="49" fontId="16" fillId="0" borderId="145" xfId="5" applyNumberFormat="1" applyFont="1" applyFill="1" applyBorder="1" applyAlignment="1">
      <alignment horizontal="center"/>
    </xf>
    <xf numFmtId="49" fontId="16" fillId="0" borderId="146" xfId="5" applyNumberFormat="1" applyFont="1" applyFill="1" applyBorder="1" applyAlignment="1">
      <alignment horizontal="center"/>
    </xf>
    <xf numFmtId="0" fontId="1" fillId="0" borderId="0" xfId="0" applyFont="1" applyFill="1" applyAlignment="1">
      <alignment horizontal="center"/>
    </xf>
    <xf numFmtId="49" fontId="17" fillId="0" borderId="0" xfId="5" applyNumberFormat="1" applyFont="1" applyFill="1" applyAlignment="1">
      <alignment horizontal="left" vertical="center" wrapText="1"/>
    </xf>
  </cellXfs>
  <cellStyles count="1000">
    <cellStyle name="20% - Accent1 2" xfId="37" xr:uid="{BB882BC2-B5E8-4AD0-A13A-86FAFCFE20B9}"/>
    <cellStyle name="20% - Accent1 2 2" xfId="38" xr:uid="{8F8CA683-52E2-4920-9221-B74702F21D26}"/>
    <cellStyle name="20% - Accent1 3" xfId="39" xr:uid="{1E4F6FF9-7629-4C7B-960D-2AA5761A176F}"/>
    <cellStyle name="20% - Accent2 2" xfId="40" xr:uid="{BB7E75AA-01B1-4BA6-80FB-763E12AEE12C}"/>
    <cellStyle name="20% - Accent2 2 2" xfId="41" xr:uid="{2D0E050F-DF1F-4661-9313-53C9CBEAD0F1}"/>
    <cellStyle name="20% - Accent2 3" xfId="42" xr:uid="{160B4E5F-F895-4390-9823-D9E7FBB60F73}"/>
    <cellStyle name="20% - Accent3 2" xfId="43" xr:uid="{22812D4D-5526-4072-BB2E-BDF602535B7B}"/>
    <cellStyle name="20% - Accent3 2 2" xfId="44" xr:uid="{42F6EA5D-BEE4-4ECA-842E-99472829CBDA}"/>
    <cellStyle name="20% - Accent3 3" xfId="45" xr:uid="{13962B07-4689-4DB6-AD73-B349E6429305}"/>
    <cellStyle name="20% - Accent4 2" xfId="46" xr:uid="{6D20D661-8860-4667-8F3B-63C69C3C8F93}"/>
    <cellStyle name="20% - Accent4 2 2" xfId="47" xr:uid="{4841BBF6-F249-4E91-8206-57137F1471D9}"/>
    <cellStyle name="20% - Accent4 3" xfId="48" xr:uid="{08D597AB-834A-4D38-9A67-F34E42074D46}"/>
    <cellStyle name="20% - Accent5" xfId="36" builtinId="46" customBuiltin="1"/>
    <cellStyle name="20% - Accent5 2" xfId="49" xr:uid="{81694BE9-0926-485F-9F90-BDE20ABCDD63}"/>
    <cellStyle name="20% - Accent5 2 2" xfId="50" xr:uid="{5BDF4C75-CD9C-4AF5-94B0-360AB498A931}"/>
    <cellStyle name="20% - Accent6 2" xfId="51" xr:uid="{92AB5DA6-245A-4090-B485-EC4107F8A070}"/>
    <cellStyle name="20% - Accent6 2 2" xfId="52" xr:uid="{A616D591-55C8-4BBF-B27F-FAE32693E4B8}"/>
    <cellStyle name="20% - Accent6 3" xfId="53" xr:uid="{96925C1F-9593-4C69-991F-8C89F0318642}"/>
    <cellStyle name="40% - Accent1 2" xfId="54" xr:uid="{2033268F-988E-4345-ACD4-7F71C9F7C5CA}"/>
    <cellStyle name="40% - Accent1 2 2" xfId="55" xr:uid="{7042CF80-143A-4635-8448-BA99A5022DF3}"/>
    <cellStyle name="40% - Accent1 3" xfId="56" xr:uid="{A8AF9F98-D57F-480C-AE17-E6664DCA2B75}"/>
    <cellStyle name="40% - Accent2" xfId="34" builtinId="35" customBuiltin="1"/>
    <cellStyle name="40% - Accent2 2" xfId="57" xr:uid="{DF490599-AA13-4672-ABB3-F7066AAACFFF}"/>
    <cellStyle name="40% - Accent2 2 2" xfId="58" xr:uid="{77092B89-5462-4745-B85C-13A9D5E593AC}"/>
    <cellStyle name="40% - Accent3 2" xfId="59" xr:uid="{BD5F6D13-EF92-4EB5-82E5-9F40C8B90F7C}"/>
    <cellStyle name="40% - Accent3 2 2" xfId="60" xr:uid="{2B7F0BB0-3920-4303-AF66-D966E040DBFB}"/>
    <cellStyle name="40% - Accent3 3" xfId="61" xr:uid="{25D714DA-BD04-4477-9467-60D992F6D929}"/>
    <cellStyle name="40% - Accent4 2" xfId="62" xr:uid="{95F42D6A-ED00-4C09-A517-A340A4F1F2F5}"/>
    <cellStyle name="40% - Accent4 2 2" xfId="63" xr:uid="{775D4F3A-0C4F-4250-8612-91CE3C39FC68}"/>
    <cellStyle name="40% - Accent4 3" xfId="64" xr:uid="{0140ABF6-18BC-4543-97FB-6E93BDA79E44}"/>
    <cellStyle name="40% - Accent5 2" xfId="65" xr:uid="{52321FE5-C737-42A5-9F8F-BBD528AFB4F0}"/>
    <cellStyle name="40% - Accent5 2 2" xfId="66" xr:uid="{AFD7C894-C203-40B1-9EC5-EFF4208FD1B9}"/>
    <cellStyle name="40% - Accent5 3" xfId="67" xr:uid="{2717680D-D9DF-4084-B6C3-3E2B8B1BA2F8}"/>
    <cellStyle name="40% - Accent6 2" xfId="68" xr:uid="{DFE0CF3B-B5ED-46A6-A91C-5A0C3175917B}"/>
    <cellStyle name="40% - Accent6 2 2" xfId="69" xr:uid="{EB8AD2F9-AFBC-4C86-B52C-74C38A1B33B6}"/>
    <cellStyle name="40% - Accent6 3" xfId="70" xr:uid="{82750719-7FDF-4241-8AA2-416ED16237B6}"/>
    <cellStyle name="60% - Accent1 2" xfId="71" xr:uid="{63B79180-3A84-4114-86B1-E622E18CFF22}"/>
    <cellStyle name="60% - Accent1 2 2" xfId="72" xr:uid="{F9B541A7-AF2D-4FAB-A279-DDFA34E6E96E}"/>
    <cellStyle name="60% - Accent1 3" xfId="73" xr:uid="{73EF54A2-61C7-4679-BE07-6D3861944DA1}"/>
    <cellStyle name="60% - Accent2 2" xfId="74" xr:uid="{DF0B8D55-8D3C-49D2-8319-9B4CED0B8CF2}"/>
    <cellStyle name="60% - Accent2 2 2" xfId="75" xr:uid="{A5170AAB-224D-46BE-A324-EDDB67A1AAB5}"/>
    <cellStyle name="60% - Accent2 3" xfId="76" xr:uid="{5BF56F89-BEB5-4CD4-A8EF-5A5B1F9616A3}"/>
    <cellStyle name="60% - Accent3 2" xfId="77" xr:uid="{DA61B81E-F2A9-45DD-9FCA-0F336D6C3A6C}"/>
    <cellStyle name="60% - Accent3 2 2" xfId="78" xr:uid="{D1753628-F278-4501-8745-AE1879F7BBBF}"/>
    <cellStyle name="60% - Accent3 3" xfId="79" xr:uid="{DDD5D35E-26DB-4E5E-942A-1120B11D259B}"/>
    <cellStyle name="60% - Accent4 2" xfId="80" xr:uid="{CBBEA6F7-F0A8-4B42-AA05-568E0A060F8D}"/>
    <cellStyle name="60% - Accent4 2 2" xfId="81" xr:uid="{2C167452-392A-495A-B414-C34C08EB6CD8}"/>
    <cellStyle name="60% - Accent4 3" xfId="82" xr:uid="{59122B13-B109-4EA9-A011-EDDEEFDC6B5E}"/>
    <cellStyle name="60% - Accent5 2" xfId="83" xr:uid="{35C72D0D-6D3D-4CE1-BBC6-506977EB5B0D}"/>
    <cellStyle name="60% - Accent5 2 2" xfId="84" xr:uid="{8B8180A2-57EC-43EC-90C1-F4D499AF1D86}"/>
    <cellStyle name="60% - Accent5 3" xfId="85" xr:uid="{969DBF58-E615-4778-8447-F2C3E41B1150}"/>
    <cellStyle name="60% - Accent6 2" xfId="86" xr:uid="{E318F630-A10B-4B57-9FFF-75CBA4682362}"/>
    <cellStyle name="60% - Accent6 2 2" xfId="87" xr:uid="{99A8C740-7952-4181-99F7-98997A24A392}"/>
    <cellStyle name="60% - Accent6 3" xfId="88" xr:uid="{EDF9E841-A3E4-499E-9CE3-9F58737F3D2A}"/>
    <cellStyle name="Accent1 - 20%" xfId="89" xr:uid="{1DA241F8-1DCE-426E-92A3-42CB0CC02BB8}"/>
    <cellStyle name="Accent1 - 20% 2" xfId="90" xr:uid="{B8619B40-340B-43B5-86B5-12F8D436C5BA}"/>
    <cellStyle name="Accent1 - 20% 2 2" xfId="91" xr:uid="{A408BBE6-C911-4781-9D4F-3410C6F73365}"/>
    <cellStyle name="Accent1 - 20% 2 3" xfId="92" xr:uid="{89947317-1B0D-4B5D-A472-11F7E15C1D8D}"/>
    <cellStyle name="Accent1 - 20% 3" xfId="93" xr:uid="{1240A69C-FF6E-4820-BD94-7F21467D7D69}"/>
    <cellStyle name="Accent1 - 20% 4" xfId="94" xr:uid="{3FC4A327-398F-4F0E-9BF3-335C5F076F77}"/>
    <cellStyle name="Accent1 - 40%" xfId="95" xr:uid="{A03B1241-E1CD-4017-9ECF-37D54A37F7BF}"/>
    <cellStyle name="Accent1 - 40% 2" xfId="96" xr:uid="{ECA6B917-C208-4597-8A44-61DF5B958F2B}"/>
    <cellStyle name="Accent1 - 40% 2 2" xfId="97" xr:uid="{89F89F3E-39F1-417F-B16E-6D982121E02D}"/>
    <cellStyle name="Accent1 - 40% 2 3" xfId="98" xr:uid="{AB2C74A0-AE4A-4BE9-B180-43F61EC1BD8C}"/>
    <cellStyle name="Accent1 - 40% 3" xfId="99" xr:uid="{6BA42B53-9EA5-486C-8C88-3B9B7DDA28B9}"/>
    <cellStyle name="Accent1 - 40% 4" xfId="100" xr:uid="{21093947-01EE-4FD2-8F9D-A9451CA2229F}"/>
    <cellStyle name="Accent1 - 60%" xfId="101" xr:uid="{2FDF38AD-FC2F-43C8-8764-CDA27AEB3F2C}"/>
    <cellStyle name="Accent1 - 60% 2" xfId="102" xr:uid="{782CA9E0-B396-4832-AE21-E7C293865B5D}"/>
    <cellStyle name="Accent1 10" xfId="103" xr:uid="{FFB6BE0A-55CA-4541-890D-7B42EA7CB988}"/>
    <cellStyle name="Accent1 10 2" xfId="104" xr:uid="{B1FD1194-4931-4528-8456-5D85AC1BEF50}"/>
    <cellStyle name="Accent1 11" xfId="105" xr:uid="{87858D75-1252-4274-BE03-56230CA47E68}"/>
    <cellStyle name="Accent1 11 2" xfId="106" xr:uid="{ADD30DA3-8AF0-4FDB-BE46-55BD8A99FAFF}"/>
    <cellStyle name="Accent1 12" xfId="107" xr:uid="{4E11F694-777D-40B9-94E5-275AF8CBB5EE}"/>
    <cellStyle name="Accent1 12 2" xfId="108" xr:uid="{4CF4A089-ABE3-4BA9-A7B6-B558443ADFBC}"/>
    <cellStyle name="Accent1 13" xfId="109" xr:uid="{7BE81B66-4346-4282-816B-7FC151AB72E6}"/>
    <cellStyle name="Accent1 13 2" xfId="110" xr:uid="{5A742753-1765-4A12-82DB-E9CD8B5A5253}"/>
    <cellStyle name="Accent1 14" xfId="111" xr:uid="{0D16F7E0-A25F-4F78-B246-37CA01C32277}"/>
    <cellStyle name="Accent1 14 2" xfId="112" xr:uid="{B3AF6E9D-E839-4F0D-8853-7B363B67290B}"/>
    <cellStyle name="Accent1 15" xfId="113" xr:uid="{DE35E13B-AB56-4B30-95C8-AA75758D74E8}"/>
    <cellStyle name="Accent1 15 2" xfId="114" xr:uid="{0EC8CB42-B41D-42A4-A7C6-08F8CBE91A5B}"/>
    <cellStyle name="Accent1 16" xfId="115" xr:uid="{C35D0C32-E9B1-471F-B489-2ED4E9BB15DA}"/>
    <cellStyle name="Accent1 16 2" xfId="116" xr:uid="{472BBEB8-07DA-4351-8075-96010FC94748}"/>
    <cellStyle name="Accent1 17" xfId="117" xr:uid="{7C5AC5D9-A428-4BA1-B65C-7D6F00876F9A}"/>
    <cellStyle name="Accent1 17 2" xfId="118" xr:uid="{7889F6C0-EE14-4DCF-A80E-B4EF77FB4D07}"/>
    <cellStyle name="Accent1 18" xfId="119" xr:uid="{B8B94D77-6EF2-4347-A49F-F8FFD33532AC}"/>
    <cellStyle name="Accent1 18 2" xfId="120" xr:uid="{E8E89179-E28C-4A8C-80B3-6D9F872CBCBB}"/>
    <cellStyle name="Accent1 19" xfId="121" xr:uid="{371585AF-B330-41B1-A504-FB425AFAC4D6}"/>
    <cellStyle name="Accent1 19 2" xfId="122" xr:uid="{BC8DBF9D-76E2-482B-9086-DDBAB0CE5FE6}"/>
    <cellStyle name="Accent1 2" xfId="123" xr:uid="{7D85DF47-CA62-4B7E-8960-2627DE89661F}"/>
    <cellStyle name="Accent1 2 2" xfId="124" xr:uid="{EDD3AB99-3F8D-4CEC-B8C2-DC9335AB34F6}"/>
    <cellStyle name="Accent1 2 3" xfId="125" xr:uid="{E9D8C52A-BDC2-4687-B035-4424B18694C8}"/>
    <cellStyle name="Accent1 20" xfId="126" xr:uid="{F0E9EC4F-FED8-40BE-B8ED-EBF825F867BB}"/>
    <cellStyle name="Accent1 20 2" xfId="127" xr:uid="{582719F5-2FE0-4554-8F08-D161999F6FFD}"/>
    <cellStyle name="Accent1 21" xfId="128" xr:uid="{F204D53D-223B-4562-A1AE-F7AEEB411E41}"/>
    <cellStyle name="Accent1 21 2" xfId="129" xr:uid="{D892AB7C-707F-4E09-9ECF-F3A70B8B7071}"/>
    <cellStyle name="Accent1 22" xfId="130" xr:uid="{FC60C0F0-869B-466B-A38D-2787E40A29D0}"/>
    <cellStyle name="Accent1 22 2" xfId="131" xr:uid="{AAAB0AE9-C2CB-4E31-8B50-2C52594CB697}"/>
    <cellStyle name="Accent1 23" xfId="132" xr:uid="{9EE7B856-FDB5-4EC3-9454-7C5BEFA4D9A4}"/>
    <cellStyle name="Accent1 23 2" xfId="133" xr:uid="{A90939B2-DEA6-4DAC-BF2A-984F2A43BD99}"/>
    <cellStyle name="Accent1 24" xfId="134" xr:uid="{92700BDE-38E9-4C33-AF16-993AD3403E14}"/>
    <cellStyle name="Accent1 24 2" xfId="135" xr:uid="{F4C85A0F-5FBF-49B0-8F47-5F01E5B42C8A}"/>
    <cellStyle name="Accent1 25" xfId="136" xr:uid="{3F386387-D6BA-4270-8D6C-2DD9E98B93DC}"/>
    <cellStyle name="Accent1 25 2" xfId="137" xr:uid="{8556D693-648C-439D-B38F-29F34072C481}"/>
    <cellStyle name="Accent1 26" xfId="138" xr:uid="{BF01BFAE-1525-43EA-B8EA-FFED030F801A}"/>
    <cellStyle name="Accent1 26 2" xfId="139" xr:uid="{D0E9B19E-69D4-4891-ADA2-86DC32235ADC}"/>
    <cellStyle name="Accent1 27" xfId="140" xr:uid="{1CBC6951-0859-4719-85E3-45B643C5A8BF}"/>
    <cellStyle name="Accent1 27 2" xfId="141" xr:uid="{7823E35A-5F77-4620-9CFF-A52CB1B6E070}"/>
    <cellStyle name="Accent1 28" xfId="142" xr:uid="{FB188863-C298-4787-AED7-4CF267EC8E1D}"/>
    <cellStyle name="Accent1 28 2" xfId="143" xr:uid="{778E9783-0442-46C3-BEB3-BD8EFC4A9868}"/>
    <cellStyle name="Accent1 29" xfId="144" xr:uid="{2849850C-BF6D-4868-8F7C-65095F8C3248}"/>
    <cellStyle name="Accent1 29 2" xfId="145" xr:uid="{B2DE8BE6-6B2B-4B66-8D3F-D1263C48C409}"/>
    <cellStyle name="Accent1 3" xfId="146" xr:uid="{042018B2-853E-4F9E-BEA7-BFF1188F6A9D}"/>
    <cellStyle name="Accent1 3 2" xfId="147" xr:uid="{A1A4202A-EB03-493F-B0B1-FA1D06FFEA94}"/>
    <cellStyle name="Accent1 30" xfId="148" xr:uid="{D652B0B8-FDA3-4BD4-B019-B01E8910BF2A}"/>
    <cellStyle name="Accent1 30 2" xfId="149" xr:uid="{11385CA2-5E34-4377-9930-D6BD4A986E3C}"/>
    <cellStyle name="Accent1 31" xfId="150" xr:uid="{793FA155-016E-4DD0-BD64-3DB49917946C}"/>
    <cellStyle name="Accent1 31 2" xfId="151" xr:uid="{B9B97F0B-CFC1-49AD-BFCE-8FF8CADC58F2}"/>
    <cellStyle name="Accent1 32" xfId="152" xr:uid="{4FD78773-9640-4CF2-9E76-85A4E02F2390}"/>
    <cellStyle name="Accent1 33" xfId="153" xr:uid="{FA22EA2A-E679-4F36-ADCA-099A53782A57}"/>
    <cellStyle name="Accent1 34" xfId="154" xr:uid="{BA03E852-3CDC-442C-8F7B-8FFCDA9F6F86}"/>
    <cellStyle name="Accent1 35" xfId="155" xr:uid="{3CF8C039-52E5-4F14-9FA7-8E866C2EA8E3}"/>
    <cellStyle name="Accent1 36" xfId="156" xr:uid="{96192ECC-6447-463A-AC91-8F312BD2BED0}"/>
    <cellStyle name="Accent1 37" xfId="157" xr:uid="{1F5FF69E-1E87-4494-BF1A-C04BF5EB287B}"/>
    <cellStyle name="Accent1 38" xfId="158" xr:uid="{D28359A9-672F-4739-A7D2-35FC80DD60DB}"/>
    <cellStyle name="Accent1 39" xfId="159" xr:uid="{BC0C48BB-9754-4CBD-8D7A-21A3168D2B1C}"/>
    <cellStyle name="Accent1 4" xfId="160" xr:uid="{82028669-1F98-4185-A913-317D964845D7}"/>
    <cellStyle name="Accent1 4 2" xfId="161" xr:uid="{F789690C-EDAD-45D9-A8A8-0469EB9494AA}"/>
    <cellStyle name="Accent1 40" xfId="162" xr:uid="{3EB3E879-D644-421C-ABB4-DA220E729022}"/>
    <cellStyle name="Accent1 41" xfId="163" xr:uid="{5372DDEA-ADF2-48F3-95C3-6348D7E93FE6}"/>
    <cellStyle name="Accent1 42" xfId="164" xr:uid="{4C1CDE5C-4E7B-4688-B700-010F289B5B97}"/>
    <cellStyle name="Accent1 43" xfId="165" xr:uid="{C26694BF-26E4-40CE-A3AA-D55EE386ABC8}"/>
    <cellStyle name="Accent1 44" xfId="166" xr:uid="{3C1CF1ED-8926-40CD-864A-AE4E5BE3B5B6}"/>
    <cellStyle name="Accent1 45" xfId="167" xr:uid="{FDBFE0B6-A22C-454E-AD4A-3378202F49FD}"/>
    <cellStyle name="Accent1 46" xfId="168" xr:uid="{64D58575-D8F6-4E2D-B766-04E945893176}"/>
    <cellStyle name="Accent1 47" xfId="169" xr:uid="{833C2FC5-C4F8-4BF4-B26C-36F6FD1B1C15}"/>
    <cellStyle name="Accent1 48" xfId="170" xr:uid="{E85FD7FA-B521-4C90-BC14-1FD8C5D99A98}"/>
    <cellStyle name="Accent1 49" xfId="171" xr:uid="{C3CD3505-EC4A-41B5-BF7F-CE76C1E258A9}"/>
    <cellStyle name="Accent1 5" xfId="172" xr:uid="{3334E3D3-A94D-4791-8FA5-76ACD791843E}"/>
    <cellStyle name="Accent1 5 2" xfId="173" xr:uid="{6E6CD17B-215A-438D-B2E4-A0221CC10AF2}"/>
    <cellStyle name="Accent1 6" xfId="174" xr:uid="{18870479-49D3-4534-A0AB-B7B32B102131}"/>
    <cellStyle name="Accent1 6 2" xfId="175" xr:uid="{B15A90F4-B31F-43C0-9B5E-877D46E23BBA}"/>
    <cellStyle name="Accent1 7" xfId="176" xr:uid="{04B7CDA8-7FDA-4C3F-838F-8573FDCDAE69}"/>
    <cellStyle name="Accent1 7 2" xfId="177" xr:uid="{C5D493DB-9564-44AF-956B-AD71026DC3D0}"/>
    <cellStyle name="Accent1 8" xfId="178" xr:uid="{6552D1AD-E4A0-408C-ABDD-37673B3E4D2F}"/>
    <cellStyle name="Accent1 8 2" xfId="179" xr:uid="{D5EDBEC9-D1F7-4BD6-A5DE-0783C217EA9A}"/>
    <cellStyle name="Accent1 9" xfId="180" xr:uid="{7BE75B66-3D6D-4B1B-83CD-B38E426BBBD4}"/>
    <cellStyle name="Accent1 9 2" xfId="181" xr:uid="{478AC74D-BC13-4F7A-8022-A7AFCA84DE45}"/>
    <cellStyle name="Accent2 - 20%" xfId="182" xr:uid="{0EEA6077-BEBC-4537-A719-822AF2B5363C}"/>
    <cellStyle name="Accent2 - 20% 2" xfId="183" xr:uid="{74DA82F9-AC8E-4C56-BBB2-28C246EEA4C1}"/>
    <cellStyle name="Accent2 - 20% 2 2" xfId="184" xr:uid="{EFDF69FB-1795-4113-92C6-4B3F8172F26D}"/>
    <cellStyle name="Accent2 - 20% 2 3" xfId="185" xr:uid="{2B23163D-CAEB-4EFD-8210-7E2B7CA54A66}"/>
    <cellStyle name="Accent2 - 20% 3" xfId="186" xr:uid="{57A1F7BD-D798-4CDA-A86C-F2000A5C66C1}"/>
    <cellStyle name="Accent2 - 20% 4" xfId="187" xr:uid="{D82FB778-259B-4367-B7D8-418C0CAFCDCB}"/>
    <cellStyle name="Accent2 - 40%" xfId="188" xr:uid="{D6AF6E30-838E-4664-B802-6DDF283A58FC}"/>
    <cellStyle name="Accent2 - 40% 2" xfId="189" xr:uid="{8C2C0963-DF95-46F9-900B-B9D77CD58CD9}"/>
    <cellStyle name="Accent2 - 40% 2 2" xfId="190" xr:uid="{616488DD-2D69-4102-8405-784FDE7CD3E6}"/>
    <cellStyle name="Accent2 - 40% 2 3" xfId="191" xr:uid="{24DEBA13-86A8-4519-B2BC-21A65542792D}"/>
    <cellStyle name="Accent2 - 40% 3" xfId="192" xr:uid="{85962E2E-0C63-43C4-BE37-446556D60805}"/>
    <cellStyle name="Accent2 - 40% 4" xfId="193" xr:uid="{98ADE3F8-ADA4-4BBF-8E78-E88A34B4D036}"/>
    <cellStyle name="Accent2 - 60%" xfId="194" xr:uid="{2C8798FD-901F-4778-8190-DA9399CD29E2}"/>
    <cellStyle name="Accent2 - 60% 2" xfId="195" xr:uid="{81E68A6A-8AAC-46BE-8677-5E3D8C2A3AC6}"/>
    <cellStyle name="Accent2 10" xfId="196" xr:uid="{4B81A6A7-56E5-4BEA-8FBF-3D952DD3BD77}"/>
    <cellStyle name="Accent2 10 2" xfId="197" xr:uid="{D98D7B02-4FD8-4F46-90B4-05DBD9CC606F}"/>
    <cellStyle name="Accent2 11" xfId="198" xr:uid="{DA3BB017-C80A-4BF6-AD2C-6E7C172D8015}"/>
    <cellStyle name="Accent2 11 2" xfId="199" xr:uid="{1460C299-1AEA-4DA0-B018-BD5E51DD09D8}"/>
    <cellStyle name="Accent2 12" xfId="200" xr:uid="{7C66EA8B-AB6D-440B-B008-57B69BF922B6}"/>
    <cellStyle name="Accent2 12 2" xfId="201" xr:uid="{BAF06455-7458-4D2A-B16A-5531ED0D5B3C}"/>
    <cellStyle name="Accent2 13" xfId="202" xr:uid="{91796A45-34CA-4A2E-B1FA-56F885018B76}"/>
    <cellStyle name="Accent2 13 2" xfId="203" xr:uid="{A20505C3-2A20-4A31-A580-EBC13DF89A81}"/>
    <cellStyle name="Accent2 14" xfId="204" xr:uid="{E4DC2AE6-E5C0-40A9-8AF9-08C746AF7016}"/>
    <cellStyle name="Accent2 14 2" xfId="205" xr:uid="{0CB5978D-89E1-4E99-9743-63D051C23BAD}"/>
    <cellStyle name="Accent2 15" xfId="206" xr:uid="{5E83D9FB-B968-48CB-9DA0-8ACEE86BBCF9}"/>
    <cellStyle name="Accent2 15 2" xfId="207" xr:uid="{AB0B4B73-829B-4A79-B808-C814EBA284E7}"/>
    <cellStyle name="Accent2 16" xfId="208" xr:uid="{90D7AB12-D4BA-4BE7-BC2E-302A30643AB1}"/>
    <cellStyle name="Accent2 16 2" xfId="209" xr:uid="{8F8D7421-AF7C-46D7-BA47-239333E316DF}"/>
    <cellStyle name="Accent2 17" xfId="210" xr:uid="{4411420E-B71C-4313-8E9E-DF51A0332F91}"/>
    <cellStyle name="Accent2 17 2" xfId="211" xr:uid="{EFF419DE-EA6D-4565-BBEB-B6F1DB717049}"/>
    <cellStyle name="Accent2 18" xfId="212" xr:uid="{18B74CEC-D7E2-4091-AE78-2AB803A89F92}"/>
    <cellStyle name="Accent2 18 2" xfId="213" xr:uid="{4F24C13B-2110-4EBB-9707-CB7BE6734CCE}"/>
    <cellStyle name="Accent2 19" xfId="214" xr:uid="{2660202B-12D3-49B3-BAD8-3800E8E670DC}"/>
    <cellStyle name="Accent2 19 2" xfId="215" xr:uid="{73E957CC-90E1-4163-AF78-5F8045DB6C80}"/>
    <cellStyle name="Accent2 2" xfId="216" xr:uid="{042CFAC1-2CA9-4D9F-BE63-77783CB0F31C}"/>
    <cellStyle name="Accent2 2 2" xfId="217" xr:uid="{5E9721CE-A46B-4014-AC32-DC76A99D18BB}"/>
    <cellStyle name="Accent2 2 3" xfId="218" xr:uid="{24310EA7-BA4D-4921-BB6C-C22EF9E8D326}"/>
    <cellStyle name="Accent2 20" xfId="219" xr:uid="{81BA14BE-D1A4-4999-BC70-98ACC057B95D}"/>
    <cellStyle name="Accent2 20 2" xfId="220" xr:uid="{208E4F4B-3AD4-45B7-BBE3-34CFE0930ADF}"/>
    <cellStyle name="Accent2 21" xfId="221" xr:uid="{6C3B6B5A-8D1B-4FB4-BB40-92A61D6CC4AE}"/>
    <cellStyle name="Accent2 21 2" xfId="222" xr:uid="{A6B0AB3C-F297-427D-99E9-64206475EADC}"/>
    <cellStyle name="Accent2 22" xfId="223" xr:uid="{5BC49567-9C6E-419A-9190-BEA46FAE36B3}"/>
    <cellStyle name="Accent2 22 2" xfId="224" xr:uid="{D79A49D7-B09A-4B25-8769-3C3BF54D6934}"/>
    <cellStyle name="Accent2 23" xfId="225" xr:uid="{9A2D3BBA-B7C0-4323-B613-0F2890CCD3D0}"/>
    <cellStyle name="Accent2 23 2" xfId="226" xr:uid="{1C4952FE-AA45-4AB2-B311-FA08642EE2F1}"/>
    <cellStyle name="Accent2 24" xfId="227" xr:uid="{FD05B512-EBAF-492A-8545-25DD399D45CE}"/>
    <cellStyle name="Accent2 24 2" xfId="228" xr:uid="{29C2EA2A-9C6D-4FAB-9074-ACAC0FE37841}"/>
    <cellStyle name="Accent2 25" xfId="229" xr:uid="{5603F49D-4F8C-4DD4-877D-9935C1EB4242}"/>
    <cellStyle name="Accent2 25 2" xfId="230" xr:uid="{1AE8096D-5E09-43FC-8AD3-3B1BB7A5D61C}"/>
    <cellStyle name="Accent2 26" xfId="231" xr:uid="{A96FE1E3-819C-4FF3-96B3-6D7AD05D7D34}"/>
    <cellStyle name="Accent2 26 2" xfId="232" xr:uid="{7C38E30C-50C9-443F-A6E2-3D427D58FBAA}"/>
    <cellStyle name="Accent2 27" xfId="233" xr:uid="{F4F85D40-2EDC-4EDB-9E82-DE80A67C2FF1}"/>
    <cellStyle name="Accent2 27 2" xfId="234" xr:uid="{F4BF87AC-F3DA-48B7-AD42-5F2061756619}"/>
    <cellStyle name="Accent2 28" xfId="235" xr:uid="{ED305D42-7362-41E4-9790-A7BC16F572B4}"/>
    <cellStyle name="Accent2 28 2" xfId="236" xr:uid="{C41A3E6A-3B01-451D-B503-A53E3975C8EE}"/>
    <cellStyle name="Accent2 29" xfId="237" xr:uid="{EA15AE6C-BC65-400D-9C65-0DA40AD882F2}"/>
    <cellStyle name="Accent2 29 2" xfId="238" xr:uid="{77C681B3-7AD4-48EF-9B0C-A711461E64A0}"/>
    <cellStyle name="Accent2 3" xfId="239" xr:uid="{938EDBA4-FF67-452D-B481-256CF3FF7367}"/>
    <cellStyle name="Accent2 3 2" xfId="240" xr:uid="{8585F997-0B45-4A71-946A-2CA1C5DC6084}"/>
    <cellStyle name="Accent2 30" xfId="241" xr:uid="{22A6F241-8222-44C1-9C95-145062E3DFE9}"/>
    <cellStyle name="Accent2 30 2" xfId="242" xr:uid="{1F3E79B1-C652-4D6E-99EF-9AFD084BCB2F}"/>
    <cellStyle name="Accent2 31" xfId="243" xr:uid="{31AA56B5-1853-4074-A19C-EBA386DC771F}"/>
    <cellStyle name="Accent2 31 2" xfId="244" xr:uid="{19D4A27A-B9E7-4688-8090-A47FBA30D63B}"/>
    <cellStyle name="Accent2 32" xfId="245" xr:uid="{AA3FC7BB-D3BD-46AF-8AE0-BD7F5299C18D}"/>
    <cellStyle name="Accent2 33" xfId="246" xr:uid="{42168AD2-AA89-4F5A-8DBD-A49619D5B75E}"/>
    <cellStyle name="Accent2 34" xfId="247" xr:uid="{57A6CDA4-6378-49DC-8CA7-01A07C18647C}"/>
    <cellStyle name="Accent2 35" xfId="248" xr:uid="{630734B9-97C2-4932-915E-53C81CC1545F}"/>
    <cellStyle name="Accent2 36" xfId="249" xr:uid="{C03BA278-BAE0-4761-8F95-2BC4FA45343E}"/>
    <cellStyle name="Accent2 37" xfId="250" xr:uid="{2108C0A0-5108-4206-AA25-CD197ED501A4}"/>
    <cellStyle name="Accent2 38" xfId="251" xr:uid="{1702CDF8-BEE4-4A79-A938-EF708EDF1866}"/>
    <cellStyle name="Accent2 39" xfId="252" xr:uid="{8E64103F-B0FF-4734-A3FC-ECAEC69D70B2}"/>
    <cellStyle name="Accent2 4" xfId="253" xr:uid="{0007039D-9B5F-4EAB-AEBC-864504D92662}"/>
    <cellStyle name="Accent2 4 2" xfId="254" xr:uid="{A430EF48-C4AF-482D-9BAF-CF6E98226F71}"/>
    <cellStyle name="Accent2 40" xfId="255" xr:uid="{E7F6AD26-5EBE-4407-B2A0-F9EEF01AC9FB}"/>
    <cellStyle name="Accent2 41" xfId="256" xr:uid="{04DF8599-648F-443F-82AE-C8B25EE5360B}"/>
    <cellStyle name="Accent2 42" xfId="257" xr:uid="{F285FC61-E95C-491E-B001-F78E4FCFFD34}"/>
    <cellStyle name="Accent2 43" xfId="258" xr:uid="{EC521D37-565C-4976-A6AA-A1EBC1751FC4}"/>
    <cellStyle name="Accent2 44" xfId="259" xr:uid="{36B65D09-B387-41CB-B1DA-CCFCE25BC203}"/>
    <cellStyle name="Accent2 45" xfId="260" xr:uid="{DEFA5D56-E2E0-40A1-9D58-F94A83281E4C}"/>
    <cellStyle name="Accent2 46" xfId="261" xr:uid="{DADDB525-7B77-4715-B116-DDF753CD1A2B}"/>
    <cellStyle name="Accent2 47" xfId="262" xr:uid="{D2FDFACD-39D5-421B-9FF2-C86EBB0D289C}"/>
    <cellStyle name="Accent2 48" xfId="263" xr:uid="{B22A0009-CFA5-4960-80B4-5E4EE697D797}"/>
    <cellStyle name="Accent2 49" xfId="264" xr:uid="{7AFB7B38-59DA-420A-91D4-568ADF073DEE}"/>
    <cellStyle name="Accent2 5" xfId="265" xr:uid="{CEEE9CB7-065D-4DA8-AD15-751BDA13BF67}"/>
    <cellStyle name="Accent2 5 2" xfId="266" xr:uid="{851796A8-22CB-4D5C-8093-0296D3A48C89}"/>
    <cellStyle name="Accent2 6" xfId="267" xr:uid="{C133D4C2-5678-4DD6-8E1E-8571F599DB5E}"/>
    <cellStyle name="Accent2 6 2" xfId="268" xr:uid="{061F046D-CB9B-4D7F-9AD4-7B331FCAAD6C}"/>
    <cellStyle name="Accent2 7" xfId="269" xr:uid="{7C58A92F-31FB-49A6-A853-6ED92117E771}"/>
    <cellStyle name="Accent2 7 2" xfId="270" xr:uid="{777256CA-44F5-47B1-97BD-20265463762E}"/>
    <cellStyle name="Accent2 8" xfId="271" xr:uid="{F6AC8E84-0E73-4D3A-B43A-8E5C543404FE}"/>
    <cellStyle name="Accent2 8 2" xfId="272" xr:uid="{178015C0-391D-45DC-8304-5A3C1D1D1DC1}"/>
    <cellStyle name="Accent2 9" xfId="273" xr:uid="{41EC1A84-6873-4404-82E9-AD9B51BA3D51}"/>
    <cellStyle name="Accent2 9 2" xfId="274" xr:uid="{5EEF43BB-15FE-4B09-A45D-6AEF170DB5B8}"/>
    <cellStyle name="Accent3 - 20%" xfId="275" xr:uid="{6289F8CF-4BEE-4611-818A-4C8C1ADCC8E0}"/>
    <cellStyle name="Accent3 - 20% 2" xfId="276" xr:uid="{C5F1F721-55AD-4242-B208-3EA1D154303C}"/>
    <cellStyle name="Accent3 - 20% 2 2" xfId="277" xr:uid="{27CB7BF5-DA92-4771-BD5E-9C19D7D92124}"/>
    <cellStyle name="Accent3 - 20% 2 3" xfId="278" xr:uid="{6F2572B7-9BA5-4759-95BF-8B2A59CEC192}"/>
    <cellStyle name="Accent3 - 20% 3" xfId="279" xr:uid="{77852ECF-B9B7-4BB2-BA27-F125F06C5A0A}"/>
    <cellStyle name="Accent3 - 20% 4" xfId="280" xr:uid="{99E9B85E-A636-4FA8-88FE-1D24806B67B4}"/>
    <cellStyle name="Accent3 - 40%" xfId="281" xr:uid="{782CA38A-1E71-4D07-A47D-472119B23092}"/>
    <cellStyle name="Accent3 - 40% 2" xfId="282" xr:uid="{C5CF5552-3974-498D-8A6B-CA7266C7EC9C}"/>
    <cellStyle name="Accent3 - 40% 2 2" xfId="283" xr:uid="{4871802C-4FD9-48E6-A407-A21DC47CF9B4}"/>
    <cellStyle name="Accent3 - 40% 2 3" xfId="284" xr:uid="{AD14ECB0-D2A6-4C7B-9D2D-C75DA8914675}"/>
    <cellStyle name="Accent3 - 40% 3" xfId="285" xr:uid="{3A6A0EDD-D555-487F-AF05-2A016AC2536B}"/>
    <cellStyle name="Accent3 - 40% 4" xfId="286" xr:uid="{637DB53B-5BE6-4E1C-A48F-31E384CE3DC2}"/>
    <cellStyle name="Accent3 - 60%" xfId="287" xr:uid="{0A3B3A9F-67B0-4E55-B741-6AAE6AB995D5}"/>
    <cellStyle name="Accent3 - 60% 2" xfId="288" xr:uid="{A394A771-A83D-4003-A9BF-2C0B5F33BEFA}"/>
    <cellStyle name="Accent3 10" xfId="289" xr:uid="{C4B1F23C-5098-45DB-846C-9131FA6D3F4F}"/>
    <cellStyle name="Accent3 10 2" xfId="290" xr:uid="{6FE86FD5-C271-42F6-A6CF-9F735B0BAC96}"/>
    <cellStyle name="Accent3 11" xfId="291" xr:uid="{80895BFD-D47A-4230-881A-746D49B80AC0}"/>
    <cellStyle name="Accent3 11 2" xfId="292" xr:uid="{377810C2-A916-4481-BAD5-86AD9329A0C1}"/>
    <cellStyle name="Accent3 12" xfId="293" xr:uid="{B6CD751E-53D9-45AB-B22D-D2BC97F12421}"/>
    <cellStyle name="Accent3 12 2" xfId="294" xr:uid="{34318AB2-243F-48B0-81BA-1275C8D48CDD}"/>
    <cellStyle name="Accent3 13" xfId="295" xr:uid="{CBF9398D-4D23-49F0-B7D9-8BE324E3551B}"/>
    <cellStyle name="Accent3 13 2" xfId="296" xr:uid="{E0747C6E-B0A4-462C-9763-C7E827342F51}"/>
    <cellStyle name="Accent3 14" xfId="297" xr:uid="{B8C9D410-75B6-4672-B7B0-6E0ECF355952}"/>
    <cellStyle name="Accent3 14 2" xfId="298" xr:uid="{1510CA8B-7162-4A95-960F-85EC4724E8D7}"/>
    <cellStyle name="Accent3 15" xfId="299" xr:uid="{C0DA366D-5A39-481F-93E5-792942408EA3}"/>
    <cellStyle name="Accent3 15 2" xfId="300" xr:uid="{936FC967-3E3D-4023-828E-33D42EC816A3}"/>
    <cellStyle name="Accent3 16" xfId="301" xr:uid="{6AF62495-F3CD-49C6-8B27-4E42A86895CF}"/>
    <cellStyle name="Accent3 16 2" xfId="302" xr:uid="{79EF4208-C8F2-4440-A4E7-070F1BE42B13}"/>
    <cellStyle name="Accent3 17" xfId="303" xr:uid="{97A480E0-19FC-446F-B65F-6600CE85CAC8}"/>
    <cellStyle name="Accent3 17 2" xfId="304" xr:uid="{5A7CE706-7B4E-40A7-9FBF-C85E74A023F6}"/>
    <cellStyle name="Accent3 18" xfId="305" xr:uid="{FF0F614F-F4C9-42CD-B40C-17DF1E611BB8}"/>
    <cellStyle name="Accent3 18 2" xfId="306" xr:uid="{9EC3EBB6-C7A6-40DF-BD6A-8E735FCB25AA}"/>
    <cellStyle name="Accent3 19" xfId="307" xr:uid="{2D8871FF-BD06-45D0-A206-CAF73083EF3F}"/>
    <cellStyle name="Accent3 19 2" xfId="308" xr:uid="{43E31D9D-ADF4-42DA-92C3-A985513C1AB6}"/>
    <cellStyle name="Accent3 2" xfId="309" xr:uid="{E247B165-0991-45B4-B2AB-2C57BD65E5F1}"/>
    <cellStyle name="Accent3 2 2" xfId="310" xr:uid="{30D9E53B-E61D-44BA-B6EA-43EA941A3813}"/>
    <cellStyle name="Accent3 2 3" xfId="311" xr:uid="{6B44BD5C-F657-4D5D-8496-3C95BA22421E}"/>
    <cellStyle name="Accent3 20" xfId="312" xr:uid="{CC6B5318-A40C-464B-B2D6-F0917950461E}"/>
    <cellStyle name="Accent3 20 2" xfId="313" xr:uid="{9FAF9D69-01DC-44E9-9B1D-8AFBA2B194D5}"/>
    <cellStyle name="Accent3 21" xfId="314" xr:uid="{584C44DB-98AE-4381-BD1B-F7CD363AF2F1}"/>
    <cellStyle name="Accent3 21 2" xfId="315" xr:uid="{3835EF10-4CF7-4288-B007-3F3224E60FE1}"/>
    <cellStyle name="Accent3 22" xfId="316" xr:uid="{3D7804F0-8BEE-4167-89D2-4F6D0BEA0F80}"/>
    <cellStyle name="Accent3 22 2" xfId="317" xr:uid="{216A5558-7330-4F3F-95A0-462ACBC9A6EB}"/>
    <cellStyle name="Accent3 23" xfId="318" xr:uid="{CC585269-3085-4DBC-8C19-4A215ECB4776}"/>
    <cellStyle name="Accent3 23 2" xfId="319" xr:uid="{52A1381D-96DC-4708-978F-7A993036B932}"/>
    <cellStyle name="Accent3 24" xfId="320" xr:uid="{24586270-8EFF-4977-A12E-593121697677}"/>
    <cellStyle name="Accent3 24 2" xfId="321" xr:uid="{91AC2F80-778C-4069-8EE9-E39F5A01A290}"/>
    <cellStyle name="Accent3 25" xfId="322" xr:uid="{663799CD-04B7-4D79-B50C-598F66954360}"/>
    <cellStyle name="Accent3 25 2" xfId="323" xr:uid="{6660965B-C49D-450A-B0D4-2E6118EDE374}"/>
    <cellStyle name="Accent3 26" xfId="324" xr:uid="{B288AE3A-09F3-4965-90E7-BD85E9CFAF50}"/>
    <cellStyle name="Accent3 26 2" xfId="325" xr:uid="{6AE51B0A-6DDF-42C6-924D-BA8F2E41F055}"/>
    <cellStyle name="Accent3 27" xfId="326" xr:uid="{5DB060FF-B05C-4C08-8F49-0C9B565DD8A1}"/>
    <cellStyle name="Accent3 27 2" xfId="327" xr:uid="{28525728-6CFA-47A8-9300-30FB03ED80E4}"/>
    <cellStyle name="Accent3 28" xfId="328" xr:uid="{641F9239-F43D-40A9-9E36-D74B102CDEC9}"/>
    <cellStyle name="Accent3 28 2" xfId="329" xr:uid="{A264CB88-2BEC-4474-B1F3-487DE6B1D36D}"/>
    <cellStyle name="Accent3 29" xfId="330" xr:uid="{1B9D5915-FF4E-49F8-8E11-065B81CEB2E6}"/>
    <cellStyle name="Accent3 29 2" xfId="331" xr:uid="{20D4B1FE-4387-4350-BCB5-B84CC8636758}"/>
    <cellStyle name="Accent3 3" xfId="332" xr:uid="{3F43B3C6-8BC2-4222-9E74-B0B542F79D12}"/>
    <cellStyle name="Accent3 3 2" xfId="333" xr:uid="{DC0D6840-76BA-40F9-88BC-9C894D951505}"/>
    <cellStyle name="Accent3 30" xfId="334" xr:uid="{71A3B4B5-6FC7-4F8A-93D7-1B6547FA18DE}"/>
    <cellStyle name="Accent3 30 2" xfId="335" xr:uid="{BE31D5C2-8A24-49F3-8F0C-0D76628FAB55}"/>
    <cellStyle name="Accent3 31" xfId="336" xr:uid="{FCECE608-1095-400E-B0B2-787D7D684617}"/>
    <cellStyle name="Accent3 31 2" xfId="337" xr:uid="{48A85C75-E567-459A-8B74-F47F251F8066}"/>
    <cellStyle name="Accent3 32" xfId="338" xr:uid="{B56D122B-07D1-4EFD-8CFE-AE0BADEAAAF1}"/>
    <cellStyle name="Accent3 33" xfId="339" xr:uid="{94BBDBAE-053F-4DF8-9EEB-EEDCA91D05EC}"/>
    <cellStyle name="Accent3 34" xfId="340" xr:uid="{A1CD4E46-6C02-4762-9F02-AEEABA0011BE}"/>
    <cellStyle name="Accent3 35" xfId="341" xr:uid="{A1B94B48-7E67-4459-8401-401F5484D45D}"/>
    <cellStyle name="Accent3 36" xfId="342" xr:uid="{6BF425CF-3C3C-4A88-8CE9-F286EB7AF4D7}"/>
    <cellStyle name="Accent3 37" xfId="343" xr:uid="{C40A0391-7CD2-45D8-9CDC-7E27CAC87147}"/>
    <cellStyle name="Accent3 38" xfId="344" xr:uid="{137D2C34-7D97-44D3-BBEA-FBBD49662A4F}"/>
    <cellStyle name="Accent3 39" xfId="345" xr:uid="{94EBF982-7191-4A44-A493-50343D33C74A}"/>
    <cellStyle name="Accent3 4" xfId="346" xr:uid="{41624051-2313-41A3-897E-4FF6796B858E}"/>
    <cellStyle name="Accent3 4 2" xfId="347" xr:uid="{27CC9133-DA97-41EC-9525-60FD2AE555B0}"/>
    <cellStyle name="Accent3 40" xfId="348" xr:uid="{147EE34F-908E-4837-A1F8-F27581889F6B}"/>
    <cellStyle name="Accent3 41" xfId="349" xr:uid="{342B47D1-4E4D-4D1E-95DB-67CAB86B8F76}"/>
    <cellStyle name="Accent3 42" xfId="350" xr:uid="{533ED35B-6F9F-4535-9F31-57E40B41483A}"/>
    <cellStyle name="Accent3 43" xfId="351" xr:uid="{DB7BF078-A623-4AC0-A38A-00DF0A2595D6}"/>
    <cellStyle name="Accent3 44" xfId="352" xr:uid="{E371FD8B-1C26-4718-BDDA-422382AF9368}"/>
    <cellStyle name="Accent3 45" xfId="353" xr:uid="{EB34CF21-4394-4311-9FE3-14A45102A431}"/>
    <cellStyle name="Accent3 46" xfId="354" xr:uid="{6D41C199-90E1-469E-9CAF-CB8DE30C29B1}"/>
    <cellStyle name="Accent3 47" xfId="355" xr:uid="{BB4D5DA4-49D6-4FB3-9EA2-341E0B439DB3}"/>
    <cellStyle name="Accent3 48" xfId="356" xr:uid="{6733115D-A936-415F-B334-180D4D67E569}"/>
    <cellStyle name="Accent3 49" xfId="357" xr:uid="{49F74209-F3AC-4B82-9DF9-74FADE72382B}"/>
    <cellStyle name="Accent3 5" xfId="358" xr:uid="{499FE035-981B-45CA-9428-DEC27198FA99}"/>
    <cellStyle name="Accent3 5 2" xfId="359" xr:uid="{F902C746-6B41-40C2-BB47-9B95BEA3BEAD}"/>
    <cellStyle name="Accent3 6" xfId="360" xr:uid="{D8CF12EA-0237-4853-BCE3-7B0E4D1B3F0E}"/>
    <cellStyle name="Accent3 6 2" xfId="361" xr:uid="{20743BAC-DE40-46CA-AF78-066BE5934ECE}"/>
    <cellStyle name="Accent3 7" xfId="362" xr:uid="{24C044B6-F817-4F14-AB78-9597895DA71A}"/>
    <cellStyle name="Accent3 7 2" xfId="363" xr:uid="{950FE7D2-3BD7-4FA8-BD9A-734C058B862C}"/>
    <cellStyle name="Accent3 8" xfId="364" xr:uid="{C4FB6DC2-F064-44BF-BAFC-B8B29C889305}"/>
    <cellStyle name="Accent3 8 2" xfId="365" xr:uid="{6226713B-A6E9-4463-B473-ABEF24EAA45A}"/>
    <cellStyle name="Accent3 9" xfId="366" xr:uid="{70001BD2-F32A-45B9-B83C-1309778C503A}"/>
    <cellStyle name="Accent3 9 2" xfId="367" xr:uid="{00705EDD-E9DE-4337-98F6-33EBB923BD5E}"/>
    <cellStyle name="Accent4 - 20%" xfId="368" xr:uid="{2863867F-BEA9-4AAE-BB8A-16C65EF6457A}"/>
    <cellStyle name="Accent4 - 20% 2" xfId="369" xr:uid="{DE7675F5-4BD6-4B16-B97A-F4E69D215D76}"/>
    <cellStyle name="Accent4 - 20% 2 2" xfId="370" xr:uid="{CFFE6B5D-5EAD-4F88-821F-144E195FB654}"/>
    <cellStyle name="Accent4 - 20% 2 3" xfId="371" xr:uid="{280732CC-C487-4B78-A236-2289A96E7AA0}"/>
    <cellStyle name="Accent4 - 20% 3" xfId="372" xr:uid="{E768F42C-3D59-4825-9877-65832A3B494E}"/>
    <cellStyle name="Accent4 - 20% 4" xfId="373" xr:uid="{4F3DF7CA-F785-4EE6-B56E-21C2CFB351FD}"/>
    <cellStyle name="Accent4 - 40%" xfId="374" xr:uid="{F944D0AE-F70C-4E07-BAEA-173033F49D05}"/>
    <cellStyle name="Accent4 - 40% 2" xfId="375" xr:uid="{BD051818-EF04-4365-94DC-65CD96FFD4F8}"/>
    <cellStyle name="Accent4 - 40% 2 2" xfId="376" xr:uid="{88DA8A46-4C37-4ED2-8704-BE4E2D5D19B2}"/>
    <cellStyle name="Accent4 - 40% 2 3" xfId="377" xr:uid="{ECEFA43C-2D4B-4A42-92AC-F3E6198B23A6}"/>
    <cellStyle name="Accent4 - 40% 3" xfId="378" xr:uid="{3E0438D5-98F7-4873-9064-7DAC78267BDC}"/>
    <cellStyle name="Accent4 - 40% 4" xfId="379" xr:uid="{18751B97-2D4B-43C7-BADF-CBB26810CA05}"/>
    <cellStyle name="Accent4 - 60%" xfId="380" xr:uid="{27141C39-0623-46C9-9F09-3360357FA3EA}"/>
    <cellStyle name="Accent4 - 60% 2" xfId="381" xr:uid="{62F12A30-7C51-4C24-A3F5-E7D1B5FCDBDE}"/>
    <cellStyle name="Accent4 10" xfId="382" xr:uid="{64DB2303-57A4-4F6E-ABE6-669DE0AF0CF7}"/>
    <cellStyle name="Accent4 10 2" xfId="383" xr:uid="{3D1216A3-015F-45A0-9037-ADAE3457D2EE}"/>
    <cellStyle name="Accent4 11" xfId="384" xr:uid="{8BD6C097-F1D4-4385-86C8-FDEC62E22813}"/>
    <cellStyle name="Accent4 11 2" xfId="385" xr:uid="{74E58E29-91C3-40A6-B952-EADD1BFDC05D}"/>
    <cellStyle name="Accent4 12" xfId="386" xr:uid="{129900E8-4FB7-4710-9188-BAE915417960}"/>
    <cellStyle name="Accent4 12 2" xfId="387" xr:uid="{159A956C-8150-4FC4-9F86-A571FA173C42}"/>
    <cellStyle name="Accent4 13" xfId="388" xr:uid="{598BC15A-CD2C-46E4-9740-C892324B6E28}"/>
    <cellStyle name="Accent4 13 2" xfId="389" xr:uid="{47B8A19A-A6BD-49BF-9FD9-BEA4B0D756C3}"/>
    <cellStyle name="Accent4 14" xfId="390" xr:uid="{DF4AD4A7-DCA3-4360-97D5-E0B8EBA3812B}"/>
    <cellStyle name="Accent4 14 2" xfId="391" xr:uid="{160002E8-6168-4715-B9EF-D740120FEC30}"/>
    <cellStyle name="Accent4 15" xfId="392" xr:uid="{98089DA7-2B76-4B62-83E3-874F7A3D75D2}"/>
    <cellStyle name="Accent4 15 2" xfId="393" xr:uid="{E170B3E5-2218-4A8C-B837-BA257D7CFE21}"/>
    <cellStyle name="Accent4 16" xfId="394" xr:uid="{5D7819D9-0585-464B-B200-4336F1C94985}"/>
    <cellStyle name="Accent4 16 2" xfId="395" xr:uid="{51D8F12C-CB65-4F71-BEB9-89BAB2B45384}"/>
    <cellStyle name="Accent4 17" xfId="396" xr:uid="{0BB757D0-6DA2-40B0-8F80-BFC35A183972}"/>
    <cellStyle name="Accent4 17 2" xfId="397" xr:uid="{26640A84-E2A3-45D6-B824-18AD87B6D9E5}"/>
    <cellStyle name="Accent4 18" xfId="398" xr:uid="{BEDFCD07-3ACF-4595-9DA5-C06A0781A354}"/>
    <cellStyle name="Accent4 18 2" xfId="399" xr:uid="{D27050D7-BB03-43B9-986F-80B3231FC02B}"/>
    <cellStyle name="Accent4 19" xfId="400" xr:uid="{6D350F57-FFCC-42F9-A1DF-AE86BA9049A8}"/>
    <cellStyle name="Accent4 19 2" xfId="401" xr:uid="{4AB2160F-A16A-4CE2-944D-76B8425D9511}"/>
    <cellStyle name="Accent4 2" xfId="402" xr:uid="{8F610D20-7912-483F-89B8-11725BDB1860}"/>
    <cellStyle name="Accent4 2 2" xfId="403" xr:uid="{F6ACC6FA-564A-4487-8A2F-5006224EF66E}"/>
    <cellStyle name="Accent4 2 3" xfId="404" xr:uid="{F961292D-E59B-4020-8FDC-56BF4F0E5EAF}"/>
    <cellStyle name="Accent4 20" xfId="405" xr:uid="{D7C53931-FA15-4F3A-B81F-9A9F3C63F043}"/>
    <cellStyle name="Accent4 20 2" xfId="406" xr:uid="{2D73A271-1E80-48AC-B040-0AE275D5FCC8}"/>
    <cellStyle name="Accent4 21" xfId="407" xr:uid="{10D9DE94-8573-4A91-8974-331994E3FC1A}"/>
    <cellStyle name="Accent4 21 2" xfId="408" xr:uid="{C0C0DB7F-E70E-4A94-BCF2-DEB9C3FEDB8E}"/>
    <cellStyle name="Accent4 22" xfId="409" xr:uid="{CE5A6B2F-3E62-4EF5-8D4A-9205EB6D1C7F}"/>
    <cellStyle name="Accent4 22 2" xfId="410" xr:uid="{BFD08BD7-02A3-407C-B92E-7E82593AD4AC}"/>
    <cellStyle name="Accent4 23" xfId="411" xr:uid="{782626B7-CB92-4904-B7FE-600CE65DE016}"/>
    <cellStyle name="Accent4 23 2" xfId="412" xr:uid="{2479A6FA-25C3-45FF-A297-CD2A7C7A84C4}"/>
    <cellStyle name="Accent4 24" xfId="413" xr:uid="{C4ED4C0C-BBAB-4169-80FF-3D3A7E78EE37}"/>
    <cellStyle name="Accent4 24 2" xfId="414" xr:uid="{FB612D46-5BB0-4B2F-8BAC-CCF8537969E2}"/>
    <cellStyle name="Accent4 25" xfId="415" xr:uid="{852FC351-DC66-46FD-9027-75D0A0A5D0DE}"/>
    <cellStyle name="Accent4 25 2" xfId="416" xr:uid="{1E638697-9D2F-4E33-B3A4-7CA8EC6B6EEC}"/>
    <cellStyle name="Accent4 26" xfId="417" xr:uid="{42353B2B-1305-4C57-9D52-074334CAF2D6}"/>
    <cellStyle name="Accent4 26 2" xfId="418" xr:uid="{61DC63C0-A631-4942-B9BF-51F563752EE3}"/>
    <cellStyle name="Accent4 27" xfId="419" xr:uid="{F57C0228-3D32-4F42-A76A-0A356BF1EDC0}"/>
    <cellStyle name="Accent4 27 2" xfId="420" xr:uid="{AFA0F00F-EE82-481A-B743-6480EFE6301C}"/>
    <cellStyle name="Accent4 28" xfId="421" xr:uid="{29229E81-9176-417A-99F9-6512792FB9A7}"/>
    <cellStyle name="Accent4 28 2" xfId="422" xr:uid="{A64D2F3B-4177-434E-8C7C-1ACE0B65569E}"/>
    <cellStyle name="Accent4 29" xfId="423" xr:uid="{059F179E-8D4D-481E-A95F-847677B392C2}"/>
    <cellStyle name="Accent4 29 2" xfId="424" xr:uid="{23A41BD9-DC88-4606-8568-31D9440CFAB9}"/>
    <cellStyle name="Accent4 3" xfId="425" xr:uid="{0779FCC8-3153-442F-A08B-414AA2A93F05}"/>
    <cellStyle name="Accent4 3 2" xfId="426" xr:uid="{74ECF396-1860-4E9D-B273-A760ADC45428}"/>
    <cellStyle name="Accent4 30" xfId="427" xr:uid="{1B0E49C0-93A6-49D1-94CE-77F5FAE182CE}"/>
    <cellStyle name="Accent4 30 2" xfId="428" xr:uid="{37614B5F-3E2B-4D1E-B593-D2E147F2CA57}"/>
    <cellStyle name="Accent4 31" xfId="429" xr:uid="{F0CD98FA-F416-47BC-A8CB-C8EA652186F1}"/>
    <cellStyle name="Accent4 31 2" xfId="430" xr:uid="{EEC30D3B-18B8-4D28-8AF8-3DC71ABD4642}"/>
    <cellStyle name="Accent4 32" xfId="431" xr:uid="{4A1CA726-692B-4032-83CB-74B0A30F1D3B}"/>
    <cellStyle name="Accent4 33" xfId="432" xr:uid="{CB536C70-6BE4-4CEC-A937-9B67F4B16427}"/>
    <cellStyle name="Accent4 34" xfId="433" xr:uid="{4A3F3974-4795-4AE7-A6D9-3ECEA14FECC7}"/>
    <cellStyle name="Accent4 35" xfId="434" xr:uid="{DB85575F-5279-48E6-86B5-594C1DE33B08}"/>
    <cellStyle name="Accent4 36" xfId="435" xr:uid="{0396A03C-465D-484B-9EC2-76195760F651}"/>
    <cellStyle name="Accent4 37" xfId="436" xr:uid="{B6AD8EA7-1B74-4993-A732-31D9754DCA55}"/>
    <cellStyle name="Accent4 38" xfId="437" xr:uid="{6424F475-9E64-48FE-AB18-E1A69C980521}"/>
    <cellStyle name="Accent4 39" xfId="438" xr:uid="{6A808FF0-29E0-43DB-941E-90B8785AD63A}"/>
    <cellStyle name="Accent4 4" xfId="439" xr:uid="{9C3906E9-2267-4C68-9154-1953BA892DC1}"/>
    <cellStyle name="Accent4 4 2" xfId="440" xr:uid="{8F2A885E-F4C7-40FA-8D17-3B57405695FF}"/>
    <cellStyle name="Accent4 40" xfId="441" xr:uid="{2583ADE0-E5C3-4630-8BB9-C0F0FB9847D4}"/>
    <cellStyle name="Accent4 41" xfId="442" xr:uid="{E9E6721E-CA07-43FA-90C8-D7DD0C7E9F55}"/>
    <cellStyle name="Accent4 42" xfId="443" xr:uid="{5C387E06-F1B0-4B26-BAF8-AF07BED6B982}"/>
    <cellStyle name="Accent4 43" xfId="444" xr:uid="{6AEA0B2F-BE22-4B88-930F-E4A09B576894}"/>
    <cellStyle name="Accent4 44" xfId="445" xr:uid="{2B1E6A0C-F0A3-48D2-B38A-82C005E08BCF}"/>
    <cellStyle name="Accent4 45" xfId="446" xr:uid="{E3F4D5FA-054A-4C8D-8A12-97B30FD734C0}"/>
    <cellStyle name="Accent4 46" xfId="447" xr:uid="{4ED33ABF-C2C6-4A7F-A171-0231A4BA2550}"/>
    <cellStyle name="Accent4 47" xfId="448" xr:uid="{E7CC7091-A4EF-4BB8-8AA1-738B8B955A58}"/>
    <cellStyle name="Accent4 48" xfId="449" xr:uid="{8F46B73F-1A41-46A3-BD07-CE8F77C9590C}"/>
    <cellStyle name="Accent4 49" xfId="450" xr:uid="{16C5B102-2B47-485D-A662-59AC58398B25}"/>
    <cellStyle name="Accent4 5" xfId="451" xr:uid="{C08E8833-3FEC-4FB3-A473-CF11D589FB43}"/>
    <cellStyle name="Accent4 5 2" xfId="452" xr:uid="{77B61A3F-AA77-4B5C-A8DC-AC8F9AAE1790}"/>
    <cellStyle name="Accent4 6" xfId="453" xr:uid="{AEA121F8-8E17-4D21-AA76-03D34DB47FA4}"/>
    <cellStyle name="Accent4 6 2" xfId="454" xr:uid="{BB84B8D2-8393-4413-AD89-44F973C9AFDB}"/>
    <cellStyle name="Accent4 7" xfId="455" xr:uid="{66CF6289-5AD4-403F-9C4C-BD9694C822D4}"/>
    <cellStyle name="Accent4 7 2" xfId="456" xr:uid="{F1405F81-DC56-4E35-A3D9-4BE61B91CE6B}"/>
    <cellStyle name="Accent4 8" xfId="457" xr:uid="{635B39DB-7735-4134-A37C-045EF8A61F92}"/>
    <cellStyle name="Accent4 8 2" xfId="458" xr:uid="{B37A0F61-6903-4CF3-8E8C-0393257BE51F}"/>
    <cellStyle name="Accent4 9" xfId="459" xr:uid="{FB7F63EA-DF0D-4CD7-BA1D-696F2C3E6FE7}"/>
    <cellStyle name="Accent4 9 2" xfId="460" xr:uid="{867E23DA-630E-4298-B5B3-29B24B3C3257}"/>
    <cellStyle name="Accent5" xfId="35" builtinId="45" customBuiltin="1"/>
    <cellStyle name="Accent5 - 20%" xfId="461" xr:uid="{862475ED-A97F-4721-9A96-3F79D3463D08}"/>
    <cellStyle name="Accent5 - 20% 2" xfId="462" xr:uid="{372837B6-00E7-401A-9370-CA433546C773}"/>
    <cellStyle name="Accent5 - 20% 2 2" xfId="463" xr:uid="{5279673E-7E22-4502-97B8-656A3F4D7F82}"/>
    <cellStyle name="Accent5 - 20% 2 3" xfId="464" xr:uid="{99476F44-7881-4187-BF9B-BF70CEA03100}"/>
    <cellStyle name="Accent5 - 20% 3" xfId="465" xr:uid="{A2899BBF-B42B-4A00-94BC-93FCB82144BC}"/>
    <cellStyle name="Accent5 - 20% 4" xfId="466" xr:uid="{0ADD49F9-8413-4C35-843D-DC4B156E8B4B}"/>
    <cellStyle name="Accent5 - 40%" xfId="467" xr:uid="{71D781CC-8384-4775-8C91-593728341C52}"/>
    <cellStyle name="Accent5 - 40% 2" xfId="468" xr:uid="{A2D8A3E5-D77E-4896-AE5F-B9A2B04103A7}"/>
    <cellStyle name="Accent5 - 40% 2 2" xfId="469" xr:uid="{4C4671DB-81AE-46DB-A131-F19D7457B35E}"/>
    <cellStyle name="Accent5 - 40% 2 3" xfId="470" xr:uid="{8AC146E6-F9D6-4EB8-8E05-CBA7395AD930}"/>
    <cellStyle name="Accent5 - 40% 3" xfId="471" xr:uid="{EF7CB251-0240-4C4C-8FAD-EE22B1AC43C2}"/>
    <cellStyle name="Accent5 - 40% 4" xfId="472" xr:uid="{9A2B0B64-B364-43DA-BE2D-6CB6C961C25A}"/>
    <cellStyle name="Accent5 - 60%" xfId="473" xr:uid="{BE5DA20F-6BD7-4209-A84D-44D426AACA35}"/>
    <cellStyle name="Accent5 - 60% 2" xfId="474" xr:uid="{028D943E-55AF-42EB-9770-380CF7A1440B}"/>
    <cellStyle name="Accent5 10" xfId="475" xr:uid="{67607A97-741E-4421-B1B4-5A576F63DA62}"/>
    <cellStyle name="Accent5 10 2" xfId="476" xr:uid="{662F6C78-0343-496A-90E6-66D182B84454}"/>
    <cellStyle name="Accent5 11" xfId="477" xr:uid="{C375D042-5B83-475C-96E0-47FDE96DF559}"/>
    <cellStyle name="Accent5 11 2" xfId="478" xr:uid="{C771332A-1733-481A-AC95-95BE441B119A}"/>
    <cellStyle name="Accent5 12" xfId="479" xr:uid="{62F9080E-8C69-443F-9A05-1DF82AB74492}"/>
    <cellStyle name="Accent5 12 2" xfId="480" xr:uid="{4DCF3B82-0B16-4618-959F-C0D64B1FB55D}"/>
    <cellStyle name="Accent5 13" xfId="481" xr:uid="{A733BB96-9218-480F-BBB0-0AC3E17F000A}"/>
    <cellStyle name="Accent5 13 2" xfId="482" xr:uid="{A9F2BF16-8020-4476-8214-CCB8B00B34D5}"/>
    <cellStyle name="Accent5 14" xfId="483" xr:uid="{58F4077B-A561-4ABF-BCB0-CC7D373D90FB}"/>
    <cellStyle name="Accent5 14 2" xfId="484" xr:uid="{E6F2B9FB-4E1B-4736-9488-BDB1F94663BB}"/>
    <cellStyle name="Accent5 15" xfId="485" xr:uid="{1F560DDA-6404-4A52-AD63-51BF35A8579E}"/>
    <cellStyle name="Accent5 15 2" xfId="486" xr:uid="{61F27A14-E468-4BC1-BC44-1FDF4FD0B87B}"/>
    <cellStyle name="Accent5 16" xfId="487" xr:uid="{7960DFDB-C181-4744-894D-7A9A75249DA0}"/>
    <cellStyle name="Accent5 16 2" xfId="488" xr:uid="{699CEC76-D78B-4A2E-8BC4-B40FAE497CB9}"/>
    <cellStyle name="Accent5 17" xfId="489" xr:uid="{CA927056-9D34-4F53-9E31-7E53A7A67FFD}"/>
    <cellStyle name="Accent5 17 2" xfId="490" xr:uid="{6FD92481-CE4D-4A97-8E9C-15B8AF832C33}"/>
    <cellStyle name="Accent5 18" xfId="491" xr:uid="{9CB99785-C822-49F0-9831-F7C3184BE0DC}"/>
    <cellStyle name="Accent5 18 2" xfId="492" xr:uid="{5A95326E-5D17-41C6-8C11-9D5AB1C98AF7}"/>
    <cellStyle name="Accent5 19" xfId="493" xr:uid="{FDDA09FA-8BD0-4764-AC98-9DD15AEA374E}"/>
    <cellStyle name="Accent5 19 2" xfId="494" xr:uid="{2EABB24B-6549-49FA-B473-3FE7D1ADC1F5}"/>
    <cellStyle name="Accent5 2" xfId="495" xr:uid="{8B47ACED-7F67-4EAF-901F-1EE139009E11}"/>
    <cellStyle name="Accent5 2 2" xfId="496" xr:uid="{DC50D512-6260-44AC-BF62-B31C3FF9EFE6}"/>
    <cellStyle name="Accent5 2 3" xfId="497" xr:uid="{140D6909-7724-4D45-B6AD-37DB3326F681}"/>
    <cellStyle name="Accent5 20" xfId="498" xr:uid="{B1B1811D-C88D-442B-ACE9-2D39E4102C4E}"/>
    <cellStyle name="Accent5 20 2" xfId="499" xr:uid="{5EF399BF-8BC3-486E-BE2F-307DABE20F70}"/>
    <cellStyle name="Accent5 21" xfId="500" xr:uid="{DDBA8F85-5DF7-40C1-8D70-C280E66D1D16}"/>
    <cellStyle name="Accent5 21 2" xfId="501" xr:uid="{EB62CD6C-99CE-4BB8-98FF-90238B025664}"/>
    <cellStyle name="Accent5 22" xfId="502" xr:uid="{E8ECF1CC-990D-4B3F-B7B1-44F07BAFD547}"/>
    <cellStyle name="Accent5 22 2" xfId="503" xr:uid="{A92B9A82-CCCE-4951-8ED0-954D8ADFEC11}"/>
    <cellStyle name="Accent5 23" xfId="504" xr:uid="{C97735C2-89CE-47F2-9F1F-F25DDF169566}"/>
    <cellStyle name="Accent5 23 2" xfId="505" xr:uid="{C48FF8C6-0D04-4D07-A7DE-9B5E0F9CA56E}"/>
    <cellStyle name="Accent5 24" xfId="506" xr:uid="{BC0C0E0E-690E-473B-8B6C-A8FE12F38241}"/>
    <cellStyle name="Accent5 24 2" xfId="507" xr:uid="{83734714-B1B1-4028-8B9A-CD6DEAA31145}"/>
    <cellStyle name="Accent5 25" xfId="508" xr:uid="{C6B9DBA0-9FCE-4D40-AFAC-5C6C26F35FBC}"/>
    <cellStyle name="Accent5 25 2" xfId="509" xr:uid="{42B21C8F-E9C6-4793-B5BD-AE16AEE63C26}"/>
    <cellStyle name="Accent5 26" xfId="510" xr:uid="{D9977D07-36EE-447B-95A6-648538F08B0B}"/>
    <cellStyle name="Accent5 26 2" xfId="511" xr:uid="{1D1AAAD5-66FF-4B0D-B7CE-9577754DFC01}"/>
    <cellStyle name="Accent5 27" xfId="512" xr:uid="{69C883E0-C212-43E3-8A8E-4DD1667198A3}"/>
    <cellStyle name="Accent5 27 2" xfId="513" xr:uid="{11F3F549-77FD-4A33-8A7C-DF8DC637529F}"/>
    <cellStyle name="Accent5 28" xfId="514" xr:uid="{29D3D682-DBAB-49CA-8D12-157C47297C8B}"/>
    <cellStyle name="Accent5 28 2" xfId="515" xr:uid="{EE3D3C7C-F8AA-4AD9-8849-4E0ACD9E1689}"/>
    <cellStyle name="Accent5 29" xfId="516" xr:uid="{2071AE5D-B119-4C7F-9D42-B34E6C8C3A26}"/>
    <cellStyle name="Accent5 29 2" xfId="517" xr:uid="{D350025B-85DE-4C85-819B-B6B19EC75E60}"/>
    <cellStyle name="Accent5 3" xfId="518" xr:uid="{F54EC718-8330-40CE-8121-2B2FFC68D823}"/>
    <cellStyle name="Accent5 3 2" xfId="519" xr:uid="{0D7FFF50-9FA5-4417-8543-BC1A650CE7AF}"/>
    <cellStyle name="Accent5 30" xfId="520" xr:uid="{49BCAFBF-C7CB-48B1-B892-F1DACFD8419E}"/>
    <cellStyle name="Accent5 30 2" xfId="521" xr:uid="{8C27BB4F-6970-431C-8404-4281827194FB}"/>
    <cellStyle name="Accent5 31" xfId="522" xr:uid="{29268534-96D8-45B3-97A7-943310DEC640}"/>
    <cellStyle name="Accent5 31 2" xfId="523" xr:uid="{AF8AB9E1-C1C4-491D-A013-56E58C10785F}"/>
    <cellStyle name="Accent5 32" xfId="524" xr:uid="{06DB7BD9-F83B-45DB-871A-5402DAACAFA5}"/>
    <cellStyle name="Accent5 33" xfId="525" xr:uid="{4B59E1A8-7ED2-4FF4-B62C-028519B21132}"/>
    <cellStyle name="Accent5 34" xfId="526" xr:uid="{4352D670-2E34-45A2-9B17-9BBF69360D53}"/>
    <cellStyle name="Accent5 35" xfId="527" xr:uid="{78FBB80C-9787-434A-8457-2B18F1B7FA13}"/>
    <cellStyle name="Accent5 36" xfId="528" xr:uid="{217FA3E0-BB7F-4C3A-8C9B-2A07D0C22786}"/>
    <cellStyle name="Accent5 37" xfId="529" xr:uid="{FFF921DD-4D9B-40E9-9126-F238CF984300}"/>
    <cellStyle name="Accent5 38" xfId="530" xr:uid="{D4BB47F0-433C-498C-A935-D511F81E3150}"/>
    <cellStyle name="Accent5 39" xfId="531" xr:uid="{CCCB85A6-454F-4A81-9C54-4C622F6BC2CE}"/>
    <cellStyle name="Accent5 4" xfId="532" xr:uid="{F8034C23-80EA-4CD4-AC85-6B8768C12989}"/>
    <cellStyle name="Accent5 4 2" xfId="533" xr:uid="{CC4A35DB-5586-4C11-B788-15907D8A4B45}"/>
    <cellStyle name="Accent5 40" xfId="534" xr:uid="{EB1A690E-07A2-4192-9FE0-92EC3A4A77FF}"/>
    <cellStyle name="Accent5 41" xfId="535" xr:uid="{456EABE4-DAED-41CC-B930-89BC1D71E573}"/>
    <cellStyle name="Accent5 42" xfId="536" xr:uid="{0398E302-ED89-4B2E-BB73-4F38F5842A4B}"/>
    <cellStyle name="Accent5 43" xfId="537" xr:uid="{66B66206-BFAF-4E6E-A772-E211D6296D18}"/>
    <cellStyle name="Accent5 44" xfId="538" xr:uid="{F332C084-BBEF-4B0D-A694-4063DC5BA2AB}"/>
    <cellStyle name="Accent5 45" xfId="539" xr:uid="{F1A16B37-AD42-4EC4-B792-6DE409DE19D1}"/>
    <cellStyle name="Accent5 46" xfId="540" xr:uid="{46E2097D-FFD2-4282-9BCC-AC4F3853D43B}"/>
    <cellStyle name="Accent5 47" xfId="541" xr:uid="{78989AC6-B200-4936-A41E-03E942630B3E}"/>
    <cellStyle name="Accent5 48" xfId="542" xr:uid="{FB085217-0DF5-4098-AF87-7DAA8576BD5B}"/>
    <cellStyle name="Accent5 5" xfId="543" xr:uid="{32C5BF5B-C2D8-48A9-8974-1BB459E4E3CB}"/>
    <cellStyle name="Accent5 5 2" xfId="544" xr:uid="{60D3E17C-AD54-44A7-9D2D-B51D04BA8F39}"/>
    <cellStyle name="Accent5 6" xfId="545" xr:uid="{8968DC65-1FD8-4958-B809-FA5914EB5DF1}"/>
    <cellStyle name="Accent5 6 2" xfId="546" xr:uid="{717ECCDF-AD71-413A-AAEE-B172FB284784}"/>
    <cellStyle name="Accent5 7" xfId="547" xr:uid="{0274C542-A60C-4C9A-A810-236644114867}"/>
    <cellStyle name="Accent5 7 2" xfId="548" xr:uid="{267DFD38-FD73-44D1-8CE9-4FDA45B2B98B}"/>
    <cellStyle name="Accent5 8" xfId="549" xr:uid="{52059090-CA9D-433B-8D5C-C4189CE701C0}"/>
    <cellStyle name="Accent5 8 2" xfId="550" xr:uid="{7BC805BB-519B-43E1-9B28-981686675CD1}"/>
    <cellStyle name="Accent5 9" xfId="551" xr:uid="{608C355E-8700-4933-859E-74EEF583B853}"/>
    <cellStyle name="Accent5 9 2" xfId="552" xr:uid="{24A9EABB-C743-4D3B-A657-DE387B79222A}"/>
    <cellStyle name="Accent6 - 20%" xfId="553" xr:uid="{825E5890-1A29-47C2-B21F-6D8B9BD65546}"/>
    <cellStyle name="Accent6 - 20% 2" xfId="554" xr:uid="{87BDFB36-D84D-43DD-8A99-88ACEE5C9B22}"/>
    <cellStyle name="Accent6 - 20% 2 2" xfId="555" xr:uid="{B618F969-0EDC-439C-B714-F0CF771572C3}"/>
    <cellStyle name="Accent6 - 20% 2 3" xfId="556" xr:uid="{0B073742-3642-4AF3-BA4C-1B0489B608F3}"/>
    <cellStyle name="Accent6 - 20% 3" xfId="557" xr:uid="{2D57B227-1CB9-4D12-BC79-F40F9BC38041}"/>
    <cellStyle name="Accent6 - 20% 4" xfId="558" xr:uid="{7F171201-1569-417A-AA59-D6A341DFBE5C}"/>
    <cellStyle name="Accent6 - 40%" xfId="559" xr:uid="{D0B0C1C7-1E6F-4B61-8F0F-67F4D00797BE}"/>
    <cellStyle name="Accent6 - 40% 2" xfId="560" xr:uid="{26E18A4B-A4B3-4E6D-AAEA-5591C9BB827D}"/>
    <cellStyle name="Accent6 - 40% 2 2" xfId="561" xr:uid="{AF69AAA2-AC4B-4315-90D0-A3C3E1F948AD}"/>
    <cellStyle name="Accent6 - 40% 2 3" xfId="562" xr:uid="{07FFC045-0ECE-4388-9722-B5FEBC133400}"/>
    <cellStyle name="Accent6 - 40% 3" xfId="563" xr:uid="{81E3AAA1-D603-4BBF-ACA1-F953AEC1FBD7}"/>
    <cellStyle name="Accent6 - 40% 4" xfId="564" xr:uid="{550D5AE9-872C-433B-B3B5-9A36CABCB7F8}"/>
    <cellStyle name="Accent6 - 60%" xfId="565" xr:uid="{736502AC-5A85-4FF2-ADB8-207E04D5968B}"/>
    <cellStyle name="Accent6 - 60% 2" xfId="566" xr:uid="{10A41D42-BE58-4578-8C35-E19047E065DD}"/>
    <cellStyle name="Accent6 10" xfId="567" xr:uid="{D40B8C74-B469-438C-A62E-ED7BD5D5C244}"/>
    <cellStyle name="Accent6 10 2" xfId="568" xr:uid="{47F37C4B-931D-44D5-BCAD-7C75D7872096}"/>
    <cellStyle name="Accent6 11" xfId="569" xr:uid="{495D99D0-262C-480D-942D-B7CF242FFD55}"/>
    <cellStyle name="Accent6 11 2" xfId="570" xr:uid="{2A0976DC-14AE-4AE2-A434-0B5A344588B6}"/>
    <cellStyle name="Accent6 12" xfId="571" xr:uid="{2631E30C-AF4B-4510-AE5D-D97BF6C3F5B9}"/>
    <cellStyle name="Accent6 12 2" xfId="572" xr:uid="{A3DD8042-021C-4B28-BCF7-CD78316ADA25}"/>
    <cellStyle name="Accent6 13" xfId="573" xr:uid="{DA3A1B9A-0349-4C10-84C4-5952749B9428}"/>
    <cellStyle name="Accent6 13 2" xfId="574" xr:uid="{CDD38458-051C-456F-B249-38C693BA1E84}"/>
    <cellStyle name="Accent6 14" xfId="575" xr:uid="{BA78D26E-FFE1-45A3-8A74-48C784F841DD}"/>
    <cellStyle name="Accent6 14 2" xfId="576" xr:uid="{785ED44F-AA21-401B-9401-03CC45577318}"/>
    <cellStyle name="Accent6 15" xfId="577" xr:uid="{E4BFA0F4-6EA0-42CA-AD86-3AB81E140DD3}"/>
    <cellStyle name="Accent6 15 2" xfId="578" xr:uid="{E3E3CDFA-6871-4EC0-AD9F-50D2138D96D1}"/>
    <cellStyle name="Accent6 16" xfId="579" xr:uid="{A8B64F8B-093C-49C1-9B6F-5339CF0411D8}"/>
    <cellStyle name="Accent6 16 2" xfId="580" xr:uid="{0095CCC3-73A8-4533-8A2E-C24A9B784D7E}"/>
    <cellStyle name="Accent6 17" xfId="581" xr:uid="{806C3200-68C3-452E-A2DF-7D83D759DFE2}"/>
    <cellStyle name="Accent6 17 2" xfId="582" xr:uid="{633360A1-11EF-4FE2-8B0E-8800DD542F19}"/>
    <cellStyle name="Accent6 18" xfId="583" xr:uid="{8B169E56-126D-41CE-833F-CD30CB228445}"/>
    <cellStyle name="Accent6 18 2" xfId="584" xr:uid="{6DA84B6F-DB3F-4774-A288-94375707B4BE}"/>
    <cellStyle name="Accent6 19" xfId="585" xr:uid="{162E17D6-B065-4900-9687-D25C1F2A277A}"/>
    <cellStyle name="Accent6 19 2" xfId="586" xr:uid="{DF96891D-7D0F-480F-8B8B-317111B0D678}"/>
    <cellStyle name="Accent6 2" xfId="587" xr:uid="{E7DB3BCD-8D62-4684-8350-65C70A56C565}"/>
    <cellStyle name="Accent6 2 2" xfId="588" xr:uid="{376DCC7A-9A96-4232-8F63-72173BC7B43E}"/>
    <cellStyle name="Accent6 2 3" xfId="589" xr:uid="{9393B3E8-CC13-4769-8373-E941C24929FA}"/>
    <cellStyle name="Accent6 20" xfId="590" xr:uid="{4193E3A9-2230-48F8-92C8-966C7CE0D1FD}"/>
    <cellStyle name="Accent6 20 2" xfId="591" xr:uid="{5C3C997E-8FA1-42C5-852B-4B695AAB3B80}"/>
    <cellStyle name="Accent6 21" xfId="592" xr:uid="{AD6E610A-F597-40FE-8504-111200ED52C7}"/>
    <cellStyle name="Accent6 21 2" xfId="593" xr:uid="{D59F2B05-716B-4C46-8B63-86487530D2B5}"/>
    <cellStyle name="Accent6 22" xfId="594" xr:uid="{1802DA71-20F0-4BE7-A60B-1CEF057EC451}"/>
    <cellStyle name="Accent6 22 2" xfId="595" xr:uid="{B44EFF31-33C7-497D-9E4E-FFB7E0CA771F}"/>
    <cellStyle name="Accent6 23" xfId="596" xr:uid="{D3A5BE8D-03C8-4EC5-A58F-C5ACF9592204}"/>
    <cellStyle name="Accent6 23 2" xfId="597" xr:uid="{E24405EE-F1DB-4B7B-92C5-3DD68153BBD8}"/>
    <cellStyle name="Accent6 24" xfId="598" xr:uid="{E32E2B3D-6BF8-4927-8723-6DE6A2E5318B}"/>
    <cellStyle name="Accent6 24 2" xfId="599" xr:uid="{0A29CAB6-1827-42D7-9B37-F638194C4A25}"/>
    <cellStyle name="Accent6 25" xfId="600" xr:uid="{4C6E6AC8-0956-434E-B2BF-E8EFFDFC476C}"/>
    <cellStyle name="Accent6 25 2" xfId="601" xr:uid="{385FF001-2166-4276-AB10-97BDD6FCCABB}"/>
    <cellStyle name="Accent6 26" xfId="602" xr:uid="{4D7DD2D7-3D9A-43A2-A461-53EFE017AB92}"/>
    <cellStyle name="Accent6 26 2" xfId="603" xr:uid="{625686C1-FB74-43E6-8F10-3F757579A5ED}"/>
    <cellStyle name="Accent6 27" xfId="604" xr:uid="{E68A0415-9A6A-40EF-9B6F-6BEEF3E8756D}"/>
    <cellStyle name="Accent6 27 2" xfId="605" xr:uid="{E99CF7E8-34E0-46D5-B5FF-EA3BD6607B8F}"/>
    <cellStyle name="Accent6 28" xfId="606" xr:uid="{EAEE8312-1232-4361-B67D-9092320EC3F4}"/>
    <cellStyle name="Accent6 28 2" xfId="607" xr:uid="{E85D6BED-B402-484F-9C57-0ACAF0F9F7D3}"/>
    <cellStyle name="Accent6 29" xfId="608" xr:uid="{F4C359AA-6F86-4BB0-9707-14413762D3D1}"/>
    <cellStyle name="Accent6 29 2" xfId="609" xr:uid="{D759B594-8BAB-46A5-B33A-C4357BB08522}"/>
    <cellStyle name="Accent6 3" xfId="610" xr:uid="{3A4F9AC0-79AA-427C-B46D-BCEB1B508C37}"/>
    <cellStyle name="Accent6 3 2" xfId="611" xr:uid="{FF06FF51-49AD-4428-9E66-68AC9FB583D6}"/>
    <cellStyle name="Accent6 30" xfId="612" xr:uid="{F05292D9-50CA-4AE3-9A1E-A91E4D7B8883}"/>
    <cellStyle name="Accent6 30 2" xfId="613" xr:uid="{404BDA2D-A227-4C36-8E45-CBBCF0D557BB}"/>
    <cellStyle name="Accent6 31" xfId="614" xr:uid="{D6F91B35-5529-42A0-A599-694E329DAD99}"/>
    <cellStyle name="Accent6 31 2" xfId="615" xr:uid="{8BBB941C-DFD8-4430-B672-C21834B3BEF2}"/>
    <cellStyle name="Accent6 32" xfId="616" xr:uid="{7E0BCF0E-E288-4807-AC08-149ED68313F5}"/>
    <cellStyle name="Accent6 33" xfId="617" xr:uid="{1ED2D467-A0FC-48B7-BCC6-A621F17BE803}"/>
    <cellStyle name="Accent6 34" xfId="618" xr:uid="{4513EA85-D23C-473A-9B16-B999AAE1CF6F}"/>
    <cellStyle name="Accent6 35" xfId="619" xr:uid="{8FA208D1-C4FE-462E-ADE5-0977DBCD30D9}"/>
    <cellStyle name="Accent6 36" xfId="620" xr:uid="{B268F8A5-AFA4-4588-B141-4746C0D943BF}"/>
    <cellStyle name="Accent6 37" xfId="621" xr:uid="{46BC726B-F5DC-4C8D-B457-56D5E39274AD}"/>
    <cellStyle name="Accent6 38" xfId="622" xr:uid="{CA51EDA2-B504-49A1-AE40-2C80A8604A83}"/>
    <cellStyle name="Accent6 39" xfId="623" xr:uid="{06704722-0673-4E40-B57A-A5B151BA32AD}"/>
    <cellStyle name="Accent6 4" xfId="624" xr:uid="{532F6247-30A6-4893-A9D8-DABF572E59CA}"/>
    <cellStyle name="Accent6 4 2" xfId="625" xr:uid="{6DA5210D-BAB7-4BA3-8899-852D53AA05EA}"/>
    <cellStyle name="Accent6 40" xfId="626" xr:uid="{C739916B-2382-4E15-A2AC-C5386D15B8DA}"/>
    <cellStyle name="Accent6 41" xfId="627" xr:uid="{68600BBC-B1CF-4158-AFA6-504A9280D5E0}"/>
    <cellStyle name="Accent6 42" xfId="628" xr:uid="{692F46A0-15E6-4AA1-96B2-F45513D111F8}"/>
    <cellStyle name="Accent6 43" xfId="629" xr:uid="{0984E89E-1393-426F-BE9F-A56546E3F7C7}"/>
    <cellStyle name="Accent6 44" xfId="630" xr:uid="{D0BECCAD-B835-4008-81E7-442DBA8F1E54}"/>
    <cellStyle name="Accent6 45" xfId="631" xr:uid="{FBCC18F5-0D30-452F-B57E-6B54DE0C9B53}"/>
    <cellStyle name="Accent6 46" xfId="632" xr:uid="{2335FEC3-0C05-4B54-8872-2BCF83F3371A}"/>
    <cellStyle name="Accent6 47" xfId="633" xr:uid="{14A5EC82-BE9A-47C6-A17A-524DF94D5E82}"/>
    <cellStyle name="Accent6 48" xfId="634" xr:uid="{5E7F1804-9B28-44A8-BAF5-35F34E264799}"/>
    <cellStyle name="Accent6 49" xfId="635" xr:uid="{0176D48F-87D4-4E75-AC96-298B9B9CF700}"/>
    <cellStyle name="Accent6 5" xfId="636" xr:uid="{0AF4DCF1-16EB-49A3-937E-2898D0086FB6}"/>
    <cellStyle name="Accent6 5 2" xfId="637" xr:uid="{5A64B65A-0F6A-4340-9D88-388F7BB60652}"/>
    <cellStyle name="Accent6 6" xfId="638" xr:uid="{6EB257D7-2484-4B25-BA25-1488AF90B3E3}"/>
    <cellStyle name="Accent6 6 2" xfId="639" xr:uid="{5176114E-0484-4B50-9F05-7B88B030D674}"/>
    <cellStyle name="Accent6 7" xfId="640" xr:uid="{58BD7A3F-99A8-4520-9FC0-9244464995F8}"/>
    <cellStyle name="Accent6 7 2" xfId="641" xr:uid="{E23E9F2B-A8EE-47D4-B237-9F726C90BE7A}"/>
    <cellStyle name="Accent6 8" xfId="642" xr:uid="{E33A04A1-F469-4AC0-B733-657F2A50A9B5}"/>
    <cellStyle name="Accent6 8 2" xfId="643" xr:uid="{27796B95-ADFF-4C51-AC0F-38F5864B3A7E}"/>
    <cellStyle name="Accent6 9" xfId="644" xr:uid="{AD1DC2C7-2A1C-4E3D-9DCA-D854E9B7633C}"/>
    <cellStyle name="Accent6 9 2" xfId="645" xr:uid="{B1F41E2F-9111-404E-AB79-2B1D537EC8BE}"/>
    <cellStyle name="Bad 2" xfId="646" xr:uid="{8F663CF7-701D-4459-847A-9AE5EE3ED16B}"/>
    <cellStyle name="Bad 2 2" xfId="647" xr:uid="{E01416DE-A7C2-49CA-ACE7-F3BDB19E60EF}"/>
    <cellStyle name="Bad 3" xfId="648" xr:uid="{97A85B7E-DE00-4867-AE81-DA5F9A20B216}"/>
    <cellStyle name="Bad 4" xfId="649" xr:uid="{734F886C-2800-4C3A-BBBF-5DFFE7B3E95C}"/>
    <cellStyle name="Calculation 2" xfId="650" xr:uid="{DFE51C48-69DF-4141-B128-A9BF28CC99B4}"/>
    <cellStyle name="Calculation 2 2" xfId="651" xr:uid="{2ED83B3E-1147-439B-815C-066555713151}"/>
    <cellStyle name="Calculation 2 3" xfId="652" xr:uid="{95654477-BF28-4103-89AB-02BF525E05BB}"/>
    <cellStyle name="Calculation 3" xfId="653" xr:uid="{6EB8FE62-1277-4BD6-A7AE-17FF117BC858}"/>
    <cellStyle name="Calculation 3 2" xfId="654" xr:uid="{DB2D2E43-8E80-4D96-B704-E076E349A5D0}"/>
    <cellStyle name="Calculation 4" xfId="655" xr:uid="{C688DAD2-506F-4F7C-A488-5247054ECEB3}"/>
    <cellStyle name="Check Cell" xfId="31" builtinId="23" customBuiltin="1"/>
    <cellStyle name="Check Cell 2" xfId="656" xr:uid="{ADA34A99-AF50-4B8A-A584-A974C3171901}"/>
    <cellStyle name="Check Cell 2 2" xfId="657" xr:uid="{7234A930-75B1-4BA3-B979-F205D5D3A6F0}"/>
    <cellStyle name="Check Cell 2 3" xfId="658" xr:uid="{6590CD3E-0EB3-459B-8141-36BCDA4FBC06}"/>
    <cellStyle name="Check Cell 3" xfId="659" xr:uid="{A7B34D53-A382-4D56-9075-2E3EA8889D19}"/>
    <cellStyle name="Check Cell 3 2" xfId="660" xr:uid="{2AFFAF40-DE48-416F-A22D-328504E9F4F4}"/>
    <cellStyle name="Comma" xfId="3" builtinId="3"/>
    <cellStyle name="Comma 10" xfId="661" xr:uid="{11BE976F-A58D-4C70-A37D-000FFE952D4A}"/>
    <cellStyle name="Comma 11" xfId="662" xr:uid="{17D9C2F8-C850-4E91-AFCE-39B5D10D4EF2}"/>
    <cellStyle name="Comma 12" xfId="663" xr:uid="{8D46EBA4-0E83-4FF5-8EAC-1C036D65B27E}"/>
    <cellStyle name="Comma 13" xfId="664" xr:uid="{9B5D8F0A-8B73-4BFF-84BB-45D552346F90}"/>
    <cellStyle name="Comma 2" xfId="2" xr:uid="{00000000-0005-0000-0000-000001000000}"/>
    <cellStyle name="Comma 2 2" xfId="13" xr:uid="{082E1FB5-DDA7-4BCF-8DE4-C4D27DB0FA7C}"/>
    <cellStyle name="Comma 2 2 2" xfId="665" xr:uid="{19BB4E8E-6DF2-444D-95FC-E52D97062CA9}"/>
    <cellStyle name="Comma 2 3" xfId="18" xr:uid="{63FB33FC-147E-453D-ABCA-2640294266DB}"/>
    <cellStyle name="Comma 2 3 2" xfId="667" xr:uid="{47577225-35F4-403C-8E35-EE906A6F6699}"/>
    <cellStyle name="Comma 2 3 3" xfId="666" xr:uid="{48B6180B-8322-4BBF-9E9B-E0E305959450}"/>
    <cellStyle name="Comma 2 4" xfId="668" xr:uid="{A0ED004C-DF79-4412-8609-87B38BF38A6C}"/>
    <cellStyle name="Comma 2 4 2" xfId="669" xr:uid="{7A7CE159-AB03-4B03-AABC-7D1C598A98B4}"/>
    <cellStyle name="Comma 2 5" xfId="670" xr:uid="{420FE4A0-928C-4197-A4CB-B07D26BDE0B8}"/>
    <cellStyle name="Comma 2 6" xfId="671" xr:uid="{3622A66F-0EFF-4344-95B9-BB956EA8F566}"/>
    <cellStyle name="Comma 3" xfId="672" xr:uid="{E39EBDA6-32E0-4A0E-A691-4D7F31AD43B2}"/>
    <cellStyle name="Comma 3 2" xfId="673" xr:uid="{B3899494-96CA-48A1-9357-CAEF446DC6F9}"/>
    <cellStyle name="Comma 3 2 2" xfId="674" xr:uid="{837A955D-31DD-48EF-AF50-135E55A25C4D}"/>
    <cellStyle name="Comma 3 3" xfId="675" xr:uid="{31F876A8-E422-4052-8338-F333DC2E234C}"/>
    <cellStyle name="Comma 3 4" xfId="676" xr:uid="{35F53FC3-29F4-4A0C-9851-8C8449934043}"/>
    <cellStyle name="Comma 3 5" xfId="677" xr:uid="{648414CC-BBD4-4C39-BE61-1EE002C6C570}"/>
    <cellStyle name="Comma 3 6" xfId="678" xr:uid="{9407017C-697B-44A0-8179-18C49830A876}"/>
    <cellStyle name="Comma 4" xfId="679" xr:uid="{826FB170-EA29-4D50-81B5-5675605E277D}"/>
    <cellStyle name="Comma 4 2" xfId="680" xr:uid="{36C7889B-A2D8-4A78-BEDE-16A43114FDDA}"/>
    <cellStyle name="Comma 4 2 2" xfId="681" xr:uid="{9BD5ADAA-7F5A-4F3A-ACA2-A35776B4AE43}"/>
    <cellStyle name="Comma 4 2 3" xfId="682" xr:uid="{68CC43D0-7C83-44B7-B7AE-CBA6E2DF01F3}"/>
    <cellStyle name="Comma 4 3" xfId="683" xr:uid="{09304A74-512F-4BBC-93AA-6AD06B79E54B}"/>
    <cellStyle name="Comma 4 4" xfId="684" xr:uid="{25573D91-ACB8-4B9A-8444-11F3FE6AED85}"/>
    <cellStyle name="Comma 5" xfId="685" xr:uid="{69D4F596-95A9-4212-9FD2-75324CAA9775}"/>
    <cellStyle name="Comma 5 2" xfId="686" xr:uid="{4A5A217F-9598-4B7A-862A-C9437DF74E25}"/>
    <cellStyle name="Comma 5 3" xfId="687" xr:uid="{844F8A8C-829F-457E-BD23-A74BF7EEB37A}"/>
    <cellStyle name="Comma 5 4" xfId="688" xr:uid="{5E9C7788-C1C6-4B1A-A481-A0466198E8D3}"/>
    <cellStyle name="Comma 6" xfId="689" xr:uid="{EF008288-613E-4A77-BB0B-136BEBD0D88D}"/>
    <cellStyle name="Comma 6 2" xfId="690" xr:uid="{602A9E64-BFE0-4C43-BC85-62B860BD6789}"/>
    <cellStyle name="Comma 6 3" xfId="691" xr:uid="{5A9D5CB8-767E-4F44-832C-F58A811FCA8F}"/>
    <cellStyle name="Comma 6 4" xfId="692" xr:uid="{20E80A99-54FE-4628-8717-7A087B0A4007}"/>
    <cellStyle name="Comma 7" xfId="693" xr:uid="{A54383EB-1D02-498E-B068-D4D6EA53ACFE}"/>
    <cellStyle name="Comma 7 2" xfId="694" xr:uid="{3767E3FA-F33B-40FF-A1E0-04BCA0706EC2}"/>
    <cellStyle name="Comma 7 2 2" xfId="695" xr:uid="{904D6412-F07A-4118-9F46-2B726D90462E}"/>
    <cellStyle name="Comma 7 3" xfId="696" xr:uid="{3705BB30-3F9D-4F1E-90C3-E5FD3885BD05}"/>
    <cellStyle name="Comma 7 4" xfId="697" xr:uid="{B547BCA9-10DE-4FD6-AA69-EA1A12BCBFD2}"/>
    <cellStyle name="Comma 7 4 2" xfId="698" xr:uid="{ABEA1F29-DDCD-40CD-A3A7-BBB24282980A}"/>
    <cellStyle name="Comma 8" xfId="699" xr:uid="{8A465A87-2807-491C-9E0C-6160D0275221}"/>
    <cellStyle name="Comma 9" xfId="700" xr:uid="{E005F38A-C00C-4D9F-A7B6-03DD8B90A601}"/>
    <cellStyle name="Comma 9 2" xfId="701" xr:uid="{C1620BE2-EECA-44C9-B3D5-A74C0C33EE0E}"/>
    <cellStyle name="Currency" xfId="30" builtinId="4"/>
    <cellStyle name="Currency 10" xfId="702" xr:uid="{7A83FA42-8033-40C3-BDEB-5DB13BB44F40}"/>
    <cellStyle name="Currency 2" xfId="15" xr:uid="{72B121A3-0618-4435-BC97-7D2BC51F6055}"/>
    <cellStyle name="Currency 2 2" xfId="704" xr:uid="{333C4DBA-2D83-42C5-B567-A4C136CC562B}"/>
    <cellStyle name="Currency 2 2 2" xfId="705" xr:uid="{1B050659-03B7-46DB-AE15-4CD128A42B4A}"/>
    <cellStyle name="Currency 2 3" xfId="706" xr:uid="{9249959D-A48F-4ED0-BCE1-76D0FFBC68DB}"/>
    <cellStyle name="Currency 2 4" xfId="707" xr:uid="{B07D8A53-B1F0-44DB-B296-991E89C624B7}"/>
    <cellStyle name="Currency 2 5" xfId="708" xr:uid="{99C0D943-5DD5-4447-9898-0E1031685462}"/>
    <cellStyle name="Currency 2 6" xfId="709" xr:uid="{E7835A58-84D0-4128-AB0E-6FB3FBE864FD}"/>
    <cellStyle name="Currency 2 7" xfId="710" xr:uid="{9185DCCF-D1DF-483D-9A11-7BE4093171F4}"/>
    <cellStyle name="Currency 2 8" xfId="703" xr:uid="{0A358CEE-A2FD-4470-9536-1DF6C17B69A3}"/>
    <cellStyle name="Currency 3" xfId="711" xr:uid="{69EEDC61-0D9E-407B-ACF4-C02AE748C46C}"/>
    <cellStyle name="Currency 3 2" xfId="712" xr:uid="{6671DFA6-650A-4208-B55E-8D445500A78E}"/>
    <cellStyle name="Currency 3 2 2" xfId="713" xr:uid="{239A50C4-70D3-4585-BAEF-8D414A28481C}"/>
    <cellStyle name="Currency 3 3" xfId="714" xr:uid="{6A94FB14-58D6-45F0-A670-F9C553AE37A5}"/>
    <cellStyle name="Currency 4" xfId="715" xr:uid="{C1965F93-84B9-44EE-94E5-CEB1A2477D90}"/>
    <cellStyle name="Currency 4 2" xfId="716" xr:uid="{18CEB3AC-42E6-4F7B-96C1-0E1D30C2F689}"/>
    <cellStyle name="Currency 4 2 2" xfId="717" xr:uid="{F5ED0160-830E-4ED3-845D-0629FD23715D}"/>
    <cellStyle name="Currency 4 3" xfId="718" xr:uid="{296E21F9-1D83-44FC-8167-F5C5683AFEFA}"/>
    <cellStyle name="Currency 4 4" xfId="719" xr:uid="{31658B12-8B20-4B50-B82E-96F086278E50}"/>
    <cellStyle name="Currency 4 5" xfId="720" xr:uid="{95C585C8-EA3B-4EF5-9AD5-D5D7FDECCDE7}"/>
    <cellStyle name="Currency 5" xfId="721" xr:uid="{32FF21BE-BECE-41CF-98A6-32A864B565CA}"/>
    <cellStyle name="Currency 5 2" xfId="722" xr:uid="{CFA71AB4-2341-40D3-9E03-1D27AFFE01A6}"/>
    <cellStyle name="Currency 6" xfId="723" xr:uid="{8A48F39C-6DE5-407B-A439-0A57E62D9ABD}"/>
    <cellStyle name="Currency 7" xfId="724" xr:uid="{63533971-20CC-4BD7-8C87-31F979A3E541}"/>
    <cellStyle name="Currency 8" xfId="725" xr:uid="{880FE28D-1712-45EB-A89F-70494C7FD822}"/>
    <cellStyle name="Currency 9" xfId="726" xr:uid="{BF3EF41F-445A-41CA-A83B-E8A44C5E850F}"/>
    <cellStyle name="Emphasis 1" xfId="727" xr:uid="{11B5069E-821F-49C1-B068-B145F0CB43FB}"/>
    <cellStyle name="Emphasis 1 2" xfId="728" xr:uid="{4EA51DF5-8637-4719-8005-A285193CBEE0}"/>
    <cellStyle name="Emphasis 2" xfId="729" xr:uid="{3E63A5A4-616C-4C74-8099-EA651F53AA69}"/>
    <cellStyle name="Emphasis 2 2" xfId="730" xr:uid="{DC563227-49A1-4482-A5E6-97519DC4859E}"/>
    <cellStyle name="Emphasis 3" xfId="731" xr:uid="{7CAC1341-0831-42DE-92D5-C34A100D69ED}"/>
    <cellStyle name="Emphasis 3 2" xfId="732" xr:uid="{0D02DABF-018A-4F3F-B176-DFDA4C5ED6DE}"/>
    <cellStyle name="Explanatory Text" xfId="33" builtinId="53" customBuiltin="1"/>
    <cellStyle name="Explanatory Text 2" xfId="733" xr:uid="{177DAC49-1459-4F2B-8582-1C5ABFA69762}"/>
    <cellStyle name="Good 2" xfId="734" xr:uid="{2784F2CE-512D-4A1A-8F8C-3E3F9CE7B459}"/>
    <cellStyle name="Good 2 2" xfId="735" xr:uid="{2B3BB5B6-524D-43F9-97F4-9BBB9CE8C452}"/>
    <cellStyle name="Good 2 3" xfId="736" xr:uid="{0AA50206-AF90-41A1-95D4-938AF0E5AD33}"/>
    <cellStyle name="Good 3" xfId="737" xr:uid="{9BABDB34-FDAF-4C45-9009-0B924FE1E1BE}"/>
    <cellStyle name="Good 3 2" xfId="738" xr:uid="{D861786E-DE37-4F0C-A2B3-8076F67BAA78}"/>
    <cellStyle name="Good 4" xfId="739" xr:uid="{D2300EBB-A429-4841-9ED2-898719869AA3}"/>
    <cellStyle name="Heading 1 2" xfId="740" xr:uid="{02B65533-20D9-48FB-9E2F-7FE7117D8633}"/>
    <cellStyle name="Heading 1 2 2" xfId="741" xr:uid="{39BD43F7-801A-4DAA-B1ED-FB7D4ED85270}"/>
    <cellStyle name="Heading 1 3" xfId="742" xr:uid="{90487B31-A7F3-403F-B40D-D3B6BFC00B82}"/>
    <cellStyle name="Heading 1 4" xfId="743" xr:uid="{C23FA85D-C271-495A-8FDC-E3B0C05F427D}"/>
    <cellStyle name="Heading 2 2" xfId="744" xr:uid="{078BF899-9A0D-415D-9EF8-D2F27E376340}"/>
    <cellStyle name="Heading 2 2 2" xfId="745" xr:uid="{7F94A7ED-0DE5-4863-90F8-35884DB6B3A2}"/>
    <cellStyle name="Heading 2 3" xfId="746" xr:uid="{94150350-8B25-4E03-BB1C-594D0FC57EFB}"/>
    <cellStyle name="Heading 2 4" xfId="747" xr:uid="{7E8E9274-D995-45DA-ADCE-F50CE51C125A}"/>
    <cellStyle name="Heading 3 2" xfId="748" xr:uid="{FCF03DE6-4C27-4BF0-BE86-FDB11079D85F}"/>
    <cellStyle name="Heading 3 2 2" xfId="749" xr:uid="{9B8FB407-5404-4D79-B5F1-47DE46F7C4E2}"/>
    <cellStyle name="Heading 3 3" xfId="750" xr:uid="{694E91C2-0897-4CB4-B289-C281236F3987}"/>
    <cellStyle name="Heading 3 4" xfId="751" xr:uid="{7FC92FDD-1022-4259-B90D-92A4B00298D2}"/>
    <cellStyle name="Heading 4 2" xfId="752" xr:uid="{02BC3845-A2D1-4934-BA52-1EBCC39EBF76}"/>
    <cellStyle name="Heading 4 2 2" xfId="753" xr:uid="{A064D927-FA44-4C90-8568-ACB47DDB8EDD}"/>
    <cellStyle name="Heading 4 3" xfId="754" xr:uid="{FBD453A1-25DB-475E-849E-0994CABB2781}"/>
    <cellStyle name="Heading 4 4" xfId="755" xr:uid="{A18DF4C1-1217-43F9-B316-763B8BBDC882}"/>
    <cellStyle name="Hyperlink 2" xfId="756" xr:uid="{3292D810-A444-4833-850F-2666F0EDF5D4}"/>
    <cellStyle name="Hyperlink 3" xfId="757" xr:uid="{F87C3BB1-CBDF-4A51-A595-07662F8EE633}"/>
    <cellStyle name="Hyperlink 4" xfId="758" xr:uid="{861D4E65-0D90-48DB-AB60-AACDACD29B33}"/>
    <cellStyle name="Hyperlink 5" xfId="759" xr:uid="{F99A73D7-FD87-4580-9E3D-2E030A3B4D26}"/>
    <cellStyle name="Hyperlink 6" xfId="760" xr:uid="{8A64DA90-514E-4093-B648-4709ED85F463}"/>
    <cellStyle name="Input 2" xfId="761" xr:uid="{C0D86D75-4548-4C97-A936-8D4D02BDED50}"/>
    <cellStyle name="Input 2 2" xfId="762" xr:uid="{92E2507E-CB05-4C71-89E4-E383C9BE6453}"/>
    <cellStyle name="Input 2 2 2" xfId="763" xr:uid="{340E9C62-EB6F-4F71-9B2C-C89060B9CE74}"/>
    <cellStyle name="Input 2 3" xfId="764" xr:uid="{1A00B5FB-7745-4F46-B226-E883F3C8654B}"/>
    <cellStyle name="Input 2 4" xfId="765" xr:uid="{7E831030-5988-4AF0-9A41-1CB6B92FD316}"/>
    <cellStyle name="Input 3" xfId="766" xr:uid="{D2C3E1BA-AD68-4F10-8B65-9362E3CFBB92}"/>
    <cellStyle name="Input 3 2" xfId="767" xr:uid="{C5C57F88-6464-46CD-A929-C2D9760C7C97}"/>
    <cellStyle name="Input 3 2 2" xfId="768" xr:uid="{16AA4608-BD4D-47C1-9406-134F38111540}"/>
    <cellStyle name="Input 3 3" xfId="769" xr:uid="{D64A1D50-4F60-4F6F-AD1A-5F2D3CABD8E9}"/>
    <cellStyle name="Input 4" xfId="770" xr:uid="{F9E09A12-CBEF-46DB-9D32-5ECCCE617813}"/>
    <cellStyle name="Linked Cell 2" xfId="771" xr:uid="{9D440696-8881-47D1-B60A-556A6B014EB1}"/>
    <cellStyle name="Linked Cell 2 2" xfId="772" xr:uid="{3F96408A-F3AE-48B5-A140-F73AAE9E0FE2}"/>
    <cellStyle name="Linked Cell 3" xfId="773" xr:uid="{68FC86CB-687D-4D87-B5E6-4C70C04F2FF0}"/>
    <cellStyle name="Linked Cell 4" xfId="774" xr:uid="{29203529-E461-48FB-9EDE-50A28CD1ED4B}"/>
    <cellStyle name="Neutral 2" xfId="775" xr:uid="{C889A03F-7422-4582-A25C-2183D96644A2}"/>
    <cellStyle name="Neutral 2 2" xfId="776" xr:uid="{3D1C7733-67DC-43D4-80BA-E052ED4AC23F}"/>
    <cellStyle name="Neutral 2 3" xfId="777" xr:uid="{F54A5F6B-00DE-4300-A48A-794FB64C46A6}"/>
    <cellStyle name="Neutral 3" xfId="778" xr:uid="{A1811C7F-4F1C-4AA1-9C0B-95AD341809B6}"/>
    <cellStyle name="Neutral 3 2" xfId="779" xr:uid="{0C1DD164-27BE-4486-AD2F-E482ABAD6875}"/>
    <cellStyle name="Neutral 4" xfId="780" xr:uid="{445955C8-6E1D-4809-83A5-95992116686A}"/>
    <cellStyle name="Normal" xfId="0" builtinId="0"/>
    <cellStyle name="Normal 10" xfId="781" xr:uid="{05F1DCB8-E2B3-4479-B95A-64D2F1761504}"/>
    <cellStyle name="Normal 10 2" xfId="12" xr:uid="{6FACFEA3-EEFB-488B-9ED7-3C6E87694E69}"/>
    <cellStyle name="Normal 10 2 2" xfId="782" xr:uid="{C3F4C2C4-6AC4-4BA2-8839-686216E029CB}"/>
    <cellStyle name="Normal 10 3" xfId="783" xr:uid="{E67917A9-E74E-40BE-B64C-B708E84BE6AF}"/>
    <cellStyle name="Normal 11" xfId="784" xr:uid="{6DF20997-109D-4871-A13F-767573EC1D42}"/>
    <cellStyle name="Normal 12" xfId="785" xr:uid="{DA66B619-EB48-47F9-8D3E-E8CFE8CC4CB6}"/>
    <cellStyle name="Normal 13" xfId="786" xr:uid="{81FACEBD-D66C-48C1-8343-BE3BEA983B57}"/>
    <cellStyle name="Normal 14" xfId="787" xr:uid="{ED3AA74D-8844-4C2D-8E12-40DF75687E3F}"/>
    <cellStyle name="Normal 15" xfId="788" xr:uid="{E95C816A-545C-4321-95AE-C799998F0D9D}"/>
    <cellStyle name="Normal 16" xfId="789" xr:uid="{A21C9CB0-9C21-4F6A-81B4-7C8EDB297C45}"/>
    <cellStyle name="Normal 17" xfId="790" xr:uid="{132903E5-11C5-41DD-ACD7-64FD453CEB54}"/>
    <cellStyle name="Normal 17 2" xfId="791" xr:uid="{B418D8AB-1B5E-43F4-BD43-263834977B35}"/>
    <cellStyle name="Normal 18" xfId="23" xr:uid="{7C5D4A22-DF22-4F38-8E74-D3EC441B6ABD}"/>
    <cellStyle name="Normal 18 2" xfId="28" xr:uid="{2EB08446-6B00-41CB-B03B-1BB04236B306}"/>
    <cellStyle name="Normal 19" xfId="792" xr:uid="{92A6268C-1CF8-4F7E-BBD9-0B2984A8EBAB}"/>
    <cellStyle name="Normal 2" xfId="1" xr:uid="{00000000-0005-0000-0000-000004000000}"/>
    <cellStyle name="Normal 2 10" xfId="794" xr:uid="{C3E2EA8E-4865-4AD1-A7AD-1D5CD8AC060A}"/>
    <cellStyle name="Normal 2 11" xfId="793" xr:uid="{5C4F2910-C96F-4095-B225-309207D3F96E}"/>
    <cellStyle name="Normal 2 2" xfId="9" xr:uid="{00000000-0005-0000-0000-000005000000}"/>
    <cellStyle name="Normal 2 2 2" xfId="22" xr:uid="{279A1565-52FF-4099-B59B-870D7497B530}"/>
    <cellStyle name="Normal 2 2 2 2" xfId="797" xr:uid="{8E52AF15-38CF-4EF0-93CC-E93509AF7A62}"/>
    <cellStyle name="Normal 2 2 2 3" xfId="798" xr:uid="{5BEB67EE-71DC-401A-B793-F8D9955B56B4}"/>
    <cellStyle name="Normal 2 2 2 4" xfId="799" xr:uid="{9151229A-4118-4570-86EC-44335F9D1BE2}"/>
    <cellStyle name="Normal 2 2 2 5" xfId="796" xr:uid="{BAB9D7E2-7599-4A55-B282-78ADE232C85D}"/>
    <cellStyle name="Normal 2 2 3" xfId="800" xr:uid="{FB43FFE1-C9BE-40A2-B337-064B57ADAA10}"/>
    <cellStyle name="Normal 2 2 3 2" xfId="801" xr:uid="{CB24EC68-9599-4192-89F2-550DEDC46D78}"/>
    <cellStyle name="Normal 2 2 4" xfId="802" xr:uid="{47B04B66-B8D1-4C2B-93D5-91B6CCF87792}"/>
    <cellStyle name="Normal 2 2 4 2" xfId="803" xr:uid="{FA7802FE-A9FA-4067-9A47-9D48E5EE3AF4}"/>
    <cellStyle name="Normal 2 2 5" xfId="804" xr:uid="{EFE957CF-CAEF-4376-97FE-9AD5889CD139}"/>
    <cellStyle name="Normal 2 2 5 2" xfId="805" xr:uid="{16A5AF04-F420-494F-93F8-6922172DA642}"/>
    <cellStyle name="Normal 2 2 6" xfId="806" xr:uid="{8D0EFDC0-79B0-486F-B31D-B44E8521DCDB}"/>
    <cellStyle name="Normal 2 2 7" xfId="807" xr:uid="{FD4F1BAA-86DB-4EEE-A476-0C4BF1CCF244}"/>
    <cellStyle name="Normal 2 2 8" xfId="795" xr:uid="{FFA12A70-F83B-4F0E-A33F-367A65A313D5}"/>
    <cellStyle name="Normal 2 3" xfId="16" xr:uid="{5FC69D3A-638A-4ACB-AFAD-BC6BC0D9A1FB}"/>
    <cellStyle name="Normal 2 3 2" xfId="809" xr:uid="{8539432A-5476-4D4B-BD2D-AE8E66C17B66}"/>
    <cellStyle name="Normal 2 3 3" xfId="810" xr:uid="{5C904EBC-FAE2-4CE5-A0B4-8161D56337AC}"/>
    <cellStyle name="Normal 2 3 4" xfId="808" xr:uid="{EBF5896C-D16B-4760-B2FC-8AFFB526D0DF}"/>
    <cellStyle name="Normal 2 4" xfId="811" xr:uid="{4D4FEE9E-94E1-437B-9058-2A15857F4B37}"/>
    <cellStyle name="Normal 2 4 2" xfId="812" xr:uid="{2BFD11AD-F35D-4A38-8472-09FFA8A90E89}"/>
    <cellStyle name="Normal 2 5" xfId="813" xr:uid="{12657A91-1404-4010-8D63-73C7C60E7783}"/>
    <cellStyle name="Normal 2 5 2" xfId="814" xr:uid="{38F2FDC0-30EF-440E-AB54-A6BF63C25A38}"/>
    <cellStyle name="Normal 2 5 3" xfId="815" xr:uid="{2E521FDF-5BC3-4C9C-A1A1-74B98F7F35D7}"/>
    <cellStyle name="Normal 2 6" xfId="816" xr:uid="{02D4B25A-5CEB-4AE3-AD26-A1F958BB2852}"/>
    <cellStyle name="Normal 2 7" xfId="817" xr:uid="{6DBABA29-04C0-4516-8C80-C2CFBEBBC76B}"/>
    <cellStyle name="Normal 2 8" xfId="818" xr:uid="{4A19895D-A875-48F7-9109-216ED2D76BC3}"/>
    <cellStyle name="Normal 2 9" xfId="819" xr:uid="{A60B855C-7C69-4E3D-B583-55A218ACF121}"/>
    <cellStyle name="Normal 20" xfId="998" xr:uid="{1D09AF28-DFDB-44C7-9BB3-8BB15A4FB380}"/>
    <cellStyle name="Normal 20 2" xfId="999" xr:uid="{3827287C-3313-476C-A80A-75B3B22083EF}"/>
    <cellStyle name="Normal 3" xfId="5" xr:uid="{00000000-0005-0000-0000-000006000000}"/>
    <cellStyle name="Normal 3 2" xfId="24" xr:uid="{5B0596BF-3C18-48F2-A239-35E9F1E91447}"/>
    <cellStyle name="Normal 3 2 2" xfId="29" xr:uid="{4C87CDFF-06AC-4B81-AF5F-98F01EBB0097}"/>
    <cellStyle name="Normal 3 2 2 2" xfId="821" xr:uid="{C3C96B53-0D91-4A9E-A353-3F117AA55381}"/>
    <cellStyle name="Normal 3 2 2 3" xfId="822" xr:uid="{DFA31B89-AE2E-44CF-9228-EBBAE3AE9E13}"/>
    <cellStyle name="Normal 3 2 3" xfId="823" xr:uid="{7D7A524C-B9F4-4666-964C-E389DFE5DFC0}"/>
    <cellStyle name="Normal 3 2 3 2" xfId="824" xr:uid="{99D5BB23-B63F-48B6-9512-7B2CB1F56565}"/>
    <cellStyle name="Normal 3 2 3 3" xfId="825" xr:uid="{B37F8AFB-EA83-4AA2-8F14-8B21723BD5E7}"/>
    <cellStyle name="Normal 3 2 3 4" xfId="826" xr:uid="{7FD66869-8F2F-4DEA-A58E-496B5D12C862}"/>
    <cellStyle name="Normal 3 2 3 5" xfId="827" xr:uid="{F47D9A3A-8C63-4E70-BF7F-B471527C97D5}"/>
    <cellStyle name="Normal 3 2 3 6" xfId="828" xr:uid="{926C9E32-6665-473D-9A8C-4667987671BD}"/>
    <cellStyle name="Normal 3 2 3 7" xfId="829" xr:uid="{39D3D579-184E-460A-8C7C-F49B9299C191}"/>
    <cellStyle name="Normal 3 2 3 8" xfId="830" xr:uid="{CE261C98-0E75-4F5B-ABDE-40F018CEC981}"/>
    <cellStyle name="Normal 3 2 4" xfId="831" xr:uid="{4B6A7686-668F-41EF-AFAD-516116327BA3}"/>
    <cellStyle name="Normal 3 2 5" xfId="832" xr:uid="{3B5D6F38-C5FA-4425-BA09-41FFEA6EA6AC}"/>
    <cellStyle name="Normal 3 2 6" xfId="820" xr:uid="{2938E75F-B6E3-4969-A86C-081D2156289B}"/>
    <cellStyle name="Normal 3 3" xfId="27" xr:uid="{ECB81CDE-B3F9-4866-847E-96CB7D52BBD9}"/>
    <cellStyle name="Normal 3 3 2" xfId="833" xr:uid="{889B5605-7C58-4ECE-8FBC-BBF17B595E84}"/>
    <cellStyle name="Normal 3 4" xfId="19" xr:uid="{8B8FF04F-689F-4738-9833-CF8789A88A6D}"/>
    <cellStyle name="Normal 3 4 2" xfId="834" xr:uid="{9453C1CF-A9F1-4407-B13C-6F35818A3083}"/>
    <cellStyle name="Normal 3 5" xfId="835" xr:uid="{B0912A4C-7F72-44EE-8E68-BCC7E9556D96}"/>
    <cellStyle name="Normal 3 6" xfId="836" xr:uid="{18D355FE-613F-487B-91C1-842F18469BD7}"/>
    <cellStyle name="Normal 4" xfId="8" xr:uid="{00000000-0005-0000-0000-000007000000}"/>
    <cellStyle name="Normal 4 2" xfId="11" xr:uid="{91EDDFB0-F266-44B6-BC83-B70E49648F8B}"/>
    <cellStyle name="Normal 4 2 2" xfId="838" xr:uid="{900CDEEF-0A2C-433C-8BBE-D301DFF74CB4}"/>
    <cellStyle name="Normal 4 2 2 2" xfId="26" xr:uid="{13C14E6B-5548-4466-AA5D-39690B174DA4}"/>
    <cellStyle name="Normal 4 2 3" xfId="839" xr:uid="{A39BFAB3-1673-41D0-8C2E-54C510427799}"/>
    <cellStyle name="Normal 4 2 3 2" xfId="840" xr:uid="{A4023F4C-E9A5-4FD9-B47C-C5C6E70AB6AA}"/>
    <cellStyle name="Normal 4 2 4" xfId="841" xr:uid="{547222D6-0EBB-4CBB-B20B-F42DAA516A25}"/>
    <cellStyle name="Normal 4 2 5" xfId="842" xr:uid="{46F5BC14-294E-41AE-9A58-1B15B1E9F51F}"/>
    <cellStyle name="Normal 4 2 6" xfId="837" xr:uid="{F6078B05-02AC-43B5-8BFD-831EC2A385AA}"/>
    <cellStyle name="Normal 4 3" xfId="17" xr:uid="{599EF492-5D4E-4A7B-9DA9-F863DBD68193}"/>
    <cellStyle name="Normal 4 3 2" xfId="843" xr:uid="{C9E22269-5D7A-4942-B5C8-B792D9AF8305}"/>
    <cellStyle name="Normal 4 3 3" xfId="844" xr:uid="{A6893390-6E84-4160-8EAC-89248466E92B}"/>
    <cellStyle name="Normal 4 4" xfId="845" xr:uid="{C872B4BA-9984-4EB7-8E13-87B963EA2A95}"/>
    <cellStyle name="Normal 4 4 2" xfId="846" xr:uid="{AC1B7CD8-80CE-4066-825F-08F21230294E}"/>
    <cellStyle name="Normal 4 5" xfId="847" xr:uid="{A7919D53-FC40-4B80-86B7-252B6899BEDB}"/>
    <cellStyle name="Normal 4 5 2" xfId="848" xr:uid="{4C2F8CED-F89E-4562-8361-03E1AF421C5C}"/>
    <cellStyle name="Normal 4 6" xfId="849" xr:uid="{01B7DB0F-A23E-4000-B6BE-AC3E900CDEFF}"/>
    <cellStyle name="Normal 4 7" xfId="25" xr:uid="{DE08FE71-146D-42F4-859C-F3EF05AF0626}"/>
    <cellStyle name="Normal 4 8" xfId="850" xr:uid="{B95AA63A-0F41-4003-9FF4-3592A08894CB}"/>
    <cellStyle name="Normal 4 9" xfId="851" xr:uid="{3D91E8DE-1C93-4966-9547-4C217AE7C2EA}"/>
    <cellStyle name="Normal 5" xfId="10" xr:uid="{00000000-0005-0000-0000-000008000000}"/>
    <cellStyle name="Normal 5 2" xfId="21" xr:uid="{F64969AC-C16E-4B26-8060-CE4F2434B265}"/>
    <cellStyle name="Normal 5 2 2" xfId="854" xr:uid="{265904DC-B623-4AFC-ADAE-0242D2BAA74F}"/>
    <cellStyle name="Normal 5 2 2 2" xfId="855" xr:uid="{0ECEAB94-656C-48D5-B3A1-DFEDF548CD8E}"/>
    <cellStyle name="Normal 5 2 2 3" xfId="856" xr:uid="{98FEC748-F183-47B2-958C-F65CA386226F}"/>
    <cellStyle name="Normal 5 2 2 3 2" xfId="857" xr:uid="{549654B6-D21D-4EF1-901F-C832CC905BFB}"/>
    <cellStyle name="Normal 5 2 2 3 3" xfId="858" xr:uid="{D18FF075-18CC-484F-A616-2B54CE02019D}"/>
    <cellStyle name="Normal 5 2 2 3 4" xfId="859" xr:uid="{C4341448-2C43-4239-AC30-0116DD66A74B}"/>
    <cellStyle name="Normal 5 2 2 3 5" xfId="860" xr:uid="{4DCF5834-B801-4ABB-BD6D-BFEF1EF2E6F0}"/>
    <cellStyle name="Normal 5 2 2 3 6" xfId="861" xr:uid="{F52D44FA-9D61-42F1-9BF5-334AF6E1CFDB}"/>
    <cellStyle name="Normal 5 2 2 3 7" xfId="862" xr:uid="{13611A65-BB44-4423-A5B6-88EC2D831F03}"/>
    <cellStyle name="Normal 5 2 2 3 8" xfId="863" xr:uid="{50347BB4-0B41-4BBE-BFB7-7C8035985F0A}"/>
    <cellStyle name="Normal 5 2 3" xfId="864" xr:uid="{98E3403A-985D-4B10-948F-386C9BCEB55B}"/>
    <cellStyle name="Normal 5 2 3 2" xfId="865" xr:uid="{F3F5040A-A4CB-416D-9907-A2C784F51914}"/>
    <cellStyle name="Normal 5 2 4" xfId="866" xr:uid="{13EE47D7-71E3-473B-9DB8-7AD8A8154A73}"/>
    <cellStyle name="Normal 5 2 4 2" xfId="867" xr:uid="{2168E3BC-5281-433A-ADED-F7D46C9C79D5}"/>
    <cellStyle name="Normal 5 2 4 3" xfId="868" xr:uid="{27161DC1-FC86-4EC6-BD36-92FB41B1B1D3}"/>
    <cellStyle name="Normal 5 2 4 4" xfId="869" xr:uid="{441C3FA3-A008-4130-8E5B-6381C28A231A}"/>
    <cellStyle name="Normal 5 2 4 5" xfId="870" xr:uid="{0E7B856B-EBB5-4AD3-8042-6916A14C4FDA}"/>
    <cellStyle name="Normal 5 2 4 6" xfId="871" xr:uid="{BA076EFB-7977-4C07-830C-DF1A4A66DA75}"/>
    <cellStyle name="Normal 5 2 4 7" xfId="872" xr:uid="{56A94DFB-5832-4465-A8C3-EB85EC0D711F}"/>
    <cellStyle name="Normal 5 2 4 8" xfId="873" xr:uid="{1A1BC17A-0011-416D-BDB0-6E7523204F6C}"/>
    <cellStyle name="Normal 5 2 5" xfId="874" xr:uid="{18EA21F8-DCD6-4D05-965D-F85FB81DA913}"/>
    <cellStyle name="Normal 5 2 6" xfId="875" xr:uid="{D79AC989-49E1-44AF-970E-43215492FCE5}"/>
    <cellStyle name="Normal 5 2 7" xfId="876" xr:uid="{6A6CBCFB-AAEA-42E3-8C9E-194B50CCFAB1}"/>
    <cellStyle name="Normal 5 2 8" xfId="853" xr:uid="{4C16C756-9B27-4F9E-A060-78BB7C1B599C}"/>
    <cellStyle name="Normal 5 3" xfId="877" xr:uid="{3DE5B15B-782E-43DE-B0E8-AD5C0CB78415}"/>
    <cellStyle name="Normal 5 3 2" xfId="878" xr:uid="{D7243AAE-A2E0-4E95-A662-BF30DF0A2B7B}"/>
    <cellStyle name="Normal 5 3 3" xfId="879" xr:uid="{CC4B741E-9BB0-490D-B2E0-F6FEAA81B14C}"/>
    <cellStyle name="Normal 5 3 4" xfId="880" xr:uid="{B1DCB0FF-720A-49A6-81A0-AE420178DE30}"/>
    <cellStyle name="Normal 5 3 5" xfId="881" xr:uid="{9049587C-D904-48A0-96D2-8541B5BEBBBB}"/>
    <cellStyle name="Normal 5 3 6" xfId="882" xr:uid="{138936BC-1480-45A0-BB2F-B80F29D4383A}"/>
    <cellStyle name="Normal 5 3 7" xfId="883" xr:uid="{2F34A498-FCCA-4AAD-A3AF-B2F744F0246D}"/>
    <cellStyle name="Normal 5 3 8" xfId="884" xr:uid="{75423362-40DF-4A4C-87EA-F41E9F10F7BE}"/>
    <cellStyle name="Normal 5 3 9" xfId="885" xr:uid="{D34CCFFC-20C4-4C26-A03E-47D0373CC8AF}"/>
    <cellStyle name="Normal 5 4" xfId="886" xr:uid="{3C22CA01-6942-478C-AE6F-B8FBA7D77009}"/>
    <cellStyle name="Normal 5 4 2" xfId="887" xr:uid="{B8D60446-2484-4D4F-A477-22FDF269108B}"/>
    <cellStyle name="Normal 5 5" xfId="888" xr:uid="{1BE655E9-2EC0-46A3-99D3-A9E145D5DFF4}"/>
    <cellStyle name="Normal 5 5 2" xfId="889" xr:uid="{2143C62B-5435-4360-8537-5FE629E3BA31}"/>
    <cellStyle name="Normal 5 5 2 2" xfId="890" xr:uid="{FFC8449F-BAAE-482E-873F-EE9E652C9B2D}"/>
    <cellStyle name="Normal 5 5 3" xfId="891" xr:uid="{BDAF5BCE-5175-4B91-931A-CFD27DBAD1BC}"/>
    <cellStyle name="Normal 5 6" xfId="892" xr:uid="{2C851372-8398-469C-85E1-377F4A95CB00}"/>
    <cellStyle name="Normal 5 7" xfId="893" xr:uid="{4B964718-1EEE-4D24-96A1-BC84DBCED573}"/>
    <cellStyle name="Normal 5 8" xfId="894" xr:uid="{93B4AD06-8F64-4518-BA83-6D94D787E221}"/>
    <cellStyle name="Normal 5 9" xfId="852" xr:uid="{F668C3A6-71F5-4F4B-8FBC-8DB44B4B5A16}"/>
    <cellStyle name="Normal 6" xfId="14" xr:uid="{EA9D26C7-5142-4FE4-B852-EE8B0401DCA1}"/>
    <cellStyle name="Normal 6 10" xfId="895" xr:uid="{9CCBC307-C9DE-49A9-B44F-35DDD2ACADE3}"/>
    <cellStyle name="Normal 6 2" xfId="896" xr:uid="{D809363C-E34A-4C54-95AE-C6003C65C0BA}"/>
    <cellStyle name="Normal 6 2 2" xfId="897" xr:uid="{F2C94AB2-0E2B-4E41-9B7E-1C2002BD8C57}"/>
    <cellStyle name="Normal 6 2 3" xfId="898" xr:uid="{1779AD93-A84A-4B52-8D2B-91A612A14628}"/>
    <cellStyle name="Normal 6 3" xfId="899" xr:uid="{D29DBB27-AD4D-4FAD-B24C-69BD84062B71}"/>
    <cellStyle name="Normal 6 3 2" xfId="900" xr:uid="{C3125055-C59A-452E-89CF-C8543F0470E7}"/>
    <cellStyle name="Normal 6 3 3" xfId="901" xr:uid="{55B4A3D9-BE3F-490D-A4C2-C308165EE6E0}"/>
    <cellStyle name="Normal 6 3 3 2" xfId="902" xr:uid="{D6E5CDD2-278C-4E3D-B6FF-DAA927A3B6D5}"/>
    <cellStyle name="Normal 6 3 3 3" xfId="903" xr:uid="{97C710E5-9E3B-4E87-BDE8-2B1FDB316D28}"/>
    <cellStyle name="Normal 6 3 3 4" xfId="904" xr:uid="{F4D7DDAE-EF1B-4BB0-9EF2-70A7C474C9B6}"/>
    <cellStyle name="Normal 6 3 3 5" xfId="905" xr:uid="{DC806311-C83D-4720-BB62-C8BDC4F5FE9D}"/>
    <cellStyle name="Normal 6 3 3 6" xfId="906" xr:uid="{B92F6C21-E379-449B-86E9-28E1BFC295E8}"/>
    <cellStyle name="Normal 6 3 3 7" xfId="907" xr:uid="{F16235EB-1755-41DA-B11C-74A01528284F}"/>
    <cellStyle name="Normal 6 3 3 8" xfId="908" xr:uid="{D0083D90-74BA-4844-863B-D45B5D07C13B}"/>
    <cellStyle name="Normal 6 3 4" xfId="909" xr:uid="{AEDF60DF-7BC4-4BE7-93B0-2CCC7ABEABC4}"/>
    <cellStyle name="Normal 6 4" xfId="910" xr:uid="{6AE68FC4-E8AC-41F1-BF1D-1C486DB2724C}"/>
    <cellStyle name="Normal 6 5" xfId="911" xr:uid="{0FF9FECC-DE14-4CCF-87C8-DCAABD8BA531}"/>
    <cellStyle name="Normal 6 5 2" xfId="912" xr:uid="{BB012188-E039-4952-AB7C-149195D9D852}"/>
    <cellStyle name="Normal 6 5 3" xfId="913" xr:uid="{CC40FC9D-98A6-41E0-A688-995EC1775EC7}"/>
    <cellStyle name="Normal 6 5 4" xfId="914" xr:uid="{C4DCBD73-2422-4E8B-968F-85DEA0B4A7B3}"/>
    <cellStyle name="Normal 6 5 5" xfId="915" xr:uid="{8F1E4C9B-76B3-4259-968D-2CCD2DA0D81B}"/>
    <cellStyle name="Normal 6 5 6" xfId="916" xr:uid="{8F53E421-34BB-4255-A9B5-85507F40527D}"/>
    <cellStyle name="Normal 6 5 7" xfId="917" xr:uid="{7C4CED1F-FE36-4E88-AE64-8549922C02E8}"/>
    <cellStyle name="Normal 6 5 8" xfId="918" xr:uid="{AFD9A4D5-4342-4EC8-9560-9F20B32F1AEE}"/>
    <cellStyle name="Normal 6 6" xfId="919" xr:uid="{880BAD17-8C37-4FD6-92B0-A127005CF034}"/>
    <cellStyle name="Normal 6 7" xfId="920" xr:uid="{9C827919-7408-4201-9D89-FC39B0E49DA0}"/>
    <cellStyle name="Normal 6 8" xfId="921" xr:uid="{997BB60B-BB0E-4808-A8C1-15288318F5BB}"/>
    <cellStyle name="Normal 6 9" xfId="922" xr:uid="{460E296C-E132-4F55-B3D4-F9EFBBBAD6F3}"/>
    <cellStyle name="Normal 7" xfId="923" xr:uid="{244B6364-2CC4-47DB-9325-A771C098D9E9}"/>
    <cellStyle name="Normal 7 10" xfId="924" xr:uid="{38E50F38-C6F6-4BFF-B7B4-8ED38167FC09}"/>
    <cellStyle name="Normal 7 2" xfId="925" xr:uid="{CC76FD6C-6C56-4D52-960D-A7E11215ED9B}"/>
    <cellStyle name="Normal 7 2 2" xfId="926" xr:uid="{ABB16AAA-AEFF-476E-A5E0-702DDBE10F23}"/>
    <cellStyle name="Normal 7 2 3" xfId="927" xr:uid="{DFA56E5E-AA85-4AC1-89A0-72E7243746D2}"/>
    <cellStyle name="Normal 7 3" xfId="928" xr:uid="{74C02D36-6F83-404F-B8D7-1FE726DD9030}"/>
    <cellStyle name="Normal 7 3 2" xfId="929" xr:uid="{F669CA85-9CB0-4491-ABE1-CCB474C480CB}"/>
    <cellStyle name="Normal 7 3 3" xfId="930" xr:uid="{DD0A3401-4EB5-493B-A738-502414DF4185}"/>
    <cellStyle name="Normal 7 3 4" xfId="931" xr:uid="{7FD7B8D9-8CE6-4182-9F51-DFE14EDE6F68}"/>
    <cellStyle name="Normal 7 3 5" xfId="932" xr:uid="{D346C926-97D4-4FF3-9555-4168D8171479}"/>
    <cellStyle name="Normal 7 3 6" xfId="933" xr:uid="{4B2F2704-230B-473C-AE20-99EB53166B6A}"/>
    <cellStyle name="Normal 7 3 7" xfId="934" xr:uid="{8A808A54-817A-47C5-BF44-EFFD81F53F53}"/>
    <cellStyle name="Normal 7 3 8" xfId="935" xr:uid="{BDFDA68E-CC99-49E6-8B2E-77F3D2614F7C}"/>
    <cellStyle name="Normal 7 4" xfId="936" xr:uid="{1A21468D-7B19-4652-BB16-AA3954379FAB}"/>
    <cellStyle name="Normal 7 4 2" xfId="937" xr:uid="{915224C8-12A3-48E0-A16E-C90BFF78ACCF}"/>
    <cellStyle name="Normal 7 4 2 2" xfId="938" xr:uid="{CE7A9DF4-D94D-44C6-8C4B-F666C2B8BC29}"/>
    <cellStyle name="Normal 7 4 3" xfId="939" xr:uid="{F086C7B4-AE14-4686-9BBE-B2DC437CAD51}"/>
    <cellStyle name="Normal 7 4 3 2" xfId="940" xr:uid="{07B2A721-A733-4876-A8E5-4D42BE905D52}"/>
    <cellStyle name="Normal 7 4 4" xfId="941" xr:uid="{0FFA6935-6599-42BC-906F-5EE984427EDB}"/>
    <cellStyle name="Normal 7 5" xfId="942" xr:uid="{6DA6C6F0-50BF-4B1F-9F64-4A6348A3B4F2}"/>
    <cellStyle name="Normal 7 6" xfId="943" xr:uid="{F27B4866-A409-4E4A-977E-7B9578ED65F1}"/>
    <cellStyle name="Normal 7 6 2" xfId="944" xr:uid="{5632DE40-49D3-4829-A576-557CAF3B8062}"/>
    <cellStyle name="Normal 7 7" xfId="945" xr:uid="{6BAC9760-95BC-4F33-B403-F2F852F5F99E}"/>
    <cellStyle name="Normal 7 8" xfId="946" xr:uid="{58E2701B-3E01-4ABB-A1D3-8B4B6D93ACE3}"/>
    <cellStyle name="Normal 7 9" xfId="947" xr:uid="{84622002-CC34-4F75-85FE-0D0B4D6D5FE9}"/>
    <cellStyle name="Normal 8" xfId="20" xr:uid="{94C1E5A5-10E6-4B10-BE27-0FEB7EEC94C2}"/>
    <cellStyle name="Normal 8 2" xfId="949" xr:uid="{565E5715-C189-42D7-804C-40188A7406A9}"/>
    <cellStyle name="Normal 8 2 2" xfId="950" xr:uid="{F7BF0D0B-43C4-4820-A0D6-FC7964FA780E}"/>
    <cellStyle name="Normal 8 3" xfId="951" xr:uid="{E034A817-52F6-470D-955B-25672F3CD9C9}"/>
    <cellStyle name="Normal 8 4" xfId="952" xr:uid="{B7CA9BCC-40D1-4CB6-888B-04AD49F49089}"/>
    <cellStyle name="Normal 8 5" xfId="948" xr:uid="{8BA72AA2-359F-4A65-BB03-152DAFA1ECC4}"/>
    <cellStyle name="Normal 9" xfId="953" xr:uid="{13D0999A-A219-4801-9E63-F0AF25B8973E}"/>
    <cellStyle name="Normal 9 2" xfId="954" xr:uid="{1B8B2596-E0E1-46A3-A182-1C9C8326005B}"/>
    <cellStyle name="Normal 9 3" xfId="955" xr:uid="{C82F5D4A-9C1C-4A4C-8691-7B41E520211E}"/>
    <cellStyle name="Normal_access" xfId="956" xr:uid="{756247AE-46A1-4123-A8B6-520F5ADB5F93}"/>
    <cellStyle name="Normal_Low Wealth C - Final" xfId="7" xr:uid="{00000000-0005-0000-0000-000009000000}"/>
    <cellStyle name="Normal_Low Wealth E" xfId="6" xr:uid="{00000000-0005-0000-0000-00000A000000}"/>
    <cellStyle name="Normal_PRC001" xfId="4" xr:uid="{00000000-0005-0000-0000-00000B000000}"/>
    <cellStyle name="Normal_PRC005" xfId="957" xr:uid="{FDC17A9B-D9E2-486A-A2C4-7EB062F34DB2}"/>
    <cellStyle name="Normal_PRC007 " xfId="958" xr:uid="{ED675A70-84BF-466A-BDDA-CDB0EC03D00B}"/>
    <cellStyle name="Normal_PRC012" xfId="959" xr:uid="{80CD9564-4AC9-410C-A48B-3D138CDFF7E6}"/>
    <cellStyle name="Normal_Sheet1" xfId="997" xr:uid="{AB16D3AB-2909-4227-AA88-4FD956621AA6}"/>
    <cellStyle name="Note 2" xfId="960" xr:uid="{1AD91B09-58A0-4DED-8C8A-6D8AA7BFC1FA}"/>
    <cellStyle name="Note 2 2" xfId="961" xr:uid="{E237A3FE-BF42-4D5D-88F5-AB1D4905EC8F}"/>
    <cellStyle name="Note 2 3" xfId="962" xr:uid="{05783FE0-6201-4D14-A765-EEEE5CAF9265}"/>
    <cellStyle name="Note 3" xfId="963" xr:uid="{C1550551-F396-4075-BFA8-61B6BEDCFAAF}"/>
    <cellStyle name="Note 3 2" xfId="964" xr:uid="{DC4CD00D-2300-44F7-9714-C0BD5C8C42D7}"/>
    <cellStyle name="Note 4" xfId="965" xr:uid="{1FF26864-AE89-4E8F-AA2E-BDBAE715AF7E}"/>
    <cellStyle name="Output 2" xfId="966" xr:uid="{D0CF3706-134F-4940-82FB-394C1AA6D54F}"/>
    <cellStyle name="Output 2 2" xfId="967" xr:uid="{48E8F5A5-6D9F-4DF2-90B0-469111258C00}"/>
    <cellStyle name="Output 2 3" xfId="968" xr:uid="{36E47350-1ED0-4502-92E7-C4F54A489E3C}"/>
    <cellStyle name="Output 3" xfId="969" xr:uid="{03E67F91-EF12-4E6A-B8E0-3459E55426F3}"/>
    <cellStyle name="Output 3 2" xfId="970" xr:uid="{1E0BC180-1FB6-4496-BC31-FB1EA779DD31}"/>
    <cellStyle name="Output 4" xfId="971" xr:uid="{B0B0C415-87FC-40F6-A3FD-37ED538D5154}"/>
    <cellStyle name="Percent 2" xfId="972" xr:uid="{42B0B562-273E-4C73-AEE2-FBEBF05A861A}"/>
    <cellStyle name="Percent 2 2" xfId="973" xr:uid="{B402EDED-87ED-4EB3-B13F-7B7D69BFFB9B}"/>
    <cellStyle name="Percent 2 2 2" xfId="974" xr:uid="{51D2C0C3-8A09-4849-8BAB-D0559F434C91}"/>
    <cellStyle name="Percent 2 3" xfId="975" xr:uid="{105128F0-A779-442F-A378-C23FECB19976}"/>
    <cellStyle name="Percent 2 4" xfId="976" xr:uid="{FB0AE5B2-9DB6-4506-9465-D064B796A89A}"/>
    <cellStyle name="Percent 3" xfId="977" xr:uid="{9135881A-E896-4B15-82EB-B2C835B68D99}"/>
    <cellStyle name="Percent 3 2" xfId="978" xr:uid="{8CD056CF-6555-4FE6-9869-6D65D5DE612C}"/>
    <cellStyle name="Percent 4" xfId="979" xr:uid="{6AB1D2B9-F693-4352-9413-6D96A2779A41}"/>
    <cellStyle name="Percent 4 2" xfId="980" xr:uid="{FEF2A605-6991-4A8A-A1FC-2024FD4AE626}"/>
    <cellStyle name="Sheet Title" xfId="981" xr:uid="{5E88147A-1188-489A-8EC5-41CEBAC1C762}"/>
    <cellStyle name="Style 1" xfId="982" xr:uid="{66468FDB-EE0C-4ED8-A0C0-39562398819E}"/>
    <cellStyle name="Style 1 2" xfId="983" xr:uid="{2FB84C18-4342-4B0E-8210-E6B7D6B6C0F1}"/>
    <cellStyle name="Style 1 3" xfId="984" xr:uid="{2018BA07-EA2C-46D1-BB0A-2285EE073407}"/>
    <cellStyle name="Title 2" xfId="985" xr:uid="{AC037C75-34B6-40CF-9B3C-B226A7B6E845}"/>
    <cellStyle name="Title 3" xfId="986" xr:uid="{66E86372-4C2F-42EE-9C51-E8882C337F43}"/>
    <cellStyle name="Total 2" xfId="987" xr:uid="{E1BE31C6-6250-4504-BD9B-5627D0E828CD}"/>
    <cellStyle name="Total 2 2" xfId="988" xr:uid="{CEE0B4A5-B08C-4E73-8E04-C050B61CF6CE}"/>
    <cellStyle name="Total 2 3" xfId="989" xr:uid="{9B107824-3842-40FC-9F37-4E07745CAB5C}"/>
    <cellStyle name="Total 3" xfId="990" xr:uid="{EB967A47-3430-4E28-B195-C2E54ED21615}"/>
    <cellStyle name="Total 3 2" xfId="991" xr:uid="{93E2C6AF-87CA-4642-873C-8C3D931D5625}"/>
    <cellStyle name="Total 4" xfId="992" xr:uid="{96475E97-1C25-4CBD-B601-469973C8F310}"/>
    <cellStyle name="Warning Text" xfId="32" builtinId="11" customBuiltin="1"/>
    <cellStyle name="Warning Text 2" xfId="993" xr:uid="{CA9CB983-9FAD-4F46-9D2C-55183218B34E}"/>
    <cellStyle name="Warning Text 2 2" xfId="994" xr:uid="{C9A4D81C-44AB-44CE-934A-DA5C3BC411ED}"/>
    <cellStyle name="Warning Text 3" xfId="995" xr:uid="{730C0D74-4287-4A55-BBED-D68556AEE992}"/>
    <cellStyle name="Warning Text 3 2" xfId="996" xr:uid="{08AE1F9D-BF22-47AB-9CFD-AB34234EAF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28575</xdr:colOff>
      <xdr:row>6</xdr:row>
      <xdr:rowOff>57150</xdr:rowOff>
    </xdr:from>
    <xdr:to>
      <xdr:col>15</xdr:col>
      <xdr:colOff>590550</xdr:colOff>
      <xdr:row>6</xdr:row>
      <xdr:rowOff>66675</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28575" y="1028700"/>
          <a:ext cx="860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38100</xdr:rowOff>
    </xdr:from>
    <xdr:to>
      <xdr:col>15</xdr:col>
      <xdr:colOff>571500</xdr:colOff>
      <xdr:row>3</xdr:row>
      <xdr:rowOff>38100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28575" y="523875"/>
          <a:ext cx="8601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0</xdr:row>
      <xdr:rowOff>200025</xdr:rowOff>
    </xdr:from>
    <xdr:to>
      <xdr:col>15</xdr:col>
      <xdr:colOff>457200</xdr:colOff>
      <xdr:row>1</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19100" y="201930"/>
          <a:ext cx="893445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1</xdr:col>
          <xdr:colOff>63500</xdr:colOff>
          <xdr:row>2</xdr:row>
          <xdr:rowOff>44450</xdr:rowOff>
        </xdr:to>
        <xdr:sp macro="" textlink="">
          <xdr:nvSpPr>
            <xdr:cNvPr id="2049" name="Picture 3"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1</xdr:col>
          <xdr:colOff>63500</xdr:colOff>
          <xdr:row>2</xdr:row>
          <xdr:rowOff>25400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495300</xdr:colOff>
      <xdr:row>0</xdr:row>
      <xdr:rowOff>200025</xdr:rowOff>
    </xdr:from>
    <xdr:to>
      <xdr:col>15</xdr:col>
      <xdr:colOff>457200</xdr:colOff>
      <xdr:row>1</xdr:row>
      <xdr:rowOff>0</xdr:rowOff>
    </xdr:to>
    <xdr:sp macro="" textlink="">
      <xdr:nvSpPr>
        <xdr:cNvPr id="3" name="Line 1">
          <a:extLst>
            <a:ext uri="{FF2B5EF4-FFF2-40B4-BE49-F238E27FC236}">
              <a16:creationId xmlns:a16="http://schemas.microsoft.com/office/drawing/2014/main" id="{00000000-0008-0000-0400-000003000000}"/>
            </a:ext>
          </a:extLst>
        </xdr:cNvPr>
        <xdr:cNvSpPr>
          <a:spLocks noChangeShapeType="1"/>
        </xdr:cNvSpPr>
      </xdr:nvSpPr>
      <xdr:spPr bwMode="auto">
        <a:xfrm>
          <a:off x="419100" y="201930"/>
          <a:ext cx="893445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Bud\School%20Allotments\Other_Web\FY%202023-24\Planning%2023-24_web%20-%20working%20copy.xlsx" TargetMode="External"/><Relationship Id="rId1" Type="http://schemas.openxmlformats.org/officeDocument/2006/relationships/externalLinkPath" Target="file:///X:\Bud\School%20Allotments\Other_Web\FY%202023-24\Planning%2023-24_web%20-%20working%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RECTIONS FOR WEB SUBMISSION"/>
      <sheetName val="Index"/>
      <sheetName val="Stateavg Salaries"/>
      <sheetName val="LEA Allotted 2023-24"/>
      <sheetName val="CS Allotted 2023-24"/>
      <sheetName val="Dollar"/>
      <sheetName val="Positions"/>
      <sheetName val="Categorical"/>
      <sheetName val="ClassroomTeachers"/>
      <sheetName val="Principals"/>
      <sheetName val="School Psychologist"/>
      <sheetName val="Instructional Support"/>
      <sheetName val="CTE Months"/>
      <sheetName val="Driver Training"/>
      <sheetName val="Small County"/>
      <sheetName val="DSSF"/>
      <sheetName val="Teacher Assistant"/>
      <sheetName val="Low Wealth"/>
      <sheetName val="LEP"/>
      <sheetName val="At-Risk"/>
      <sheetName val="Transpor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B8" t="str">
            <v>010</v>
          </cell>
          <cell r="C8" t="str">
            <v>Alamance-Burlington</v>
          </cell>
          <cell r="D8">
            <v>1066</v>
          </cell>
          <cell r="E8">
            <v>7785</v>
          </cell>
        </row>
        <row r="9">
          <cell r="B9" t="str">
            <v>020</v>
          </cell>
          <cell r="C9" t="str">
            <v>Alexander County</v>
          </cell>
          <cell r="D9">
            <v>252</v>
          </cell>
          <cell r="E9">
            <v>7798</v>
          </cell>
        </row>
        <row r="10">
          <cell r="B10" t="str">
            <v>030</v>
          </cell>
          <cell r="C10" t="str">
            <v>Alleghany County</v>
          </cell>
          <cell r="D10">
            <v>109</v>
          </cell>
          <cell r="E10">
            <v>7529</v>
          </cell>
        </row>
        <row r="11">
          <cell r="B11" t="str">
            <v>040</v>
          </cell>
          <cell r="C11" t="str">
            <v>Anson County</v>
          </cell>
          <cell r="D11">
            <v>173</v>
          </cell>
          <cell r="E11">
            <v>6938</v>
          </cell>
        </row>
        <row r="12">
          <cell r="B12" t="str">
            <v>050</v>
          </cell>
          <cell r="C12" t="str">
            <v>Ashe County</v>
          </cell>
          <cell r="D12">
            <v>177</v>
          </cell>
          <cell r="E12">
            <v>7346</v>
          </cell>
        </row>
        <row r="13">
          <cell r="B13" t="str">
            <v>060</v>
          </cell>
          <cell r="C13" t="str">
            <v>Avery County</v>
          </cell>
          <cell r="D13">
            <v>131</v>
          </cell>
          <cell r="E13">
            <v>7655</v>
          </cell>
        </row>
        <row r="14">
          <cell r="B14" t="str">
            <v>070</v>
          </cell>
          <cell r="C14" t="str">
            <v>Beaufort County</v>
          </cell>
          <cell r="D14">
            <v>319</v>
          </cell>
          <cell r="E14">
            <v>7671</v>
          </cell>
        </row>
        <row r="15">
          <cell r="B15" t="str">
            <v>080</v>
          </cell>
          <cell r="C15" t="str">
            <v>Bertie County</v>
          </cell>
          <cell r="D15">
            <v>131</v>
          </cell>
          <cell r="E15">
            <v>7957</v>
          </cell>
        </row>
        <row r="16">
          <cell r="B16" t="str">
            <v>090</v>
          </cell>
          <cell r="C16" t="str">
            <v>Bladen County</v>
          </cell>
          <cell r="D16">
            <v>236</v>
          </cell>
          <cell r="E16">
            <v>7507</v>
          </cell>
        </row>
        <row r="17">
          <cell r="B17" t="str">
            <v>100</v>
          </cell>
          <cell r="C17" t="str">
            <v>Brunswick County</v>
          </cell>
          <cell r="D17">
            <v>683</v>
          </cell>
          <cell r="E17">
            <v>7783</v>
          </cell>
        </row>
        <row r="18">
          <cell r="B18" t="str">
            <v>110</v>
          </cell>
          <cell r="C18" t="str">
            <v>Buncombe County</v>
          </cell>
          <cell r="D18">
            <v>1030</v>
          </cell>
          <cell r="E18">
            <v>7522</v>
          </cell>
        </row>
        <row r="19">
          <cell r="B19" t="str">
            <v>111</v>
          </cell>
          <cell r="C19" t="str">
            <v>Asheville City</v>
          </cell>
          <cell r="D19">
            <v>250</v>
          </cell>
          <cell r="E19">
            <v>7283</v>
          </cell>
        </row>
        <row r="20">
          <cell r="B20" t="str">
            <v>120</v>
          </cell>
          <cell r="C20" t="str">
            <v>Burke County</v>
          </cell>
          <cell r="D20">
            <v>589</v>
          </cell>
          <cell r="E20">
            <v>7599</v>
          </cell>
        </row>
        <row r="21">
          <cell r="B21" t="str">
            <v>130</v>
          </cell>
          <cell r="C21" t="str">
            <v>Cabarrus County</v>
          </cell>
          <cell r="D21">
            <v>1663</v>
          </cell>
          <cell r="E21">
            <v>7569</v>
          </cell>
        </row>
        <row r="22">
          <cell r="B22" t="str">
            <v>132</v>
          </cell>
          <cell r="C22" t="str">
            <v>Kannapolis City</v>
          </cell>
          <cell r="D22">
            <v>288</v>
          </cell>
          <cell r="E22">
            <v>7635</v>
          </cell>
        </row>
        <row r="23">
          <cell r="B23" t="str">
            <v>140</v>
          </cell>
          <cell r="C23" t="str">
            <v>Caldwell County</v>
          </cell>
          <cell r="D23">
            <v>533</v>
          </cell>
          <cell r="E23">
            <v>7783</v>
          </cell>
        </row>
        <row r="24">
          <cell r="B24" t="str">
            <v>150</v>
          </cell>
          <cell r="C24" t="str">
            <v>Camden County</v>
          </cell>
          <cell r="D24">
            <v>131</v>
          </cell>
          <cell r="E24">
            <v>7638</v>
          </cell>
        </row>
        <row r="25">
          <cell r="B25" t="str">
            <v>160</v>
          </cell>
          <cell r="C25" t="str">
            <v>Carteret County</v>
          </cell>
          <cell r="D25">
            <v>419</v>
          </cell>
          <cell r="E25">
            <v>7647</v>
          </cell>
        </row>
        <row r="26">
          <cell r="B26" t="str">
            <v>170</v>
          </cell>
          <cell r="C26" t="str">
            <v>Caswell County</v>
          </cell>
          <cell r="D26">
            <v>146</v>
          </cell>
          <cell r="E26">
            <v>7423</v>
          </cell>
        </row>
        <row r="27">
          <cell r="B27" t="str">
            <v>180</v>
          </cell>
          <cell r="C27" t="str">
            <v>Catawba County</v>
          </cell>
          <cell r="D27">
            <v>749</v>
          </cell>
          <cell r="E27">
            <v>7687</v>
          </cell>
        </row>
        <row r="28">
          <cell r="B28" t="str">
            <v>181</v>
          </cell>
          <cell r="C28" t="str">
            <v>Hickory City</v>
          </cell>
          <cell r="D28">
            <v>217</v>
          </cell>
          <cell r="E28">
            <v>7540</v>
          </cell>
        </row>
        <row r="29">
          <cell r="B29" t="str">
            <v>182</v>
          </cell>
          <cell r="C29" t="str">
            <v>Newton-Conover</v>
          </cell>
          <cell r="D29">
            <v>183</v>
          </cell>
          <cell r="E29">
            <v>8213</v>
          </cell>
        </row>
        <row r="30">
          <cell r="B30" t="str">
            <v>190</v>
          </cell>
          <cell r="C30" t="str">
            <v>Chatham County</v>
          </cell>
          <cell r="D30">
            <v>479</v>
          </cell>
          <cell r="E30">
            <v>7537</v>
          </cell>
        </row>
        <row r="31">
          <cell r="B31" t="str">
            <v>200</v>
          </cell>
          <cell r="C31" t="str">
            <v>Cherokee County</v>
          </cell>
          <cell r="D31">
            <v>189</v>
          </cell>
          <cell r="E31">
            <v>7320</v>
          </cell>
        </row>
        <row r="32">
          <cell r="B32" t="str">
            <v>210</v>
          </cell>
          <cell r="C32" t="str">
            <v>Edenton/Chowan</v>
          </cell>
          <cell r="D32">
            <v>132</v>
          </cell>
          <cell r="E32">
            <v>7484</v>
          </cell>
        </row>
        <row r="33">
          <cell r="B33" t="str">
            <v>220</v>
          </cell>
          <cell r="C33" t="str">
            <v>Clay County</v>
          </cell>
          <cell r="D33">
            <v>104</v>
          </cell>
          <cell r="E33">
            <v>7864</v>
          </cell>
        </row>
        <row r="34">
          <cell r="B34" t="str">
            <v>230</v>
          </cell>
          <cell r="C34" t="str">
            <v>Cleveland County</v>
          </cell>
          <cell r="D34">
            <v>679</v>
          </cell>
          <cell r="E34">
            <v>7753</v>
          </cell>
        </row>
        <row r="35">
          <cell r="B35" t="str">
            <v>240</v>
          </cell>
          <cell r="C35" t="str">
            <v>Columbus County</v>
          </cell>
          <cell r="D35">
            <v>287</v>
          </cell>
          <cell r="E35">
            <v>7782</v>
          </cell>
        </row>
        <row r="36">
          <cell r="B36" t="str">
            <v>241</v>
          </cell>
          <cell r="C36" t="str">
            <v>Whiteville City</v>
          </cell>
          <cell r="D36">
            <v>141</v>
          </cell>
          <cell r="E36">
            <v>7680</v>
          </cell>
        </row>
        <row r="37">
          <cell r="B37" t="str">
            <v>250</v>
          </cell>
          <cell r="C37" t="str">
            <v>Craven County</v>
          </cell>
          <cell r="D37">
            <v>605</v>
          </cell>
          <cell r="E37">
            <v>7413</v>
          </cell>
        </row>
        <row r="38">
          <cell r="B38" t="str">
            <v>260</v>
          </cell>
          <cell r="C38" t="str">
            <v>Cumberland County</v>
          </cell>
          <cell r="D38">
            <v>2182</v>
          </cell>
          <cell r="E38">
            <v>7494</v>
          </cell>
        </row>
        <row r="39">
          <cell r="B39" t="str">
            <v>270</v>
          </cell>
          <cell r="C39" t="str">
            <v>Currituck County</v>
          </cell>
          <cell r="D39">
            <v>235</v>
          </cell>
          <cell r="E39">
            <v>7553</v>
          </cell>
        </row>
        <row r="40">
          <cell r="B40" t="str">
            <v>280</v>
          </cell>
          <cell r="C40" t="str">
            <v>Dare County</v>
          </cell>
          <cell r="D40">
            <v>288</v>
          </cell>
          <cell r="E40">
            <v>7499</v>
          </cell>
        </row>
        <row r="41">
          <cell r="B41" t="str">
            <v>290</v>
          </cell>
          <cell r="C41" t="str">
            <v>Davidson County</v>
          </cell>
          <cell r="D41">
            <v>848</v>
          </cell>
          <cell r="E41">
            <v>7601</v>
          </cell>
        </row>
        <row r="42">
          <cell r="B42" t="str">
            <v>291</v>
          </cell>
          <cell r="C42" t="str">
            <v>Lexington City</v>
          </cell>
          <cell r="D42">
            <v>181</v>
          </cell>
          <cell r="E42">
            <v>7720</v>
          </cell>
        </row>
        <row r="43">
          <cell r="B43" t="str">
            <v>292</v>
          </cell>
          <cell r="C43" t="str">
            <v>Thomasville City</v>
          </cell>
          <cell r="D43">
            <v>139</v>
          </cell>
          <cell r="E43">
            <v>7053</v>
          </cell>
        </row>
        <row r="44">
          <cell r="B44" t="str">
            <v>300</v>
          </cell>
          <cell r="C44" t="str">
            <v>Davie County</v>
          </cell>
          <cell r="D44">
            <v>325</v>
          </cell>
          <cell r="E44">
            <v>7724</v>
          </cell>
        </row>
        <row r="45">
          <cell r="B45" t="str">
            <v>310</v>
          </cell>
          <cell r="C45" t="str">
            <v>Duplin County</v>
          </cell>
          <cell r="D45">
            <v>472</v>
          </cell>
          <cell r="E45">
            <v>7385</v>
          </cell>
        </row>
        <row r="46">
          <cell r="B46" t="str">
            <v>320</v>
          </cell>
          <cell r="C46" t="str">
            <v>Durham County</v>
          </cell>
          <cell r="D46">
            <v>1487</v>
          </cell>
          <cell r="E46">
            <v>7446</v>
          </cell>
        </row>
        <row r="47">
          <cell r="B47" t="str">
            <v>330</v>
          </cell>
          <cell r="C47" t="str">
            <v>Edgecombe County</v>
          </cell>
          <cell r="D47">
            <v>291</v>
          </cell>
          <cell r="E47">
            <v>7005</v>
          </cell>
        </row>
        <row r="48">
          <cell r="B48" t="str">
            <v>340</v>
          </cell>
          <cell r="C48" t="str">
            <v>Forsyth County</v>
          </cell>
          <cell r="D48">
            <v>2427</v>
          </cell>
          <cell r="E48">
            <v>7643</v>
          </cell>
        </row>
        <row r="49">
          <cell r="B49" t="str">
            <v>350</v>
          </cell>
          <cell r="C49" t="str">
            <v>Franklin County</v>
          </cell>
          <cell r="D49">
            <v>422</v>
          </cell>
          <cell r="E49">
            <v>7746</v>
          </cell>
        </row>
        <row r="50">
          <cell r="B50" t="str">
            <v>360</v>
          </cell>
          <cell r="C50" t="str">
            <v>Gaston County</v>
          </cell>
          <cell r="D50">
            <v>1414</v>
          </cell>
          <cell r="E50">
            <v>7560</v>
          </cell>
        </row>
        <row r="51">
          <cell r="B51" t="str">
            <v>370</v>
          </cell>
          <cell r="C51" t="str">
            <v>Gates County</v>
          </cell>
          <cell r="D51">
            <v>116</v>
          </cell>
          <cell r="E51">
            <v>7428</v>
          </cell>
        </row>
        <row r="52">
          <cell r="B52" t="str">
            <v>380</v>
          </cell>
          <cell r="C52" t="str">
            <v>Graham County</v>
          </cell>
          <cell r="D52">
            <v>97</v>
          </cell>
          <cell r="E52">
            <v>8002</v>
          </cell>
        </row>
        <row r="53">
          <cell r="B53" t="str">
            <v>390</v>
          </cell>
          <cell r="C53" t="str">
            <v>Granville County</v>
          </cell>
          <cell r="D53">
            <v>355</v>
          </cell>
          <cell r="E53">
            <v>7431</v>
          </cell>
        </row>
        <row r="54">
          <cell r="B54" t="str">
            <v>400</v>
          </cell>
          <cell r="C54" t="str">
            <v>Greene County</v>
          </cell>
          <cell r="D54">
            <v>175</v>
          </cell>
          <cell r="E54">
            <v>7432</v>
          </cell>
        </row>
        <row r="55">
          <cell r="B55" t="str">
            <v>410</v>
          </cell>
          <cell r="C55" t="str">
            <v>Guilford County</v>
          </cell>
          <cell r="D55">
            <v>3151</v>
          </cell>
          <cell r="E55">
            <v>7621</v>
          </cell>
        </row>
        <row r="56">
          <cell r="B56" t="str">
            <v>420</v>
          </cell>
          <cell r="C56" t="str">
            <v>Halifax County</v>
          </cell>
          <cell r="D56">
            <v>139</v>
          </cell>
          <cell r="E56">
            <v>5671</v>
          </cell>
        </row>
        <row r="57">
          <cell r="B57" t="str">
            <v>421</v>
          </cell>
          <cell r="C57" t="str">
            <v>Roanoke Rapids City</v>
          </cell>
          <cell r="D57">
            <v>174</v>
          </cell>
          <cell r="E57">
            <v>7708</v>
          </cell>
        </row>
        <row r="58">
          <cell r="B58" t="str">
            <v>422</v>
          </cell>
          <cell r="C58" t="str">
            <v>Weldon City</v>
          </cell>
          <cell r="D58">
            <v>83</v>
          </cell>
          <cell r="E58">
            <v>7886</v>
          </cell>
        </row>
        <row r="59">
          <cell r="B59" t="str">
            <v>430</v>
          </cell>
          <cell r="C59" t="str">
            <v>Harnett County</v>
          </cell>
          <cell r="D59">
            <v>916</v>
          </cell>
          <cell r="E59">
            <v>7380</v>
          </cell>
        </row>
        <row r="60">
          <cell r="B60" t="str">
            <v>440</v>
          </cell>
          <cell r="C60" t="str">
            <v>Haywood County</v>
          </cell>
          <cell r="D60">
            <v>328</v>
          </cell>
          <cell r="E60">
            <v>7658</v>
          </cell>
        </row>
        <row r="61">
          <cell r="B61" t="str">
            <v>450</v>
          </cell>
          <cell r="C61" t="str">
            <v>Henderson County</v>
          </cell>
          <cell r="D61">
            <v>620</v>
          </cell>
          <cell r="E61">
            <v>7589</v>
          </cell>
        </row>
        <row r="62">
          <cell r="B62" t="str">
            <v>460</v>
          </cell>
          <cell r="C62" t="str">
            <v>Hertford County</v>
          </cell>
          <cell r="D62">
            <v>161</v>
          </cell>
          <cell r="E62">
            <v>6794</v>
          </cell>
        </row>
        <row r="63">
          <cell r="B63" t="str">
            <v>470</v>
          </cell>
          <cell r="C63" t="str">
            <v>Hoke County</v>
          </cell>
          <cell r="D63">
            <v>412</v>
          </cell>
          <cell r="E63">
            <v>7701</v>
          </cell>
        </row>
        <row r="64">
          <cell r="B64" t="str">
            <v>480</v>
          </cell>
          <cell r="C64" t="str">
            <v>Hyde County</v>
          </cell>
          <cell r="D64">
            <v>70</v>
          </cell>
          <cell r="E64">
            <v>7063</v>
          </cell>
        </row>
        <row r="65">
          <cell r="B65" t="str">
            <v>490</v>
          </cell>
          <cell r="C65" t="str">
            <v>Iredell-Statesville</v>
          </cell>
          <cell r="D65">
            <v>1031</v>
          </cell>
          <cell r="E65">
            <v>7482</v>
          </cell>
        </row>
        <row r="66">
          <cell r="B66" t="str">
            <v>491</v>
          </cell>
          <cell r="C66" t="str">
            <v>Mooresville City</v>
          </cell>
          <cell r="D66">
            <v>319</v>
          </cell>
          <cell r="E66">
            <v>7873</v>
          </cell>
        </row>
        <row r="67">
          <cell r="B67" t="str">
            <v>500</v>
          </cell>
          <cell r="C67" t="str">
            <v>Jackson County</v>
          </cell>
          <cell r="D67">
            <v>205</v>
          </cell>
          <cell r="E67">
            <v>7743</v>
          </cell>
        </row>
        <row r="68">
          <cell r="B68" t="str">
            <v>510</v>
          </cell>
          <cell r="C68" t="str">
            <v>Johnston County</v>
          </cell>
          <cell r="D68">
            <v>1801</v>
          </cell>
          <cell r="E68">
            <v>7337</v>
          </cell>
        </row>
        <row r="69">
          <cell r="B69" t="str">
            <v>520</v>
          </cell>
          <cell r="C69" t="str">
            <v>Jones County</v>
          </cell>
          <cell r="D69">
            <v>94</v>
          </cell>
          <cell r="E69">
            <v>7449</v>
          </cell>
        </row>
        <row r="70">
          <cell r="B70" t="str">
            <v>530</v>
          </cell>
          <cell r="C70" t="str">
            <v>Lee County</v>
          </cell>
          <cell r="D70">
            <v>458</v>
          </cell>
          <cell r="E70">
            <v>7469</v>
          </cell>
        </row>
        <row r="71">
          <cell r="B71" t="str">
            <v>540</v>
          </cell>
          <cell r="C71" t="str">
            <v>Lenoir County</v>
          </cell>
          <cell r="D71">
            <v>423</v>
          </cell>
          <cell r="E71">
            <v>7283</v>
          </cell>
        </row>
        <row r="72">
          <cell r="B72" t="str">
            <v>550</v>
          </cell>
          <cell r="C72" t="str">
            <v>Lincoln County</v>
          </cell>
          <cell r="D72">
            <v>564</v>
          </cell>
          <cell r="E72">
            <v>7537</v>
          </cell>
        </row>
        <row r="73">
          <cell r="B73" t="str">
            <v>560</v>
          </cell>
          <cell r="C73" t="str">
            <v>Macon County</v>
          </cell>
          <cell r="D73">
            <v>240</v>
          </cell>
          <cell r="E73">
            <v>7810</v>
          </cell>
        </row>
        <row r="74">
          <cell r="B74" t="str">
            <v>570</v>
          </cell>
          <cell r="C74" t="str">
            <v>Madison County</v>
          </cell>
          <cell r="D74">
            <v>140</v>
          </cell>
          <cell r="E74">
            <v>7894</v>
          </cell>
        </row>
        <row r="75">
          <cell r="B75" t="str">
            <v>580</v>
          </cell>
          <cell r="C75" t="str">
            <v>Martin County</v>
          </cell>
          <cell r="D75">
            <v>156</v>
          </cell>
          <cell r="E75">
            <v>7570</v>
          </cell>
        </row>
        <row r="76">
          <cell r="B76" t="str">
            <v>590</v>
          </cell>
          <cell r="C76" t="str">
            <v>McDowell County</v>
          </cell>
          <cell r="D76">
            <v>304</v>
          </cell>
          <cell r="E76">
            <v>7570</v>
          </cell>
        </row>
        <row r="77">
          <cell r="B77" t="str">
            <v>600</v>
          </cell>
          <cell r="C77" t="str">
            <v>Mecklenburg County</v>
          </cell>
          <cell r="D77">
            <v>6403</v>
          </cell>
          <cell r="E77">
            <v>7623</v>
          </cell>
        </row>
        <row r="78">
          <cell r="B78" t="str">
            <v>610</v>
          </cell>
          <cell r="C78" t="str">
            <v>Mitchell County</v>
          </cell>
          <cell r="D78">
            <v>135</v>
          </cell>
          <cell r="E78">
            <v>7606</v>
          </cell>
        </row>
        <row r="79">
          <cell r="B79" t="str">
            <v>620</v>
          </cell>
          <cell r="C79" t="str">
            <v>Montgomery County</v>
          </cell>
          <cell r="D79">
            <v>214</v>
          </cell>
          <cell r="E79">
            <v>7325</v>
          </cell>
        </row>
        <row r="80">
          <cell r="B80" t="str">
            <v>630</v>
          </cell>
          <cell r="C80" t="str">
            <v>Moore County</v>
          </cell>
          <cell r="D80">
            <v>658</v>
          </cell>
          <cell r="E80">
            <v>7494</v>
          </cell>
        </row>
        <row r="81">
          <cell r="B81" t="str">
            <v>640</v>
          </cell>
          <cell r="C81" t="str">
            <v>Nash County</v>
          </cell>
          <cell r="D81">
            <v>685</v>
          </cell>
          <cell r="E81">
            <v>7480</v>
          </cell>
        </row>
        <row r="82">
          <cell r="B82" t="str">
            <v>650</v>
          </cell>
          <cell r="C82" t="str">
            <v>New Hanover County</v>
          </cell>
          <cell r="D82">
            <v>1213</v>
          </cell>
          <cell r="E82">
            <v>7609</v>
          </cell>
        </row>
        <row r="83">
          <cell r="B83" t="str">
            <v>660</v>
          </cell>
          <cell r="C83" t="str">
            <v>Northampton County</v>
          </cell>
          <cell r="D83">
            <v>107</v>
          </cell>
          <cell r="E83">
            <v>7420</v>
          </cell>
        </row>
        <row r="84">
          <cell r="B84" t="str">
            <v>670</v>
          </cell>
          <cell r="C84" t="str">
            <v>Onslow County</v>
          </cell>
          <cell r="D84">
            <v>1222</v>
          </cell>
          <cell r="E84">
            <v>7483</v>
          </cell>
        </row>
        <row r="85">
          <cell r="B85" t="str">
            <v>680</v>
          </cell>
          <cell r="C85" t="str">
            <v>Orange County</v>
          </cell>
          <cell r="D85">
            <v>384</v>
          </cell>
          <cell r="E85">
            <v>7593</v>
          </cell>
        </row>
        <row r="86">
          <cell r="B86" t="str">
            <v>681</v>
          </cell>
          <cell r="C86" t="str">
            <v>Chapel Hill-Carrboro</v>
          </cell>
          <cell r="D86">
            <v>593</v>
          </cell>
          <cell r="E86">
            <v>7966</v>
          </cell>
        </row>
        <row r="87">
          <cell r="B87" t="str">
            <v>690</v>
          </cell>
          <cell r="C87" t="str">
            <v>Pamlico County</v>
          </cell>
          <cell r="D87">
            <v>113</v>
          </cell>
          <cell r="E87">
            <v>7274</v>
          </cell>
        </row>
        <row r="88">
          <cell r="B88" t="str">
            <v>700</v>
          </cell>
          <cell r="C88" t="str">
            <v>Pasquotank County</v>
          </cell>
          <cell r="D88">
            <v>249</v>
          </cell>
          <cell r="E88">
            <v>7599</v>
          </cell>
        </row>
        <row r="89">
          <cell r="B89" t="str">
            <v>710</v>
          </cell>
          <cell r="C89" t="str">
            <v>Pender County</v>
          </cell>
          <cell r="D89">
            <v>542</v>
          </cell>
          <cell r="E89">
            <v>7447</v>
          </cell>
        </row>
        <row r="90">
          <cell r="B90" t="str">
            <v>720</v>
          </cell>
          <cell r="C90" t="str">
            <v>Perquimans County</v>
          </cell>
          <cell r="D90">
            <v>123</v>
          </cell>
          <cell r="E90">
            <v>7688</v>
          </cell>
        </row>
        <row r="91">
          <cell r="B91" t="str">
            <v>730</v>
          </cell>
          <cell r="C91" t="str">
            <v>Person County</v>
          </cell>
          <cell r="D91">
            <v>234</v>
          </cell>
          <cell r="E91">
            <v>7683</v>
          </cell>
        </row>
        <row r="92">
          <cell r="B92" t="str">
            <v>740</v>
          </cell>
          <cell r="C92" t="str">
            <v>Pitt County</v>
          </cell>
          <cell r="D92">
            <v>1136</v>
          </cell>
          <cell r="E92">
            <v>7372</v>
          </cell>
        </row>
        <row r="93">
          <cell r="B93" t="str">
            <v>750</v>
          </cell>
          <cell r="C93" t="str">
            <v>Polk County</v>
          </cell>
          <cell r="D93">
            <v>140</v>
          </cell>
          <cell r="E93">
            <v>7826</v>
          </cell>
        </row>
        <row r="94">
          <cell r="B94" t="str">
            <v>760</v>
          </cell>
          <cell r="C94" t="str">
            <v>Randolph County</v>
          </cell>
          <cell r="D94">
            <v>728</v>
          </cell>
          <cell r="E94">
            <v>7592</v>
          </cell>
        </row>
        <row r="95">
          <cell r="B95" t="str">
            <v>761</v>
          </cell>
          <cell r="C95" t="str">
            <v>Asheboro City</v>
          </cell>
          <cell r="D95">
            <v>234</v>
          </cell>
          <cell r="E95">
            <v>7519</v>
          </cell>
        </row>
        <row r="96">
          <cell r="B96" t="str">
            <v>770</v>
          </cell>
          <cell r="C96" t="str">
            <v>Richmond County</v>
          </cell>
          <cell r="D96">
            <v>344</v>
          </cell>
          <cell r="E96">
            <v>7581</v>
          </cell>
        </row>
        <row r="97">
          <cell r="B97" t="str">
            <v>780</v>
          </cell>
          <cell r="C97" t="str">
            <v>Robeson County</v>
          </cell>
          <cell r="D97">
            <v>963</v>
          </cell>
          <cell r="E97">
            <v>7571</v>
          </cell>
        </row>
        <row r="98">
          <cell r="B98" t="str">
            <v>790</v>
          </cell>
          <cell r="C98" t="str">
            <v>Rockingham County</v>
          </cell>
          <cell r="D98">
            <v>538</v>
          </cell>
          <cell r="E98">
            <v>7769</v>
          </cell>
        </row>
        <row r="99">
          <cell r="B99" t="str">
            <v>800</v>
          </cell>
          <cell r="C99" t="str">
            <v>Rowan-Salisbury</v>
          </cell>
          <cell r="D99">
            <v>884</v>
          </cell>
          <cell r="E99">
            <v>7581</v>
          </cell>
        </row>
        <row r="100">
          <cell r="B100" t="str">
            <v>810</v>
          </cell>
          <cell r="C100" t="str">
            <v>Rutherford County</v>
          </cell>
          <cell r="D100">
            <v>370</v>
          </cell>
          <cell r="E100">
            <v>7500</v>
          </cell>
        </row>
        <row r="101">
          <cell r="B101" t="str">
            <v>820</v>
          </cell>
          <cell r="C101" t="str">
            <v>Sampson County</v>
          </cell>
          <cell r="D101">
            <v>386</v>
          </cell>
          <cell r="E101">
            <v>7402</v>
          </cell>
        </row>
        <row r="102">
          <cell r="B102" t="str">
            <v>821</v>
          </cell>
          <cell r="C102" t="str">
            <v>Clinton City</v>
          </cell>
          <cell r="D102">
            <v>170</v>
          </cell>
          <cell r="E102">
            <v>7859</v>
          </cell>
        </row>
        <row r="103">
          <cell r="B103" t="str">
            <v>830</v>
          </cell>
          <cell r="C103" t="str">
            <v>Scotland County</v>
          </cell>
          <cell r="D103">
            <v>295</v>
          </cell>
          <cell r="E103">
            <v>7454</v>
          </cell>
        </row>
        <row r="104">
          <cell r="B104" t="str">
            <v>840</v>
          </cell>
          <cell r="C104" t="str">
            <v>Stanly County</v>
          </cell>
          <cell r="D104">
            <v>420</v>
          </cell>
          <cell r="E104">
            <v>7600</v>
          </cell>
        </row>
        <row r="105">
          <cell r="B105" t="str">
            <v>850</v>
          </cell>
          <cell r="C105" t="str">
            <v>Stokes County</v>
          </cell>
          <cell r="D105">
            <v>299</v>
          </cell>
          <cell r="E105">
            <v>7682</v>
          </cell>
        </row>
        <row r="106">
          <cell r="B106" t="str">
            <v>860</v>
          </cell>
          <cell r="C106" t="str">
            <v>Surry County</v>
          </cell>
          <cell r="D106">
            <v>387</v>
          </cell>
          <cell r="E106">
            <v>7743</v>
          </cell>
        </row>
        <row r="107">
          <cell r="B107" t="str">
            <v>861</v>
          </cell>
          <cell r="C107" t="str">
            <v>Elkin City</v>
          </cell>
          <cell r="D107">
            <v>111</v>
          </cell>
          <cell r="E107">
            <v>7413</v>
          </cell>
        </row>
        <row r="108">
          <cell r="B108" t="str">
            <v>862</v>
          </cell>
          <cell r="C108" t="str">
            <v>Mount Airy City</v>
          </cell>
          <cell r="D108">
            <v>134</v>
          </cell>
          <cell r="E108">
            <v>7601</v>
          </cell>
        </row>
        <row r="109">
          <cell r="B109" t="str">
            <v>870</v>
          </cell>
          <cell r="C109" t="str">
            <v>Swain County</v>
          </cell>
          <cell r="D109">
            <v>132</v>
          </cell>
          <cell r="E109">
            <v>7361</v>
          </cell>
        </row>
        <row r="110">
          <cell r="B110" t="str">
            <v>880</v>
          </cell>
          <cell r="C110" t="str">
            <v>Transylvania County</v>
          </cell>
          <cell r="D110">
            <v>203</v>
          </cell>
          <cell r="E110">
            <v>7670</v>
          </cell>
        </row>
        <row r="111">
          <cell r="B111" t="str">
            <v>890</v>
          </cell>
          <cell r="C111" t="str">
            <v>Tyrrell County</v>
          </cell>
          <cell r="D111">
            <v>77</v>
          </cell>
          <cell r="E111">
            <v>7850</v>
          </cell>
        </row>
        <row r="112">
          <cell r="B112" t="str">
            <v>900</v>
          </cell>
          <cell r="C112" t="str">
            <v>Union County</v>
          </cell>
          <cell r="D112">
            <v>2056</v>
          </cell>
          <cell r="E112">
            <v>7581</v>
          </cell>
        </row>
        <row r="113">
          <cell r="B113" t="str">
            <v>910</v>
          </cell>
          <cell r="C113" t="str">
            <v>Vance County</v>
          </cell>
          <cell r="D113">
            <v>257</v>
          </cell>
          <cell r="E113">
            <v>7889</v>
          </cell>
        </row>
        <row r="114">
          <cell r="B114" t="str">
            <v>920</v>
          </cell>
          <cell r="C114" t="str">
            <v>Wake County</v>
          </cell>
          <cell r="D114">
            <v>7394</v>
          </cell>
          <cell r="E114">
            <v>7651</v>
          </cell>
        </row>
        <row r="115">
          <cell r="B115" t="str">
            <v>930</v>
          </cell>
          <cell r="C115" t="str">
            <v>Warren County</v>
          </cell>
          <cell r="D115">
            <v>129</v>
          </cell>
          <cell r="E115">
            <v>7612</v>
          </cell>
        </row>
        <row r="116">
          <cell r="B116" t="str">
            <v>940</v>
          </cell>
          <cell r="C116" t="str">
            <v>Washington County</v>
          </cell>
          <cell r="D116">
            <v>100</v>
          </cell>
          <cell r="E116">
            <v>7978</v>
          </cell>
        </row>
        <row r="117">
          <cell r="B117" t="str">
            <v>950</v>
          </cell>
          <cell r="C117" t="str">
            <v>Watauga County</v>
          </cell>
          <cell r="D117">
            <v>266</v>
          </cell>
          <cell r="E117">
            <v>7119</v>
          </cell>
        </row>
        <row r="118">
          <cell r="B118" t="str">
            <v>960</v>
          </cell>
          <cell r="C118" t="str">
            <v>Wayne County</v>
          </cell>
          <cell r="D118">
            <v>779</v>
          </cell>
          <cell r="E118">
            <v>7528</v>
          </cell>
        </row>
        <row r="119">
          <cell r="B119" t="str">
            <v>970</v>
          </cell>
          <cell r="C119" t="str">
            <v>Wilkes County</v>
          </cell>
          <cell r="D119">
            <v>426</v>
          </cell>
          <cell r="E119">
            <v>7879</v>
          </cell>
        </row>
        <row r="120">
          <cell r="B120" t="str">
            <v>980</v>
          </cell>
          <cell r="C120" t="str">
            <v>Wilson County</v>
          </cell>
          <cell r="D120">
            <v>502</v>
          </cell>
          <cell r="E120">
            <v>7717</v>
          </cell>
        </row>
        <row r="121">
          <cell r="B121" t="str">
            <v>990</v>
          </cell>
          <cell r="C121" t="str">
            <v>Yadkin County</v>
          </cell>
          <cell r="D121">
            <v>274</v>
          </cell>
          <cell r="E121">
            <v>7813</v>
          </cell>
        </row>
        <row r="122">
          <cell r="B122" t="str">
            <v>995</v>
          </cell>
          <cell r="C122" t="str">
            <v>Yancey County</v>
          </cell>
          <cell r="D122">
            <v>137</v>
          </cell>
          <cell r="E122">
            <v>7823</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F24" sqref="F24"/>
    </sheetView>
  </sheetViews>
  <sheetFormatPr defaultColWidth="8.90625" defaultRowHeight="14.5"/>
  <sheetData>
    <row r="1" spans="1:1">
      <c r="A1" t="s">
        <v>273</v>
      </c>
    </row>
    <row r="3" spans="1:1">
      <c r="A3" t="s">
        <v>274</v>
      </c>
    </row>
    <row r="4" spans="1:1">
      <c r="A4" t="s">
        <v>275</v>
      </c>
    </row>
    <row r="5" spans="1:1">
      <c r="A5" t="s">
        <v>276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058A-BB6E-499E-A69D-0DB94C218BFE}">
  <dimension ref="A1:E128"/>
  <sheetViews>
    <sheetView zoomScaleNormal="100" workbookViewId="0">
      <pane ySplit="6" topLeftCell="A7" activePane="bottomLeft" state="frozen"/>
      <selection pane="bottomLeft" activeCell="I14" sqref="I14"/>
    </sheetView>
  </sheetViews>
  <sheetFormatPr defaultRowHeight="14.5"/>
  <cols>
    <col min="2" max="2" width="25.453125" customWidth="1"/>
    <col min="3" max="3" width="12.1796875" style="126" customWidth="1"/>
    <col min="4" max="4" width="12.54296875" style="126" customWidth="1"/>
    <col min="5" max="5" width="11.81640625" style="126" customWidth="1"/>
  </cols>
  <sheetData>
    <row r="1" spans="1:5">
      <c r="A1" s="562" t="s">
        <v>540</v>
      </c>
      <c r="B1" s="562"/>
      <c r="C1" s="562"/>
    </row>
    <row r="2" spans="1:5">
      <c r="A2" s="562" t="s">
        <v>568</v>
      </c>
      <c r="B2" s="562"/>
      <c r="C2" s="562"/>
    </row>
    <row r="3" spans="1:5">
      <c r="A3" s="562" t="s">
        <v>541</v>
      </c>
      <c r="B3" s="562"/>
      <c r="C3" s="562"/>
    </row>
    <row r="4" spans="1:5" ht="1.25" customHeight="1" thickBot="1"/>
    <row r="5" spans="1:5" ht="21.65" customHeight="1">
      <c r="A5" s="62"/>
      <c r="B5" s="62"/>
      <c r="C5" s="192" t="s">
        <v>589</v>
      </c>
      <c r="D5" s="192" t="s">
        <v>589</v>
      </c>
      <c r="E5" s="192" t="s">
        <v>589</v>
      </c>
    </row>
    <row r="6" spans="1:5" ht="57.65" customHeight="1" thickBot="1">
      <c r="A6" s="110" t="s">
        <v>257</v>
      </c>
      <c r="B6" s="110" t="s">
        <v>258</v>
      </c>
      <c r="C6" s="525" t="s">
        <v>1037</v>
      </c>
      <c r="D6" s="525" t="s">
        <v>1038</v>
      </c>
      <c r="E6" s="525" t="s">
        <v>1039</v>
      </c>
    </row>
    <row r="7" spans="1:5">
      <c r="A7" s="66" t="s">
        <v>24</v>
      </c>
      <c r="B7" s="67" t="s">
        <v>25</v>
      </c>
      <c r="C7" s="378">
        <v>37</v>
      </c>
      <c r="D7" s="379">
        <v>0</v>
      </c>
      <c r="E7" s="380">
        <v>37</v>
      </c>
    </row>
    <row r="8" spans="1:5">
      <c r="A8" s="69" t="s">
        <v>26</v>
      </c>
      <c r="B8" s="70" t="s">
        <v>27</v>
      </c>
      <c r="C8" s="381">
        <v>11</v>
      </c>
      <c r="D8" s="382">
        <v>0</v>
      </c>
      <c r="E8" s="383">
        <v>11</v>
      </c>
    </row>
    <row r="9" spans="1:5">
      <c r="A9" s="69" t="s">
        <v>4</v>
      </c>
      <c r="B9" s="70" t="s">
        <v>28</v>
      </c>
      <c r="C9" s="381">
        <v>4</v>
      </c>
      <c r="D9" s="382">
        <v>0</v>
      </c>
      <c r="E9" s="383">
        <v>4</v>
      </c>
    </row>
    <row r="10" spans="1:5">
      <c r="A10" s="69" t="s">
        <v>29</v>
      </c>
      <c r="B10" s="70" t="s">
        <v>30</v>
      </c>
      <c r="C10" s="381">
        <v>9</v>
      </c>
      <c r="D10" s="382">
        <v>0</v>
      </c>
      <c r="E10" s="383">
        <v>9</v>
      </c>
    </row>
    <row r="11" spans="1:5">
      <c r="A11" s="69" t="s">
        <v>31</v>
      </c>
      <c r="B11" s="70" t="s">
        <v>32</v>
      </c>
      <c r="C11" s="381">
        <v>6</v>
      </c>
      <c r="D11" s="382">
        <v>0</v>
      </c>
      <c r="E11" s="383">
        <v>6</v>
      </c>
    </row>
    <row r="12" spans="1:5">
      <c r="A12" s="69" t="s">
        <v>33</v>
      </c>
      <c r="B12" s="70" t="s">
        <v>34</v>
      </c>
      <c r="C12" s="381">
        <v>7</v>
      </c>
      <c r="D12" s="382">
        <v>0</v>
      </c>
      <c r="E12" s="383">
        <v>7</v>
      </c>
    </row>
    <row r="13" spans="1:5">
      <c r="A13" s="69" t="s">
        <v>35</v>
      </c>
      <c r="B13" s="70" t="s">
        <v>36</v>
      </c>
      <c r="C13" s="381">
        <v>13</v>
      </c>
      <c r="D13" s="382">
        <v>0</v>
      </c>
      <c r="E13" s="383">
        <v>13</v>
      </c>
    </row>
    <row r="14" spans="1:5">
      <c r="A14" s="69" t="s">
        <v>37</v>
      </c>
      <c r="B14" s="70" t="s">
        <v>38</v>
      </c>
      <c r="C14" s="381">
        <v>7</v>
      </c>
      <c r="D14" s="382">
        <v>0</v>
      </c>
      <c r="E14" s="383">
        <v>7</v>
      </c>
    </row>
    <row r="15" spans="1:5">
      <c r="A15" s="69" t="s">
        <v>39</v>
      </c>
      <c r="B15" s="70" t="s">
        <v>40</v>
      </c>
      <c r="C15" s="381">
        <v>12</v>
      </c>
      <c r="D15" s="382">
        <v>0</v>
      </c>
      <c r="E15" s="383">
        <v>12</v>
      </c>
    </row>
    <row r="16" spans="1:5">
      <c r="A16" s="69" t="s">
        <v>41</v>
      </c>
      <c r="B16" s="70" t="s">
        <v>42</v>
      </c>
      <c r="C16" s="381">
        <v>20</v>
      </c>
      <c r="D16" s="382">
        <v>0</v>
      </c>
      <c r="E16" s="383">
        <v>20</v>
      </c>
    </row>
    <row r="17" spans="1:5">
      <c r="A17" s="69" t="s">
        <v>43</v>
      </c>
      <c r="B17" s="70" t="s">
        <v>44</v>
      </c>
      <c r="C17" s="381">
        <v>44</v>
      </c>
      <c r="D17" s="382">
        <v>0</v>
      </c>
      <c r="E17" s="383">
        <v>44</v>
      </c>
    </row>
    <row r="18" spans="1:5">
      <c r="A18" s="69" t="s">
        <v>45</v>
      </c>
      <c r="B18" s="70" t="s">
        <v>46</v>
      </c>
      <c r="C18" s="381">
        <v>8</v>
      </c>
      <c r="D18" s="382">
        <v>0</v>
      </c>
      <c r="E18" s="383">
        <v>8</v>
      </c>
    </row>
    <row r="19" spans="1:5">
      <c r="A19" s="69" t="s">
        <v>47</v>
      </c>
      <c r="B19" s="70" t="s">
        <v>48</v>
      </c>
      <c r="C19" s="381">
        <v>27</v>
      </c>
      <c r="D19" s="382">
        <v>0</v>
      </c>
      <c r="E19" s="383">
        <v>27</v>
      </c>
    </row>
    <row r="20" spans="1:5">
      <c r="A20" s="69" t="s">
        <v>49</v>
      </c>
      <c r="B20" s="70" t="s">
        <v>50</v>
      </c>
      <c r="C20" s="381">
        <v>43</v>
      </c>
      <c r="D20" s="382">
        <v>0</v>
      </c>
      <c r="E20" s="383">
        <v>43</v>
      </c>
    </row>
    <row r="21" spans="1:5">
      <c r="A21" s="69" t="s">
        <v>51</v>
      </c>
      <c r="B21" s="70" t="s">
        <v>52</v>
      </c>
      <c r="C21" s="381">
        <v>8</v>
      </c>
      <c r="D21" s="382">
        <v>0</v>
      </c>
      <c r="E21" s="383">
        <v>8</v>
      </c>
    </row>
    <row r="22" spans="1:5">
      <c r="A22" s="69" t="s">
        <v>53</v>
      </c>
      <c r="B22" s="70" t="s">
        <v>54</v>
      </c>
      <c r="C22" s="381">
        <v>24</v>
      </c>
      <c r="D22" s="382">
        <v>1</v>
      </c>
      <c r="E22" s="383">
        <v>25</v>
      </c>
    </row>
    <row r="23" spans="1:5">
      <c r="A23" s="69" t="s">
        <v>55</v>
      </c>
      <c r="B23" s="70" t="s">
        <v>56</v>
      </c>
      <c r="C23" s="381">
        <v>5</v>
      </c>
      <c r="D23" s="382">
        <v>0</v>
      </c>
      <c r="E23" s="383">
        <v>5</v>
      </c>
    </row>
    <row r="24" spans="1:5">
      <c r="A24" s="69" t="s">
        <v>57</v>
      </c>
      <c r="B24" s="70" t="s">
        <v>58</v>
      </c>
      <c r="C24" s="381">
        <v>16</v>
      </c>
      <c r="D24" s="382">
        <v>0</v>
      </c>
      <c r="E24" s="383">
        <v>16</v>
      </c>
    </row>
    <row r="25" spans="1:5">
      <c r="A25" s="69" t="s">
        <v>59</v>
      </c>
      <c r="B25" s="70" t="s">
        <v>60</v>
      </c>
      <c r="C25" s="381">
        <v>6</v>
      </c>
      <c r="D25" s="382">
        <v>0</v>
      </c>
      <c r="E25" s="383">
        <v>6</v>
      </c>
    </row>
    <row r="26" spans="1:5">
      <c r="A26" s="69" t="s">
        <v>61</v>
      </c>
      <c r="B26" s="70" t="s">
        <v>62</v>
      </c>
      <c r="C26" s="381">
        <v>28</v>
      </c>
      <c r="D26" s="382">
        <v>0</v>
      </c>
      <c r="E26" s="383">
        <v>28</v>
      </c>
    </row>
    <row r="27" spans="1:5">
      <c r="A27" s="69" t="s">
        <v>63</v>
      </c>
      <c r="B27" s="70" t="s">
        <v>64</v>
      </c>
      <c r="C27" s="381">
        <v>9</v>
      </c>
      <c r="D27" s="382">
        <v>0</v>
      </c>
      <c r="E27" s="383">
        <v>9</v>
      </c>
    </row>
    <row r="28" spans="1:5">
      <c r="A28" s="69" t="s">
        <v>65</v>
      </c>
      <c r="B28" s="70" t="s">
        <v>66</v>
      </c>
      <c r="C28" s="381">
        <v>6</v>
      </c>
      <c r="D28" s="382">
        <v>0</v>
      </c>
      <c r="E28" s="383">
        <v>6</v>
      </c>
    </row>
    <row r="29" spans="1:5">
      <c r="A29" s="69" t="s">
        <v>67</v>
      </c>
      <c r="B29" s="70" t="s">
        <v>68</v>
      </c>
      <c r="C29" s="381">
        <v>19</v>
      </c>
      <c r="D29" s="382">
        <v>0</v>
      </c>
      <c r="E29" s="383">
        <v>19</v>
      </c>
    </row>
    <row r="30" spans="1:5">
      <c r="A30" s="69" t="s">
        <v>69</v>
      </c>
      <c r="B30" s="70" t="s">
        <v>70</v>
      </c>
      <c r="C30" s="381">
        <v>12</v>
      </c>
      <c r="D30" s="382">
        <v>0</v>
      </c>
      <c r="E30" s="383">
        <v>12</v>
      </c>
    </row>
    <row r="31" spans="1:5">
      <c r="A31" s="69" t="s">
        <v>71</v>
      </c>
      <c r="B31" s="70" t="s">
        <v>72</v>
      </c>
      <c r="C31" s="381">
        <v>4</v>
      </c>
      <c r="D31" s="382">
        <v>0</v>
      </c>
      <c r="E31" s="383">
        <v>4</v>
      </c>
    </row>
    <row r="32" spans="1:5">
      <c r="A32" s="69" t="s">
        <v>73</v>
      </c>
      <c r="B32" s="70" t="s">
        <v>74</v>
      </c>
      <c r="C32" s="381">
        <v>4</v>
      </c>
      <c r="D32" s="382">
        <v>0</v>
      </c>
      <c r="E32" s="383">
        <v>4</v>
      </c>
    </row>
    <row r="33" spans="1:5">
      <c r="A33" s="69" t="s">
        <v>75</v>
      </c>
      <c r="B33" s="70" t="s">
        <v>76</v>
      </c>
      <c r="C33" s="381">
        <v>28</v>
      </c>
      <c r="D33" s="382">
        <v>1</v>
      </c>
      <c r="E33" s="383">
        <v>29</v>
      </c>
    </row>
    <row r="34" spans="1:5">
      <c r="A34" s="69" t="s">
        <v>77</v>
      </c>
      <c r="B34" s="70" t="s">
        <v>78</v>
      </c>
      <c r="C34" s="381">
        <v>14</v>
      </c>
      <c r="D34" s="382">
        <v>1</v>
      </c>
      <c r="E34" s="383">
        <v>15</v>
      </c>
    </row>
    <row r="35" spans="1:5">
      <c r="A35" s="69" t="s">
        <v>79</v>
      </c>
      <c r="B35" s="70" t="s">
        <v>80</v>
      </c>
      <c r="C35" s="381">
        <v>5</v>
      </c>
      <c r="D35" s="382">
        <v>0</v>
      </c>
      <c r="E35" s="383">
        <v>5</v>
      </c>
    </row>
    <row r="36" spans="1:5">
      <c r="A36" s="69" t="s">
        <v>81</v>
      </c>
      <c r="B36" s="70" t="s">
        <v>82</v>
      </c>
      <c r="C36" s="381">
        <v>26</v>
      </c>
      <c r="D36" s="382">
        <v>0</v>
      </c>
      <c r="E36" s="383">
        <v>26</v>
      </c>
    </row>
    <row r="37" spans="1:5">
      <c r="A37" s="69" t="s">
        <v>83</v>
      </c>
      <c r="B37" s="70" t="s">
        <v>84</v>
      </c>
      <c r="C37" s="381">
        <v>84</v>
      </c>
      <c r="D37" s="382">
        <v>3</v>
      </c>
      <c r="E37" s="383">
        <v>87</v>
      </c>
    </row>
    <row r="38" spans="1:5">
      <c r="A38" s="69" t="s">
        <v>85</v>
      </c>
      <c r="B38" s="70" t="s">
        <v>86</v>
      </c>
      <c r="C38" s="381">
        <v>10</v>
      </c>
      <c r="D38" s="382">
        <v>0</v>
      </c>
      <c r="E38" s="383">
        <v>10</v>
      </c>
    </row>
    <row r="39" spans="1:5">
      <c r="A39" s="69" t="s">
        <v>87</v>
      </c>
      <c r="B39" s="70" t="s">
        <v>88</v>
      </c>
      <c r="C39" s="381">
        <v>10</v>
      </c>
      <c r="D39" s="382">
        <v>0</v>
      </c>
      <c r="E39" s="383">
        <v>10</v>
      </c>
    </row>
    <row r="40" spans="1:5">
      <c r="A40" s="69" t="s">
        <v>89</v>
      </c>
      <c r="B40" s="70" t="s">
        <v>90</v>
      </c>
      <c r="C40" s="381">
        <v>35</v>
      </c>
      <c r="D40" s="382">
        <v>1</v>
      </c>
      <c r="E40" s="383">
        <v>36</v>
      </c>
    </row>
    <row r="41" spans="1:5">
      <c r="A41" s="69" t="s">
        <v>91</v>
      </c>
      <c r="B41" s="70" t="s">
        <v>92</v>
      </c>
      <c r="C41" s="381">
        <v>6</v>
      </c>
      <c r="D41" s="382">
        <v>0</v>
      </c>
      <c r="E41" s="383">
        <v>6</v>
      </c>
    </row>
    <row r="42" spans="1:5">
      <c r="A42" s="69" t="s">
        <v>93</v>
      </c>
      <c r="B42" s="70" t="s">
        <v>94</v>
      </c>
      <c r="C42" s="381">
        <v>4</v>
      </c>
      <c r="D42" s="382">
        <v>0</v>
      </c>
      <c r="E42" s="383">
        <v>4</v>
      </c>
    </row>
    <row r="43" spans="1:5">
      <c r="A43" s="69" t="s">
        <v>95</v>
      </c>
      <c r="B43" s="70" t="s">
        <v>96</v>
      </c>
      <c r="C43" s="381">
        <v>12</v>
      </c>
      <c r="D43" s="382">
        <v>0</v>
      </c>
      <c r="E43" s="383">
        <v>12</v>
      </c>
    </row>
    <row r="44" spans="1:5">
      <c r="A44" s="69" t="s">
        <v>97</v>
      </c>
      <c r="B44" s="70" t="s">
        <v>98</v>
      </c>
      <c r="C44" s="381">
        <v>13</v>
      </c>
      <c r="D44" s="382">
        <v>0</v>
      </c>
      <c r="E44" s="383">
        <v>13</v>
      </c>
    </row>
    <row r="45" spans="1:5">
      <c r="A45" s="69" t="s">
        <v>99</v>
      </c>
      <c r="B45" s="70" t="s">
        <v>100</v>
      </c>
      <c r="C45" s="381">
        <v>53</v>
      </c>
      <c r="D45" s="382">
        <v>0</v>
      </c>
      <c r="E45" s="383">
        <v>53</v>
      </c>
    </row>
    <row r="46" spans="1:5">
      <c r="A46" s="69" t="s">
        <v>101</v>
      </c>
      <c r="B46" s="70" t="s">
        <v>102</v>
      </c>
      <c r="C46" s="381">
        <v>16</v>
      </c>
      <c r="D46" s="382">
        <v>0</v>
      </c>
      <c r="E46" s="383">
        <v>16</v>
      </c>
    </row>
    <row r="47" spans="1:5">
      <c r="A47" s="69" t="s">
        <v>103</v>
      </c>
      <c r="B47" s="70" t="s">
        <v>104</v>
      </c>
      <c r="C47" s="381">
        <v>80</v>
      </c>
      <c r="D47" s="382">
        <v>0</v>
      </c>
      <c r="E47" s="383">
        <v>80</v>
      </c>
    </row>
    <row r="48" spans="1:5">
      <c r="A48" s="69" t="s">
        <v>105</v>
      </c>
      <c r="B48" s="70" t="s">
        <v>106</v>
      </c>
      <c r="C48" s="381">
        <v>16</v>
      </c>
      <c r="D48" s="382">
        <v>0</v>
      </c>
      <c r="E48" s="383">
        <v>16</v>
      </c>
    </row>
    <row r="49" spans="1:5">
      <c r="A49" s="69" t="s">
        <v>107</v>
      </c>
      <c r="B49" s="70" t="s">
        <v>108</v>
      </c>
      <c r="C49" s="381">
        <v>56</v>
      </c>
      <c r="D49" s="382">
        <v>0</v>
      </c>
      <c r="E49" s="383">
        <v>56</v>
      </c>
    </row>
    <row r="50" spans="1:5">
      <c r="A50" s="69" t="s">
        <v>109</v>
      </c>
      <c r="B50" s="70" t="s">
        <v>110</v>
      </c>
      <c r="C50" s="381">
        <v>5</v>
      </c>
      <c r="D50" s="382">
        <v>0</v>
      </c>
      <c r="E50" s="383">
        <v>5</v>
      </c>
    </row>
    <row r="51" spans="1:5">
      <c r="A51" s="69" t="s">
        <v>111</v>
      </c>
      <c r="B51" s="70" t="s">
        <v>112</v>
      </c>
      <c r="C51" s="381">
        <v>3</v>
      </c>
      <c r="D51" s="382">
        <v>0</v>
      </c>
      <c r="E51" s="383">
        <v>3</v>
      </c>
    </row>
    <row r="52" spans="1:5">
      <c r="A52" s="69" t="s">
        <v>113</v>
      </c>
      <c r="B52" s="70" t="s">
        <v>114</v>
      </c>
      <c r="C52" s="381">
        <v>16</v>
      </c>
      <c r="D52" s="382">
        <v>0</v>
      </c>
      <c r="E52" s="383">
        <v>16</v>
      </c>
    </row>
    <row r="53" spans="1:5">
      <c r="A53" s="69" t="s">
        <v>115</v>
      </c>
      <c r="B53" s="70" t="s">
        <v>116</v>
      </c>
      <c r="C53" s="381">
        <v>6</v>
      </c>
      <c r="D53" s="382">
        <v>0</v>
      </c>
      <c r="E53" s="383">
        <v>6</v>
      </c>
    </row>
    <row r="54" spans="1:5">
      <c r="A54" s="69" t="s">
        <v>117</v>
      </c>
      <c r="B54" s="70" t="s">
        <v>118</v>
      </c>
      <c r="C54" s="381">
        <v>122</v>
      </c>
      <c r="D54" s="382">
        <v>0</v>
      </c>
      <c r="E54" s="383">
        <v>122</v>
      </c>
    </row>
    <row r="55" spans="1:5">
      <c r="A55" s="69" t="s">
        <v>119</v>
      </c>
      <c r="B55" s="70" t="s">
        <v>120</v>
      </c>
      <c r="C55" s="381">
        <v>11</v>
      </c>
      <c r="D55" s="382">
        <v>0</v>
      </c>
      <c r="E55" s="383">
        <v>11</v>
      </c>
    </row>
    <row r="56" spans="1:5">
      <c r="A56" s="69" t="s">
        <v>121</v>
      </c>
      <c r="B56" s="70" t="s">
        <v>122</v>
      </c>
      <c r="C56" s="381">
        <v>5</v>
      </c>
      <c r="D56" s="382">
        <v>0</v>
      </c>
      <c r="E56" s="383">
        <v>5</v>
      </c>
    </row>
    <row r="57" spans="1:5">
      <c r="A57" s="69" t="s">
        <v>123</v>
      </c>
      <c r="B57" s="70" t="s">
        <v>124</v>
      </c>
      <c r="C57" s="381">
        <v>4</v>
      </c>
      <c r="D57" s="382">
        <v>0</v>
      </c>
      <c r="E57" s="383">
        <v>4</v>
      </c>
    </row>
    <row r="58" spans="1:5">
      <c r="A58" s="69" t="s">
        <v>125</v>
      </c>
      <c r="B58" s="70" t="s">
        <v>126</v>
      </c>
      <c r="C58" s="381">
        <v>28</v>
      </c>
      <c r="D58" s="382">
        <v>0</v>
      </c>
      <c r="E58" s="383">
        <v>28</v>
      </c>
    </row>
    <row r="59" spans="1:5">
      <c r="A59" s="69" t="s">
        <v>127</v>
      </c>
      <c r="B59" s="70" t="s">
        <v>128</v>
      </c>
      <c r="C59" s="381">
        <v>15</v>
      </c>
      <c r="D59" s="382">
        <v>0</v>
      </c>
      <c r="E59" s="383">
        <v>15</v>
      </c>
    </row>
    <row r="60" spans="1:5">
      <c r="A60" s="69" t="s">
        <v>129</v>
      </c>
      <c r="B60" s="70" t="s">
        <v>130</v>
      </c>
      <c r="C60" s="381">
        <v>23</v>
      </c>
      <c r="D60" s="382">
        <v>0</v>
      </c>
      <c r="E60" s="383">
        <v>23</v>
      </c>
    </row>
    <row r="61" spans="1:5">
      <c r="A61" s="69" t="s">
        <v>131</v>
      </c>
      <c r="B61" s="70" t="s">
        <v>132</v>
      </c>
      <c r="C61" s="381">
        <v>6</v>
      </c>
      <c r="D61" s="382">
        <v>0</v>
      </c>
      <c r="E61" s="383">
        <v>6</v>
      </c>
    </row>
    <row r="62" spans="1:5">
      <c r="A62" s="69" t="s">
        <v>133</v>
      </c>
      <c r="B62" s="70" t="s">
        <v>134</v>
      </c>
      <c r="C62" s="381">
        <v>13</v>
      </c>
      <c r="D62" s="382">
        <v>0</v>
      </c>
      <c r="E62" s="383">
        <v>13</v>
      </c>
    </row>
    <row r="63" spans="1:5">
      <c r="A63" s="69" t="s">
        <v>135</v>
      </c>
      <c r="B63" s="70" t="s">
        <v>136</v>
      </c>
      <c r="C63" s="381">
        <v>2</v>
      </c>
      <c r="D63" s="382">
        <v>0</v>
      </c>
      <c r="E63" s="383">
        <v>2</v>
      </c>
    </row>
    <row r="64" spans="1:5">
      <c r="A64" s="69" t="s">
        <v>137</v>
      </c>
      <c r="B64" s="70" t="s">
        <v>138</v>
      </c>
      <c r="C64" s="381">
        <v>37</v>
      </c>
      <c r="D64" s="382">
        <v>0</v>
      </c>
      <c r="E64" s="383">
        <v>37</v>
      </c>
    </row>
    <row r="65" spans="1:5">
      <c r="A65" s="69" t="s">
        <v>139</v>
      </c>
      <c r="B65" s="70" t="s">
        <v>140</v>
      </c>
      <c r="C65" s="381">
        <v>9</v>
      </c>
      <c r="D65" s="382">
        <v>0</v>
      </c>
      <c r="E65" s="383">
        <v>9</v>
      </c>
    </row>
    <row r="66" spans="1:5">
      <c r="A66" s="69" t="s">
        <v>141</v>
      </c>
      <c r="B66" s="70" t="s">
        <v>142</v>
      </c>
      <c r="C66" s="381">
        <v>9</v>
      </c>
      <c r="D66" s="382">
        <v>0</v>
      </c>
      <c r="E66" s="383">
        <v>9</v>
      </c>
    </row>
    <row r="67" spans="1:5">
      <c r="A67" s="69" t="s">
        <v>143</v>
      </c>
      <c r="B67" s="70" t="s">
        <v>144</v>
      </c>
      <c r="C67" s="381">
        <v>47</v>
      </c>
      <c r="D67" s="382">
        <v>0</v>
      </c>
      <c r="E67" s="383">
        <v>47</v>
      </c>
    </row>
    <row r="68" spans="1:5">
      <c r="A68" s="69" t="s">
        <v>145</v>
      </c>
      <c r="B68" s="70" t="s">
        <v>146</v>
      </c>
      <c r="C68" s="381">
        <v>5</v>
      </c>
      <c r="D68" s="382">
        <v>0</v>
      </c>
      <c r="E68" s="383">
        <v>5</v>
      </c>
    </row>
    <row r="69" spans="1:5">
      <c r="A69" s="69" t="s">
        <v>147</v>
      </c>
      <c r="B69" s="70" t="s">
        <v>148</v>
      </c>
      <c r="C69" s="381">
        <v>16</v>
      </c>
      <c r="D69" s="382">
        <v>0</v>
      </c>
      <c r="E69" s="383">
        <v>16</v>
      </c>
    </row>
    <row r="70" spans="1:5">
      <c r="A70" s="69" t="s">
        <v>149</v>
      </c>
      <c r="B70" s="70" t="s">
        <v>150</v>
      </c>
      <c r="C70" s="381">
        <v>17</v>
      </c>
      <c r="D70" s="382">
        <v>0</v>
      </c>
      <c r="E70" s="383">
        <v>17</v>
      </c>
    </row>
    <row r="71" spans="1:5">
      <c r="A71" s="69" t="s">
        <v>151</v>
      </c>
      <c r="B71" s="70" t="s">
        <v>152</v>
      </c>
      <c r="C71" s="381">
        <v>23</v>
      </c>
      <c r="D71" s="382">
        <v>0</v>
      </c>
      <c r="E71" s="383">
        <v>23</v>
      </c>
    </row>
    <row r="72" spans="1:5">
      <c r="A72" s="69" t="s">
        <v>153</v>
      </c>
      <c r="B72" s="70" t="s">
        <v>154</v>
      </c>
      <c r="C72" s="381">
        <v>11</v>
      </c>
      <c r="D72" s="382">
        <v>0</v>
      </c>
      <c r="E72" s="383">
        <v>11</v>
      </c>
    </row>
    <row r="73" spans="1:5">
      <c r="A73" s="69" t="s">
        <v>155</v>
      </c>
      <c r="B73" s="70" t="s">
        <v>156</v>
      </c>
      <c r="C73" s="381">
        <v>6</v>
      </c>
      <c r="D73" s="382">
        <v>0</v>
      </c>
      <c r="E73" s="383">
        <v>6</v>
      </c>
    </row>
    <row r="74" spans="1:5">
      <c r="A74" s="69" t="s">
        <v>157</v>
      </c>
      <c r="B74" s="70" t="s">
        <v>158</v>
      </c>
      <c r="C74" s="381">
        <v>9</v>
      </c>
      <c r="D74" s="382">
        <v>0</v>
      </c>
      <c r="E74" s="383">
        <v>9</v>
      </c>
    </row>
    <row r="75" spans="1:5">
      <c r="A75" s="69" t="s">
        <v>159</v>
      </c>
      <c r="B75" s="70" t="s">
        <v>160</v>
      </c>
      <c r="C75" s="381">
        <v>15</v>
      </c>
      <c r="D75" s="382">
        <v>0</v>
      </c>
      <c r="E75" s="383">
        <v>15</v>
      </c>
    </row>
    <row r="76" spans="1:5">
      <c r="A76" s="69" t="s">
        <v>161</v>
      </c>
      <c r="B76" s="70" t="s">
        <v>162</v>
      </c>
      <c r="C76" s="381">
        <v>184</v>
      </c>
      <c r="D76" s="382">
        <v>0</v>
      </c>
      <c r="E76" s="383">
        <v>184</v>
      </c>
    </row>
    <row r="77" spans="1:5">
      <c r="A77" s="69" t="s">
        <v>163</v>
      </c>
      <c r="B77" s="70" t="s">
        <v>164</v>
      </c>
      <c r="C77" s="381">
        <v>7</v>
      </c>
      <c r="D77" s="382">
        <v>0</v>
      </c>
      <c r="E77" s="383">
        <v>7</v>
      </c>
    </row>
    <row r="78" spans="1:5">
      <c r="A78" s="69" t="s">
        <v>165</v>
      </c>
      <c r="B78" s="70" t="s">
        <v>166</v>
      </c>
      <c r="C78" s="381">
        <v>11</v>
      </c>
      <c r="D78" s="382">
        <v>0</v>
      </c>
      <c r="E78" s="383">
        <v>11</v>
      </c>
    </row>
    <row r="79" spans="1:5">
      <c r="A79" s="69" t="s">
        <v>167</v>
      </c>
      <c r="B79" s="70" t="s">
        <v>168</v>
      </c>
      <c r="C79" s="381">
        <v>23</v>
      </c>
      <c r="D79" s="382">
        <v>0</v>
      </c>
      <c r="E79" s="383">
        <v>23</v>
      </c>
    </row>
    <row r="80" spans="1:5">
      <c r="A80" s="69" t="s">
        <v>169</v>
      </c>
      <c r="B80" s="70" t="s">
        <v>333</v>
      </c>
      <c r="C80" s="381">
        <v>30</v>
      </c>
      <c r="D80" s="382">
        <v>0</v>
      </c>
      <c r="E80" s="383">
        <v>30</v>
      </c>
    </row>
    <row r="81" spans="1:5">
      <c r="A81" s="69" t="s">
        <v>170</v>
      </c>
      <c r="B81" s="70" t="s">
        <v>171</v>
      </c>
      <c r="C81" s="381">
        <v>42</v>
      </c>
      <c r="D81" s="382">
        <v>0</v>
      </c>
      <c r="E81" s="383">
        <v>42</v>
      </c>
    </row>
    <row r="82" spans="1:5">
      <c r="A82" s="69" t="s">
        <v>172</v>
      </c>
      <c r="B82" s="70" t="s">
        <v>173</v>
      </c>
      <c r="C82" s="381">
        <v>5</v>
      </c>
      <c r="D82" s="382">
        <v>1</v>
      </c>
      <c r="E82" s="383">
        <v>6</v>
      </c>
    </row>
    <row r="83" spans="1:5">
      <c r="A83" s="69" t="s">
        <v>174</v>
      </c>
      <c r="B83" s="70" t="s">
        <v>175</v>
      </c>
      <c r="C83" s="381">
        <v>40</v>
      </c>
      <c r="D83" s="382">
        <v>0</v>
      </c>
      <c r="E83" s="383">
        <v>40</v>
      </c>
    </row>
    <row r="84" spans="1:5">
      <c r="A84" s="69" t="s">
        <v>176</v>
      </c>
      <c r="B84" s="70" t="s">
        <v>177</v>
      </c>
      <c r="C84" s="381">
        <v>13</v>
      </c>
      <c r="D84" s="382">
        <v>0</v>
      </c>
      <c r="E84" s="383">
        <v>13</v>
      </c>
    </row>
    <row r="85" spans="1:5">
      <c r="A85" s="69" t="s">
        <v>178</v>
      </c>
      <c r="B85" s="70" t="s">
        <v>179</v>
      </c>
      <c r="C85" s="381">
        <v>19</v>
      </c>
      <c r="D85" s="382">
        <v>0</v>
      </c>
      <c r="E85" s="383">
        <v>19</v>
      </c>
    </row>
    <row r="86" spans="1:5">
      <c r="A86" s="69" t="s">
        <v>180</v>
      </c>
      <c r="B86" s="70" t="s">
        <v>181</v>
      </c>
      <c r="C86" s="381">
        <v>4</v>
      </c>
      <c r="D86" s="382">
        <v>0</v>
      </c>
      <c r="E86" s="383">
        <v>4</v>
      </c>
    </row>
    <row r="87" spans="1:5">
      <c r="A87" s="69" t="s">
        <v>182</v>
      </c>
      <c r="B87" s="70" t="s">
        <v>183</v>
      </c>
      <c r="C87" s="381">
        <v>12</v>
      </c>
      <c r="D87" s="382">
        <v>0</v>
      </c>
      <c r="E87" s="383">
        <v>12</v>
      </c>
    </row>
    <row r="88" spans="1:5">
      <c r="A88" s="69" t="s">
        <v>184</v>
      </c>
      <c r="B88" s="70" t="s">
        <v>185</v>
      </c>
      <c r="C88" s="381">
        <v>19</v>
      </c>
      <c r="D88" s="382">
        <v>0</v>
      </c>
      <c r="E88" s="383">
        <v>19</v>
      </c>
    </row>
    <row r="89" spans="1:5">
      <c r="A89" s="69" t="s">
        <v>186</v>
      </c>
      <c r="B89" s="70" t="s">
        <v>187</v>
      </c>
      <c r="C89" s="381">
        <v>4</v>
      </c>
      <c r="D89" s="382">
        <v>0</v>
      </c>
      <c r="E89" s="383">
        <v>4</v>
      </c>
    </row>
    <row r="90" spans="1:5">
      <c r="A90" s="69" t="s">
        <v>188</v>
      </c>
      <c r="B90" s="70" t="s">
        <v>189</v>
      </c>
      <c r="C90" s="381">
        <v>11</v>
      </c>
      <c r="D90" s="382">
        <v>0</v>
      </c>
      <c r="E90" s="383">
        <v>11</v>
      </c>
    </row>
    <row r="91" spans="1:5">
      <c r="A91" s="69" t="s">
        <v>190</v>
      </c>
      <c r="B91" s="70" t="s">
        <v>191</v>
      </c>
      <c r="C91" s="381">
        <v>38</v>
      </c>
      <c r="D91" s="382">
        <v>0</v>
      </c>
      <c r="E91" s="383">
        <v>38</v>
      </c>
    </row>
    <row r="92" spans="1:5">
      <c r="A92" s="69" t="s">
        <v>192</v>
      </c>
      <c r="B92" s="70" t="s">
        <v>193</v>
      </c>
      <c r="C92" s="381">
        <v>6</v>
      </c>
      <c r="D92" s="382">
        <v>0</v>
      </c>
      <c r="E92" s="383">
        <v>6</v>
      </c>
    </row>
    <row r="93" spans="1:5">
      <c r="A93" s="69" t="s">
        <v>194</v>
      </c>
      <c r="B93" s="70" t="s">
        <v>195</v>
      </c>
      <c r="C93" s="381">
        <v>31</v>
      </c>
      <c r="D93" s="382">
        <v>0</v>
      </c>
      <c r="E93" s="383">
        <v>31</v>
      </c>
    </row>
    <row r="94" spans="1:5">
      <c r="A94" s="69" t="s">
        <v>196</v>
      </c>
      <c r="B94" s="70" t="s">
        <v>197</v>
      </c>
      <c r="C94" s="381">
        <v>8</v>
      </c>
      <c r="D94" s="382">
        <v>0</v>
      </c>
      <c r="E94" s="383">
        <v>8</v>
      </c>
    </row>
    <row r="95" spans="1:5">
      <c r="A95" s="69" t="s">
        <v>198</v>
      </c>
      <c r="B95" s="70" t="s">
        <v>199</v>
      </c>
      <c r="C95" s="381">
        <v>15</v>
      </c>
      <c r="D95" s="382">
        <v>0</v>
      </c>
      <c r="E95" s="383">
        <v>15</v>
      </c>
    </row>
    <row r="96" spans="1:5">
      <c r="A96" s="69" t="s">
        <v>200</v>
      </c>
      <c r="B96" s="70" t="s">
        <v>201</v>
      </c>
      <c r="C96" s="381">
        <v>37</v>
      </c>
      <c r="D96" s="382">
        <v>0</v>
      </c>
      <c r="E96" s="383">
        <v>37</v>
      </c>
    </row>
    <row r="97" spans="1:5">
      <c r="A97" s="69" t="s">
        <v>202</v>
      </c>
      <c r="B97" s="70" t="s">
        <v>203</v>
      </c>
      <c r="C97" s="381">
        <v>22</v>
      </c>
      <c r="D97" s="382">
        <v>0</v>
      </c>
      <c r="E97" s="383">
        <v>22</v>
      </c>
    </row>
    <row r="98" spans="1:5">
      <c r="A98" s="69" t="s">
        <v>204</v>
      </c>
      <c r="B98" s="70" t="s">
        <v>205</v>
      </c>
      <c r="C98" s="381">
        <v>33</v>
      </c>
      <c r="D98" s="382">
        <v>0</v>
      </c>
      <c r="E98" s="383">
        <v>33</v>
      </c>
    </row>
    <row r="99" spans="1:5">
      <c r="A99" s="69" t="s">
        <v>206</v>
      </c>
      <c r="B99" s="70" t="s">
        <v>207</v>
      </c>
      <c r="C99" s="381">
        <v>18</v>
      </c>
      <c r="D99" s="382">
        <v>0</v>
      </c>
      <c r="E99" s="383">
        <v>18</v>
      </c>
    </row>
    <row r="100" spans="1:5">
      <c r="A100" s="69" t="s">
        <v>208</v>
      </c>
      <c r="B100" s="70" t="s">
        <v>209</v>
      </c>
      <c r="C100" s="381">
        <v>18</v>
      </c>
      <c r="D100" s="382">
        <v>0</v>
      </c>
      <c r="E100" s="383">
        <v>18</v>
      </c>
    </row>
    <row r="101" spans="1:5">
      <c r="A101" s="69" t="s">
        <v>210</v>
      </c>
      <c r="B101" s="70" t="s">
        <v>211</v>
      </c>
      <c r="C101" s="381">
        <v>5</v>
      </c>
      <c r="D101" s="382">
        <v>0</v>
      </c>
      <c r="E101" s="383">
        <v>5</v>
      </c>
    </row>
    <row r="102" spans="1:5">
      <c r="A102" s="69" t="s">
        <v>212</v>
      </c>
      <c r="B102" s="70" t="s">
        <v>213</v>
      </c>
      <c r="C102" s="381">
        <v>10</v>
      </c>
      <c r="D102" s="382">
        <v>0</v>
      </c>
      <c r="E102" s="383">
        <v>10</v>
      </c>
    </row>
    <row r="103" spans="1:5">
      <c r="A103" s="69" t="s">
        <v>214</v>
      </c>
      <c r="B103" s="70" t="s">
        <v>215</v>
      </c>
      <c r="C103" s="381">
        <v>22</v>
      </c>
      <c r="D103" s="382">
        <v>0</v>
      </c>
      <c r="E103" s="383">
        <v>22</v>
      </c>
    </row>
    <row r="104" spans="1:5">
      <c r="A104" s="69" t="s">
        <v>216</v>
      </c>
      <c r="B104" s="70" t="s">
        <v>217</v>
      </c>
      <c r="C104" s="381">
        <v>19</v>
      </c>
      <c r="D104" s="382">
        <v>0</v>
      </c>
      <c r="E104" s="383">
        <v>19</v>
      </c>
    </row>
    <row r="105" spans="1:5">
      <c r="A105" s="69" t="s">
        <v>218</v>
      </c>
      <c r="B105" s="70" t="s">
        <v>219</v>
      </c>
      <c r="C105" s="381">
        <v>19</v>
      </c>
      <c r="D105" s="382">
        <v>0</v>
      </c>
      <c r="E105" s="383">
        <v>19</v>
      </c>
    </row>
    <row r="106" spans="1:5">
      <c r="A106" s="69" t="s">
        <v>220</v>
      </c>
      <c r="B106" s="70" t="s">
        <v>221</v>
      </c>
      <c r="C106" s="381">
        <v>3</v>
      </c>
      <c r="D106" s="382">
        <v>0</v>
      </c>
      <c r="E106" s="383">
        <v>3</v>
      </c>
    </row>
    <row r="107" spans="1:5">
      <c r="A107" s="69" t="s">
        <v>222</v>
      </c>
      <c r="B107" s="70" t="s">
        <v>223</v>
      </c>
      <c r="C107" s="381">
        <v>4</v>
      </c>
      <c r="D107" s="382">
        <v>0</v>
      </c>
      <c r="E107" s="383">
        <v>4</v>
      </c>
    </row>
    <row r="108" spans="1:5">
      <c r="A108" s="69" t="s">
        <v>224</v>
      </c>
      <c r="B108" s="70" t="s">
        <v>225</v>
      </c>
      <c r="C108" s="381">
        <v>5</v>
      </c>
      <c r="D108" s="382">
        <v>0</v>
      </c>
      <c r="E108" s="383">
        <v>5</v>
      </c>
    </row>
    <row r="109" spans="1:5">
      <c r="A109" s="69" t="s">
        <v>226</v>
      </c>
      <c r="B109" s="70" t="s">
        <v>227</v>
      </c>
      <c r="C109" s="381">
        <v>9</v>
      </c>
      <c r="D109" s="382">
        <v>0</v>
      </c>
      <c r="E109" s="383">
        <v>9</v>
      </c>
    </row>
    <row r="110" spans="1:5">
      <c r="A110" s="69" t="s">
        <v>228</v>
      </c>
      <c r="B110" s="70" t="s">
        <v>229</v>
      </c>
      <c r="C110" s="381">
        <v>3</v>
      </c>
      <c r="D110" s="382">
        <v>0</v>
      </c>
      <c r="E110" s="383">
        <v>3</v>
      </c>
    </row>
    <row r="111" spans="1:5">
      <c r="A111" s="69" t="s">
        <v>230</v>
      </c>
      <c r="B111" s="70" t="s">
        <v>231</v>
      </c>
      <c r="C111" s="381">
        <v>52</v>
      </c>
      <c r="D111" s="382">
        <v>0</v>
      </c>
      <c r="E111" s="383">
        <v>52</v>
      </c>
    </row>
    <row r="112" spans="1:5">
      <c r="A112" s="69" t="s">
        <v>232</v>
      </c>
      <c r="B112" s="70" t="s">
        <v>233</v>
      </c>
      <c r="C112" s="381">
        <v>16</v>
      </c>
      <c r="D112" s="382">
        <v>0</v>
      </c>
      <c r="E112" s="383">
        <v>16</v>
      </c>
    </row>
    <row r="113" spans="1:5">
      <c r="A113" s="69" t="s">
        <v>234</v>
      </c>
      <c r="B113" s="70" t="s">
        <v>235</v>
      </c>
      <c r="C113" s="381">
        <v>196</v>
      </c>
      <c r="D113" s="382">
        <v>0</v>
      </c>
      <c r="E113" s="383">
        <v>196</v>
      </c>
    </row>
    <row r="114" spans="1:5">
      <c r="A114" s="69" t="s">
        <v>236</v>
      </c>
      <c r="B114" s="70" t="s">
        <v>237</v>
      </c>
      <c r="C114" s="381">
        <v>6</v>
      </c>
      <c r="D114" s="382">
        <v>0</v>
      </c>
      <c r="E114" s="383">
        <v>6</v>
      </c>
    </row>
    <row r="115" spans="1:5">
      <c r="A115" s="69" t="s">
        <v>238</v>
      </c>
      <c r="B115" s="70" t="s">
        <v>239</v>
      </c>
      <c r="C115" s="381">
        <v>4</v>
      </c>
      <c r="D115" s="382">
        <v>0</v>
      </c>
      <c r="E115" s="383">
        <v>4</v>
      </c>
    </row>
    <row r="116" spans="1:5">
      <c r="A116" s="69" t="s">
        <v>240</v>
      </c>
      <c r="B116" s="70" t="s">
        <v>241</v>
      </c>
      <c r="C116" s="381">
        <v>10</v>
      </c>
      <c r="D116" s="382">
        <v>0</v>
      </c>
      <c r="E116" s="383">
        <v>10</v>
      </c>
    </row>
    <row r="117" spans="1:5">
      <c r="A117" s="69" t="s">
        <v>242</v>
      </c>
      <c r="B117" s="70" t="s">
        <v>243</v>
      </c>
      <c r="C117" s="381">
        <v>31</v>
      </c>
      <c r="D117" s="382">
        <v>0</v>
      </c>
      <c r="E117" s="383">
        <v>31</v>
      </c>
    </row>
    <row r="118" spans="1:5">
      <c r="A118" s="69" t="s">
        <v>244</v>
      </c>
      <c r="B118" s="70" t="s">
        <v>245</v>
      </c>
      <c r="C118" s="381">
        <v>22</v>
      </c>
      <c r="D118" s="382">
        <v>0</v>
      </c>
      <c r="E118" s="383">
        <v>22</v>
      </c>
    </row>
    <row r="119" spans="1:5">
      <c r="A119" s="69" t="s">
        <v>246</v>
      </c>
      <c r="B119" s="70" t="s">
        <v>247</v>
      </c>
      <c r="C119" s="381">
        <v>24</v>
      </c>
      <c r="D119" s="382">
        <v>1</v>
      </c>
      <c r="E119" s="383">
        <v>25</v>
      </c>
    </row>
    <row r="120" spans="1:5">
      <c r="A120" s="69" t="s">
        <v>248</v>
      </c>
      <c r="B120" s="70" t="s">
        <v>249</v>
      </c>
      <c r="C120" s="381">
        <v>13</v>
      </c>
      <c r="D120" s="382">
        <v>0</v>
      </c>
      <c r="E120" s="383">
        <v>13</v>
      </c>
    </row>
    <row r="121" spans="1:5" ht="15" thickBot="1">
      <c r="A121" s="406" t="s">
        <v>250</v>
      </c>
      <c r="B121" s="407" t="s">
        <v>251</v>
      </c>
      <c r="C121" s="420">
        <v>7</v>
      </c>
      <c r="D121" s="421">
        <v>0</v>
      </c>
      <c r="E121" s="422">
        <v>7</v>
      </c>
    </row>
    <row r="122" spans="1:5" ht="15.5" thickTop="1" thickBot="1">
      <c r="A122" s="400"/>
      <c r="B122" s="423" t="s">
        <v>260</v>
      </c>
      <c r="C122" s="424">
        <v>2450</v>
      </c>
      <c r="D122" s="424">
        <v>9</v>
      </c>
      <c r="E122" s="424">
        <v>2459</v>
      </c>
    </row>
    <row r="124" spans="1:5">
      <c r="A124" s="162" t="s">
        <v>542</v>
      </c>
      <c r="B124" s="126"/>
    </row>
    <row r="125" spans="1:5">
      <c r="A125" s="297" t="s">
        <v>543</v>
      </c>
      <c r="B125" s="126"/>
    </row>
    <row r="126" spans="1:5">
      <c r="A126" s="297" t="s">
        <v>544</v>
      </c>
      <c r="B126" s="126"/>
    </row>
    <row r="127" spans="1:5">
      <c r="A127" s="126" t="s">
        <v>583</v>
      </c>
      <c r="B127" s="126"/>
    </row>
    <row r="128" spans="1:5">
      <c r="A128" s="126"/>
      <c r="B128" s="126"/>
    </row>
  </sheetData>
  <mergeCells count="3">
    <mergeCell ref="A1:C1"/>
    <mergeCell ref="A2:C2"/>
    <mergeCell ref="A3:C3"/>
  </mergeCells>
  <printOptions horizontalCentered="1"/>
  <pageMargins left="0.7" right="0.7" top="0.75" bottom="1" header="0.3" footer="0.3"/>
  <pageSetup orientation="portrait" horizontalDpi="4294967295" verticalDpi="4294967295" r:id="rId1"/>
  <headerFooter>
    <oddFooter>&amp;L&amp;"-,Italic"&amp;8School Business Services
School Allotments Section
FY2022-2023 Planning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8DBA-1F65-4B2B-916D-17E1AD3F185E}">
  <dimension ref="A1:I137"/>
  <sheetViews>
    <sheetView zoomScaleNormal="100" workbookViewId="0">
      <pane ySplit="8" topLeftCell="A93" activePane="bottomLeft" state="frozen"/>
      <selection activeCell="E28" sqref="E28"/>
      <selection pane="bottomLeft" activeCell="L120" sqref="L120"/>
    </sheetView>
  </sheetViews>
  <sheetFormatPr defaultRowHeight="14.5"/>
  <cols>
    <col min="3" max="3" width="21.453125" customWidth="1"/>
    <col min="4" max="4" width="14.54296875" bestFit="1" customWidth="1"/>
    <col min="5" max="5" width="12.08984375" style="140" customWidth="1"/>
    <col min="6" max="6" width="13.36328125" bestFit="1" customWidth="1"/>
  </cols>
  <sheetData>
    <row r="1" spans="1:9">
      <c r="A1" s="569" t="s">
        <v>572</v>
      </c>
      <c r="B1" s="569"/>
      <c r="C1" s="569"/>
      <c r="D1" s="569"/>
      <c r="E1" s="569"/>
      <c r="F1" s="569"/>
      <c r="G1" s="138"/>
    </row>
    <row r="2" spans="1:9">
      <c r="A2" s="570" t="s">
        <v>555</v>
      </c>
      <c r="B2" s="570"/>
      <c r="C2" s="570"/>
      <c r="D2" s="570"/>
      <c r="E2" s="570"/>
      <c r="F2" s="570"/>
      <c r="G2" s="138"/>
    </row>
    <row r="3" spans="1:9">
      <c r="A3" s="570" t="s">
        <v>556</v>
      </c>
      <c r="B3" s="570"/>
      <c r="C3" s="570"/>
      <c r="D3" s="570"/>
      <c r="E3" s="570"/>
      <c r="F3" s="570"/>
    </row>
    <row r="5" spans="1:9" ht="16" thickBot="1">
      <c r="E5" s="141"/>
    </row>
    <row r="6" spans="1:9">
      <c r="A6" s="127"/>
      <c r="B6" s="128"/>
      <c r="C6" s="129"/>
      <c r="D6" s="130"/>
      <c r="E6" s="142" t="s">
        <v>260</v>
      </c>
      <c r="F6" s="566" t="s">
        <v>558</v>
      </c>
    </row>
    <row r="7" spans="1:9">
      <c r="A7" s="131"/>
      <c r="B7" s="132"/>
      <c r="C7" s="335"/>
      <c r="D7" s="133"/>
      <c r="E7" s="143" t="s">
        <v>557</v>
      </c>
      <c r="F7" s="567"/>
      <c r="I7" s="145"/>
    </row>
    <row r="8" spans="1:9" ht="15" thickBot="1">
      <c r="A8" s="134"/>
      <c r="B8" s="135" t="s">
        <v>257</v>
      </c>
      <c r="C8" s="136" t="s">
        <v>258</v>
      </c>
      <c r="D8" s="137" t="s">
        <v>528</v>
      </c>
      <c r="E8" s="336" t="s">
        <v>254</v>
      </c>
      <c r="F8" s="568"/>
    </row>
    <row r="9" spans="1:9">
      <c r="A9" s="330" t="s">
        <v>483</v>
      </c>
      <c r="B9" s="331" t="s">
        <v>24</v>
      </c>
      <c r="C9" s="332" t="s">
        <v>25</v>
      </c>
      <c r="D9" s="333">
        <v>22766</v>
      </c>
      <c r="E9" s="337">
        <v>6.5</v>
      </c>
      <c r="F9" s="334">
        <v>571643</v>
      </c>
    </row>
    <row r="10" spans="1:9">
      <c r="A10" s="146" t="s">
        <v>483</v>
      </c>
      <c r="B10" s="147" t="s">
        <v>26</v>
      </c>
      <c r="C10" s="148" t="s">
        <v>27</v>
      </c>
      <c r="D10" s="173">
        <v>4412</v>
      </c>
      <c r="E10" s="338">
        <v>2</v>
      </c>
      <c r="F10" s="334">
        <v>169276</v>
      </c>
    </row>
    <row r="11" spans="1:9">
      <c r="A11" s="146" t="s">
        <v>483</v>
      </c>
      <c r="B11" s="147" t="s">
        <v>4</v>
      </c>
      <c r="C11" s="148" t="s">
        <v>28</v>
      </c>
      <c r="D11" s="173">
        <v>1393</v>
      </c>
      <c r="E11" s="338">
        <v>1.5</v>
      </c>
      <c r="F11" s="334">
        <v>127374</v>
      </c>
    </row>
    <row r="12" spans="1:9">
      <c r="A12" s="146" t="s">
        <v>483</v>
      </c>
      <c r="B12" s="147" t="s">
        <v>29</v>
      </c>
      <c r="C12" s="148" t="s">
        <v>30</v>
      </c>
      <c r="D12" s="173">
        <v>2960</v>
      </c>
      <c r="E12" s="338">
        <v>1.5</v>
      </c>
      <c r="F12" s="334">
        <v>136176</v>
      </c>
    </row>
    <row r="13" spans="1:9">
      <c r="A13" s="146" t="s">
        <v>483</v>
      </c>
      <c r="B13" s="147" t="s">
        <v>31</v>
      </c>
      <c r="C13" s="148" t="s">
        <v>32</v>
      </c>
      <c r="D13" s="173">
        <v>2702</v>
      </c>
      <c r="E13" s="338">
        <v>1.5</v>
      </c>
      <c r="F13" s="334">
        <v>138276</v>
      </c>
    </row>
    <row r="14" spans="1:9">
      <c r="A14" s="146" t="s">
        <v>483</v>
      </c>
      <c r="B14" s="147" t="s">
        <v>33</v>
      </c>
      <c r="C14" s="148" t="s">
        <v>34</v>
      </c>
      <c r="D14" s="173">
        <v>1823</v>
      </c>
      <c r="E14" s="338">
        <v>1.5</v>
      </c>
      <c r="F14" s="334">
        <v>136176</v>
      </c>
    </row>
    <row r="15" spans="1:9">
      <c r="A15" s="146" t="s">
        <v>483</v>
      </c>
      <c r="B15" s="147" t="s">
        <v>35</v>
      </c>
      <c r="C15" s="148" t="s">
        <v>36</v>
      </c>
      <c r="D15" s="173">
        <v>5821</v>
      </c>
      <c r="E15" s="338">
        <v>2.5</v>
      </c>
      <c r="F15" s="334">
        <v>238258</v>
      </c>
    </row>
    <row r="16" spans="1:9">
      <c r="A16" s="146" t="s">
        <v>483</v>
      </c>
      <c r="B16" s="147" t="s">
        <v>37</v>
      </c>
      <c r="C16" s="148" t="s">
        <v>38</v>
      </c>
      <c r="D16" s="173">
        <v>1738</v>
      </c>
      <c r="E16" s="338">
        <v>1.5</v>
      </c>
      <c r="F16" s="334">
        <v>133916</v>
      </c>
    </row>
    <row r="17" spans="1:6">
      <c r="A17" s="146" t="s">
        <v>483</v>
      </c>
      <c r="B17" s="147" t="s">
        <v>39</v>
      </c>
      <c r="C17" s="148" t="s">
        <v>40</v>
      </c>
      <c r="D17" s="173">
        <v>3809</v>
      </c>
      <c r="E17" s="338">
        <v>2</v>
      </c>
      <c r="F17" s="334">
        <v>196844</v>
      </c>
    </row>
    <row r="18" spans="1:6">
      <c r="A18" s="146" t="s">
        <v>483</v>
      </c>
      <c r="B18" s="147" t="s">
        <v>41</v>
      </c>
      <c r="C18" s="148" t="s">
        <v>42</v>
      </c>
      <c r="D18" s="173">
        <v>13155</v>
      </c>
      <c r="E18" s="338">
        <v>4</v>
      </c>
      <c r="F18" s="334">
        <v>356476</v>
      </c>
    </row>
    <row r="19" spans="1:6">
      <c r="A19" s="146" t="s">
        <v>483</v>
      </c>
      <c r="B19" s="147" t="s">
        <v>43</v>
      </c>
      <c r="C19" s="148" t="s">
        <v>44</v>
      </c>
      <c r="D19" s="173">
        <v>22081</v>
      </c>
      <c r="E19" s="338">
        <v>6</v>
      </c>
      <c r="F19" s="334">
        <v>579306</v>
      </c>
    </row>
    <row r="20" spans="1:6">
      <c r="A20" s="146" t="s">
        <v>484</v>
      </c>
      <c r="B20" s="147" t="s">
        <v>45</v>
      </c>
      <c r="C20" s="148" t="s">
        <v>46</v>
      </c>
      <c r="D20" s="173">
        <v>4034</v>
      </c>
      <c r="E20" s="338">
        <v>2</v>
      </c>
      <c r="F20" s="334">
        <v>183140</v>
      </c>
    </row>
    <row r="21" spans="1:6">
      <c r="A21" s="146" t="s">
        <v>483</v>
      </c>
      <c r="B21" s="147" t="s">
        <v>47</v>
      </c>
      <c r="C21" s="148" t="s">
        <v>48</v>
      </c>
      <c r="D21" s="173">
        <v>11408</v>
      </c>
      <c r="E21" s="338">
        <v>3.5</v>
      </c>
      <c r="F21" s="334">
        <v>303902</v>
      </c>
    </row>
    <row r="22" spans="1:6">
      <c r="A22" s="146" t="s">
        <v>483</v>
      </c>
      <c r="B22" s="147" t="s">
        <v>49</v>
      </c>
      <c r="C22" s="148" t="s">
        <v>50</v>
      </c>
      <c r="D22" s="173">
        <v>35784</v>
      </c>
      <c r="E22" s="338">
        <v>9.5</v>
      </c>
      <c r="F22" s="334">
        <v>874922</v>
      </c>
    </row>
    <row r="23" spans="1:6">
      <c r="A23" s="146" t="s">
        <v>484</v>
      </c>
      <c r="B23" s="147" t="s">
        <v>51</v>
      </c>
      <c r="C23" s="148" t="s">
        <v>52</v>
      </c>
      <c r="D23" s="173">
        <v>5426</v>
      </c>
      <c r="E23" s="338">
        <v>2.5</v>
      </c>
      <c r="F23" s="334">
        <v>216270</v>
      </c>
    </row>
    <row r="24" spans="1:6">
      <c r="A24" s="146" t="s">
        <v>483</v>
      </c>
      <c r="B24" s="147" t="s">
        <v>53</v>
      </c>
      <c r="C24" s="148" t="s">
        <v>54</v>
      </c>
      <c r="D24" s="173">
        <v>10521</v>
      </c>
      <c r="E24" s="338">
        <v>3.5</v>
      </c>
      <c r="F24" s="334">
        <v>311605</v>
      </c>
    </row>
    <row r="25" spans="1:6">
      <c r="A25" s="146" t="s">
        <v>483</v>
      </c>
      <c r="B25" s="147" t="s">
        <v>55</v>
      </c>
      <c r="C25" s="148" t="s">
        <v>56</v>
      </c>
      <c r="D25" s="173">
        <v>1991</v>
      </c>
      <c r="E25" s="338">
        <v>1.5</v>
      </c>
      <c r="F25" s="334">
        <v>131009</v>
      </c>
    </row>
    <row r="26" spans="1:6">
      <c r="A26" s="146" t="s">
        <v>483</v>
      </c>
      <c r="B26" s="147" t="s">
        <v>57</v>
      </c>
      <c r="C26" s="148" t="s">
        <v>58</v>
      </c>
      <c r="D26" s="173">
        <v>7977</v>
      </c>
      <c r="E26" s="338">
        <v>3</v>
      </c>
      <c r="F26" s="334">
        <v>280725</v>
      </c>
    </row>
    <row r="27" spans="1:6">
      <c r="A27" s="146" t="s">
        <v>483</v>
      </c>
      <c r="B27" s="147" t="s">
        <v>59</v>
      </c>
      <c r="C27" s="148" t="s">
        <v>60</v>
      </c>
      <c r="D27" s="173">
        <v>2185</v>
      </c>
      <c r="E27" s="338">
        <v>1.5</v>
      </c>
      <c r="F27" s="334">
        <v>112110</v>
      </c>
    </row>
    <row r="28" spans="1:6">
      <c r="A28" s="146" t="s">
        <v>483</v>
      </c>
      <c r="B28" s="147" t="s">
        <v>61</v>
      </c>
      <c r="C28" s="148" t="s">
        <v>62</v>
      </c>
      <c r="D28" s="173">
        <v>15435</v>
      </c>
      <c r="E28" s="338">
        <v>4.5</v>
      </c>
      <c r="F28" s="334">
        <v>410801</v>
      </c>
    </row>
    <row r="29" spans="1:6">
      <c r="A29" s="146" t="s">
        <v>484</v>
      </c>
      <c r="B29" s="147" t="s">
        <v>63</v>
      </c>
      <c r="C29" s="148" t="s">
        <v>64</v>
      </c>
      <c r="D29" s="173">
        <v>3773</v>
      </c>
      <c r="E29" s="338">
        <v>2</v>
      </c>
      <c r="F29" s="334">
        <v>181568</v>
      </c>
    </row>
    <row r="30" spans="1:6">
      <c r="A30" s="146" t="s">
        <v>484</v>
      </c>
      <c r="B30" s="147" t="s">
        <v>65</v>
      </c>
      <c r="C30" s="148" t="s">
        <v>66</v>
      </c>
      <c r="D30" s="173">
        <v>2792</v>
      </c>
      <c r="E30" s="338">
        <v>1.5</v>
      </c>
      <c r="F30" s="334">
        <v>120833</v>
      </c>
    </row>
    <row r="31" spans="1:6">
      <c r="A31" s="146" t="s">
        <v>483</v>
      </c>
      <c r="B31" s="147" t="s">
        <v>67</v>
      </c>
      <c r="C31" s="148" t="s">
        <v>68</v>
      </c>
      <c r="D31" s="173">
        <v>9110</v>
      </c>
      <c r="E31" s="338">
        <v>3</v>
      </c>
      <c r="F31" s="334">
        <v>272730</v>
      </c>
    </row>
    <row r="32" spans="1:6">
      <c r="A32" s="146" t="s">
        <v>483</v>
      </c>
      <c r="B32" s="147" t="s">
        <v>69</v>
      </c>
      <c r="C32" s="148" t="s">
        <v>70</v>
      </c>
      <c r="D32" s="173">
        <v>3163</v>
      </c>
      <c r="E32" s="338">
        <v>1.5</v>
      </c>
      <c r="F32" s="334">
        <v>136176</v>
      </c>
    </row>
    <row r="33" spans="1:6">
      <c r="A33" s="146" t="s">
        <v>483</v>
      </c>
      <c r="B33" s="147" t="s">
        <v>71</v>
      </c>
      <c r="C33" s="148" t="s">
        <v>72</v>
      </c>
      <c r="D33" s="173">
        <v>1823</v>
      </c>
      <c r="E33" s="338">
        <v>1.5</v>
      </c>
      <c r="F33" s="334">
        <v>147633</v>
      </c>
    </row>
    <row r="34" spans="1:6">
      <c r="A34" s="146" t="s">
        <v>483</v>
      </c>
      <c r="B34" s="147" t="s">
        <v>73</v>
      </c>
      <c r="C34" s="148" t="s">
        <v>74</v>
      </c>
      <c r="D34" s="173">
        <v>1263</v>
      </c>
      <c r="E34" s="338">
        <v>1.5</v>
      </c>
      <c r="F34" s="334">
        <v>138276</v>
      </c>
    </row>
    <row r="35" spans="1:6">
      <c r="A35" s="146" t="s">
        <v>483</v>
      </c>
      <c r="B35" s="147" t="s">
        <v>75</v>
      </c>
      <c r="C35" s="148" t="s">
        <v>76</v>
      </c>
      <c r="D35" s="173">
        <v>14025</v>
      </c>
      <c r="E35" s="338">
        <v>4.5</v>
      </c>
      <c r="F35" s="334">
        <v>392697</v>
      </c>
    </row>
    <row r="36" spans="1:6">
      <c r="A36" s="146" t="s">
        <v>483</v>
      </c>
      <c r="B36" s="147" t="s">
        <v>77</v>
      </c>
      <c r="C36" s="148" t="s">
        <v>78</v>
      </c>
      <c r="D36" s="173">
        <v>5135</v>
      </c>
      <c r="E36" s="338">
        <v>2</v>
      </c>
      <c r="F36" s="334">
        <v>195850</v>
      </c>
    </row>
    <row r="37" spans="1:6">
      <c r="A37" s="146" t="s">
        <v>484</v>
      </c>
      <c r="B37" s="147" t="s">
        <v>79</v>
      </c>
      <c r="C37" s="148" t="s">
        <v>80</v>
      </c>
      <c r="D37" s="173">
        <v>2051</v>
      </c>
      <c r="E37" s="338">
        <v>1.5</v>
      </c>
      <c r="F37" s="334">
        <v>133916</v>
      </c>
    </row>
    <row r="38" spans="1:6">
      <c r="A38" s="146" t="s">
        <v>483</v>
      </c>
      <c r="B38" s="147" t="s">
        <v>81</v>
      </c>
      <c r="C38" s="148" t="s">
        <v>82</v>
      </c>
      <c r="D38" s="173">
        <v>12570</v>
      </c>
      <c r="E38" s="338">
        <v>4</v>
      </c>
      <c r="F38" s="334">
        <v>366252</v>
      </c>
    </row>
    <row r="39" spans="1:6">
      <c r="A39" s="146" t="s">
        <v>483</v>
      </c>
      <c r="B39" s="147" t="s">
        <v>83</v>
      </c>
      <c r="C39" s="148" t="s">
        <v>84</v>
      </c>
      <c r="D39" s="173">
        <v>49416</v>
      </c>
      <c r="E39" s="338">
        <v>12.5</v>
      </c>
      <c r="F39" s="334">
        <v>1156125</v>
      </c>
    </row>
    <row r="40" spans="1:6">
      <c r="A40" s="146" t="s">
        <v>483</v>
      </c>
      <c r="B40" s="147" t="s">
        <v>85</v>
      </c>
      <c r="C40" s="148" t="s">
        <v>86</v>
      </c>
      <c r="D40" s="173">
        <v>4608</v>
      </c>
      <c r="E40" s="338">
        <v>2</v>
      </c>
      <c r="F40" s="334">
        <v>196844</v>
      </c>
    </row>
    <row r="41" spans="1:6">
      <c r="A41" s="146" t="s">
        <v>483</v>
      </c>
      <c r="B41" s="147" t="s">
        <v>87</v>
      </c>
      <c r="C41" s="148" t="s">
        <v>88</v>
      </c>
      <c r="D41" s="173">
        <v>5036</v>
      </c>
      <c r="E41" s="338">
        <v>2</v>
      </c>
      <c r="F41" s="334">
        <v>187538</v>
      </c>
    </row>
    <row r="42" spans="1:6">
      <c r="A42" s="146" t="s">
        <v>483</v>
      </c>
      <c r="B42" s="147" t="s">
        <v>89</v>
      </c>
      <c r="C42" s="148" t="s">
        <v>90</v>
      </c>
      <c r="D42" s="173">
        <v>17881</v>
      </c>
      <c r="E42" s="338">
        <v>5</v>
      </c>
      <c r="F42" s="334">
        <v>486330</v>
      </c>
    </row>
    <row r="43" spans="1:6">
      <c r="A43" s="146" t="s">
        <v>484</v>
      </c>
      <c r="B43" s="147" t="s">
        <v>91</v>
      </c>
      <c r="C43" s="148" t="s">
        <v>92</v>
      </c>
      <c r="D43" s="173">
        <v>2917</v>
      </c>
      <c r="E43" s="338">
        <v>1.5</v>
      </c>
      <c r="F43" s="334">
        <v>129555</v>
      </c>
    </row>
    <row r="44" spans="1:6">
      <c r="A44" s="146" t="s">
        <v>484</v>
      </c>
      <c r="B44" s="147" t="s">
        <v>93</v>
      </c>
      <c r="C44" s="148" t="s">
        <v>94</v>
      </c>
      <c r="D44" s="173">
        <v>2178</v>
      </c>
      <c r="E44" s="338">
        <v>1.5</v>
      </c>
      <c r="F44" s="334">
        <v>118653</v>
      </c>
    </row>
    <row r="45" spans="1:6">
      <c r="A45" s="146" t="s">
        <v>483</v>
      </c>
      <c r="B45" s="147" t="s">
        <v>95</v>
      </c>
      <c r="C45" s="148" t="s">
        <v>96</v>
      </c>
      <c r="D45" s="173">
        <v>6086</v>
      </c>
      <c r="E45" s="338">
        <v>2.5</v>
      </c>
      <c r="F45" s="334">
        <v>225573</v>
      </c>
    </row>
    <row r="46" spans="1:6">
      <c r="A46" s="146" t="s">
        <v>483</v>
      </c>
      <c r="B46" s="147" t="s">
        <v>97</v>
      </c>
      <c r="C46" s="148" t="s">
        <v>98</v>
      </c>
      <c r="D46" s="173">
        <v>9624</v>
      </c>
      <c r="E46" s="338">
        <v>3</v>
      </c>
      <c r="F46" s="334">
        <v>248154</v>
      </c>
    </row>
    <row r="47" spans="1:6">
      <c r="A47" s="146" t="s">
        <v>483</v>
      </c>
      <c r="B47" s="147" t="s">
        <v>99</v>
      </c>
      <c r="C47" s="148" t="s">
        <v>100</v>
      </c>
      <c r="D47" s="173">
        <v>31340</v>
      </c>
      <c r="E47" s="338">
        <v>8.5</v>
      </c>
      <c r="F47" s="334">
        <v>796110</v>
      </c>
    </row>
    <row r="48" spans="1:6">
      <c r="A48" s="146" t="s">
        <v>483</v>
      </c>
      <c r="B48" s="147" t="s">
        <v>101</v>
      </c>
      <c r="C48" s="148" t="s">
        <v>102</v>
      </c>
      <c r="D48" s="173">
        <v>5267</v>
      </c>
      <c r="E48" s="338">
        <v>2</v>
      </c>
      <c r="F48" s="334">
        <v>171286</v>
      </c>
    </row>
    <row r="49" spans="1:6">
      <c r="A49" s="146" t="s">
        <v>483</v>
      </c>
      <c r="B49" s="147" t="s">
        <v>103</v>
      </c>
      <c r="C49" s="148" t="s">
        <v>104</v>
      </c>
      <c r="D49" s="173">
        <v>52270</v>
      </c>
      <c r="E49" s="338">
        <v>13</v>
      </c>
      <c r="F49" s="334">
        <v>1198002</v>
      </c>
    </row>
    <row r="50" spans="1:6">
      <c r="A50" s="146" t="s">
        <v>483</v>
      </c>
      <c r="B50" s="147" t="s">
        <v>105</v>
      </c>
      <c r="C50" s="148" t="s">
        <v>106</v>
      </c>
      <c r="D50" s="173">
        <v>7923</v>
      </c>
      <c r="E50" s="338">
        <v>3</v>
      </c>
      <c r="F50" s="334">
        <v>264813</v>
      </c>
    </row>
    <row r="51" spans="1:6">
      <c r="A51" s="146" t="s">
        <v>483</v>
      </c>
      <c r="B51" s="147" t="s">
        <v>107</v>
      </c>
      <c r="C51" s="148" t="s">
        <v>108</v>
      </c>
      <c r="D51" s="173">
        <v>30341</v>
      </c>
      <c r="E51" s="338">
        <v>8</v>
      </c>
      <c r="F51" s="334">
        <v>703808</v>
      </c>
    </row>
    <row r="52" spans="1:6">
      <c r="A52" s="146" t="s">
        <v>483</v>
      </c>
      <c r="B52" s="147" t="s">
        <v>109</v>
      </c>
      <c r="C52" s="148" t="s">
        <v>110</v>
      </c>
      <c r="D52" s="173">
        <v>1466</v>
      </c>
      <c r="E52" s="338">
        <v>1.5</v>
      </c>
      <c r="F52" s="334">
        <v>136176</v>
      </c>
    </row>
    <row r="53" spans="1:6">
      <c r="A53" s="146" t="s">
        <v>483</v>
      </c>
      <c r="B53" s="147" t="s">
        <v>111</v>
      </c>
      <c r="C53" s="148" t="s">
        <v>112</v>
      </c>
      <c r="D53" s="173">
        <v>1100</v>
      </c>
      <c r="E53" s="338">
        <v>1.5</v>
      </c>
      <c r="F53" s="334">
        <v>147633</v>
      </c>
    </row>
    <row r="54" spans="1:6">
      <c r="A54" s="146" t="s">
        <v>483</v>
      </c>
      <c r="B54" s="147" t="s">
        <v>113</v>
      </c>
      <c r="C54" s="148" t="s">
        <v>114</v>
      </c>
      <c r="D54" s="173">
        <v>6647</v>
      </c>
      <c r="E54" s="338">
        <v>2.5</v>
      </c>
      <c r="F54" s="334">
        <v>226960</v>
      </c>
    </row>
    <row r="55" spans="1:6">
      <c r="A55" s="146" t="s">
        <v>483</v>
      </c>
      <c r="B55" s="147" t="s">
        <v>115</v>
      </c>
      <c r="C55" s="148" t="s">
        <v>116</v>
      </c>
      <c r="D55" s="173">
        <v>2678</v>
      </c>
      <c r="E55" s="338">
        <v>1.5</v>
      </c>
      <c r="F55" s="334">
        <v>125193</v>
      </c>
    </row>
    <row r="56" spans="1:6">
      <c r="A56" s="146" t="s">
        <v>483</v>
      </c>
      <c r="B56" s="147" t="s">
        <v>117</v>
      </c>
      <c r="C56" s="148" t="s">
        <v>118</v>
      </c>
      <c r="D56" s="173">
        <v>67768</v>
      </c>
      <c r="E56" s="338">
        <v>17</v>
      </c>
      <c r="F56" s="334">
        <v>1555007</v>
      </c>
    </row>
    <row r="57" spans="1:6">
      <c r="A57" s="146" t="s">
        <v>483</v>
      </c>
      <c r="B57" s="147" t="s">
        <v>119</v>
      </c>
      <c r="C57" s="148" t="s">
        <v>120</v>
      </c>
      <c r="D57" s="173">
        <v>2072</v>
      </c>
      <c r="E57" s="338">
        <v>1.5</v>
      </c>
      <c r="F57" s="334">
        <v>136176</v>
      </c>
    </row>
    <row r="58" spans="1:6">
      <c r="A58" s="146" t="s">
        <v>484</v>
      </c>
      <c r="B58" s="147" t="s">
        <v>121</v>
      </c>
      <c r="C58" s="148" t="s">
        <v>122</v>
      </c>
      <c r="D58" s="173">
        <v>2648</v>
      </c>
      <c r="E58" s="338">
        <v>1.5</v>
      </c>
      <c r="F58" s="334">
        <v>136176</v>
      </c>
    </row>
    <row r="59" spans="1:6">
      <c r="A59" s="146" t="s">
        <v>484</v>
      </c>
      <c r="B59" s="147" t="s">
        <v>123</v>
      </c>
      <c r="C59" s="148" t="s">
        <v>124</v>
      </c>
      <c r="D59" s="173">
        <v>636</v>
      </c>
      <c r="E59" s="338">
        <v>1</v>
      </c>
      <c r="F59" s="334">
        <v>90784</v>
      </c>
    </row>
    <row r="60" spans="1:6">
      <c r="A60" s="146" t="s">
        <v>483</v>
      </c>
      <c r="B60" s="147" t="s">
        <v>125</v>
      </c>
      <c r="C60" s="148" t="s">
        <v>126</v>
      </c>
      <c r="D60" s="173">
        <v>20226</v>
      </c>
      <c r="E60" s="338">
        <v>5.5</v>
      </c>
      <c r="F60" s="334">
        <v>452590</v>
      </c>
    </row>
    <row r="61" spans="1:6">
      <c r="A61" s="146" t="s">
        <v>483</v>
      </c>
      <c r="B61" s="147" t="s">
        <v>127</v>
      </c>
      <c r="C61" s="148" t="s">
        <v>128</v>
      </c>
      <c r="D61" s="173">
        <v>6487</v>
      </c>
      <c r="E61" s="338">
        <v>2.5</v>
      </c>
      <c r="F61" s="334">
        <v>223193</v>
      </c>
    </row>
    <row r="62" spans="1:6">
      <c r="A62" s="146" t="s">
        <v>483</v>
      </c>
      <c r="B62" s="147" t="s">
        <v>129</v>
      </c>
      <c r="C62" s="148" t="s">
        <v>130</v>
      </c>
      <c r="D62" s="173">
        <v>12826</v>
      </c>
      <c r="E62" s="338">
        <v>4</v>
      </c>
      <c r="F62" s="334">
        <v>360016</v>
      </c>
    </row>
    <row r="63" spans="1:6">
      <c r="A63" s="146" t="s">
        <v>483</v>
      </c>
      <c r="B63" s="147" t="s">
        <v>131</v>
      </c>
      <c r="C63" s="148" t="s">
        <v>132</v>
      </c>
      <c r="D63" s="173">
        <v>2355</v>
      </c>
      <c r="E63" s="338">
        <v>1.5</v>
      </c>
      <c r="F63" s="334">
        <v>136176</v>
      </c>
    </row>
    <row r="64" spans="1:6">
      <c r="A64" s="146" t="s">
        <v>483</v>
      </c>
      <c r="B64" s="147" t="s">
        <v>133</v>
      </c>
      <c r="C64" s="148" t="s">
        <v>134</v>
      </c>
      <c r="D64" s="173">
        <v>8840</v>
      </c>
      <c r="E64" s="338">
        <v>3</v>
      </c>
      <c r="F64" s="334">
        <v>272352</v>
      </c>
    </row>
    <row r="65" spans="1:6">
      <c r="A65" s="146" t="s">
        <v>483</v>
      </c>
      <c r="B65" s="147" t="s">
        <v>135</v>
      </c>
      <c r="C65" s="148" t="s">
        <v>136</v>
      </c>
      <c r="D65" s="173">
        <v>449</v>
      </c>
      <c r="E65" s="338">
        <v>1</v>
      </c>
      <c r="F65" s="334">
        <v>90784</v>
      </c>
    </row>
    <row r="66" spans="1:6">
      <c r="A66" s="146" t="s">
        <v>483</v>
      </c>
      <c r="B66" s="147" t="s">
        <v>137</v>
      </c>
      <c r="C66" s="148" t="s">
        <v>138</v>
      </c>
      <c r="D66" s="173">
        <v>20681</v>
      </c>
      <c r="E66" s="338">
        <v>6</v>
      </c>
      <c r="F66" s="334">
        <v>485076</v>
      </c>
    </row>
    <row r="67" spans="1:6">
      <c r="A67" s="146" t="s">
        <v>484</v>
      </c>
      <c r="B67" s="147" t="s">
        <v>139</v>
      </c>
      <c r="C67" s="148" t="s">
        <v>140</v>
      </c>
      <c r="D67" s="173">
        <v>5917</v>
      </c>
      <c r="E67" s="338">
        <v>2.5</v>
      </c>
      <c r="F67" s="334">
        <v>224003</v>
      </c>
    </row>
    <row r="68" spans="1:6">
      <c r="A68" s="146" t="s">
        <v>483</v>
      </c>
      <c r="B68" s="147" t="s">
        <v>141</v>
      </c>
      <c r="C68" s="148" t="s">
        <v>142</v>
      </c>
      <c r="D68" s="173">
        <v>3473</v>
      </c>
      <c r="E68" s="338">
        <v>2</v>
      </c>
      <c r="F68" s="334">
        <v>181462</v>
      </c>
    </row>
    <row r="69" spans="1:6">
      <c r="A69" s="146" t="s">
        <v>483</v>
      </c>
      <c r="B69" s="147" t="s">
        <v>143</v>
      </c>
      <c r="C69" s="148" t="s">
        <v>144</v>
      </c>
      <c r="D69" s="173">
        <v>37811</v>
      </c>
      <c r="E69" s="338">
        <v>10</v>
      </c>
      <c r="F69" s="334">
        <v>923250</v>
      </c>
    </row>
    <row r="70" spans="1:6">
      <c r="A70" s="146" t="s">
        <v>483</v>
      </c>
      <c r="B70" s="147" t="s">
        <v>145</v>
      </c>
      <c r="C70" s="148" t="s">
        <v>146</v>
      </c>
      <c r="D70" s="173">
        <v>1028</v>
      </c>
      <c r="E70" s="338">
        <v>1</v>
      </c>
      <c r="F70" s="334">
        <v>90784</v>
      </c>
    </row>
    <row r="71" spans="1:6">
      <c r="A71" s="146" t="s">
        <v>483</v>
      </c>
      <c r="B71" s="147" t="s">
        <v>147</v>
      </c>
      <c r="C71" s="148" t="s">
        <v>148</v>
      </c>
      <c r="D71" s="173">
        <v>9073</v>
      </c>
      <c r="E71" s="338">
        <v>3</v>
      </c>
      <c r="F71" s="334">
        <v>276552</v>
      </c>
    </row>
    <row r="72" spans="1:6">
      <c r="A72" s="146" t="s">
        <v>483</v>
      </c>
      <c r="B72" s="147" t="s">
        <v>149</v>
      </c>
      <c r="C72" s="148" t="s">
        <v>150</v>
      </c>
      <c r="D72" s="173">
        <v>8202</v>
      </c>
      <c r="E72" s="338">
        <v>3</v>
      </c>
      <c r="F72" s="334">
        <v>295266</v>
      </c>
    </row>
    <row r="73" spans="1:6">
      <c r="A73" s="146" t="s">
        <v>483</v>
      </c>
      <c r="B73" s="147" t="s">
        <v>151</v>
      </c>
      <c r="C73" s="148" t="s">
        <v>152</v>
      </c>
      <c r="D73" s="173">
        <v>11744</v>
      </c>
      <c r="E73" s="338">
        <v>3.5</v>
      </c>
      <c r="F73" s="334">
        <v>315469</v>
      </c>
    </row>
    <row r="74" spans="1:6">
      <c r="A74" s="146" t="s">
        <v>483</v>
      </c>
      <c r="B74" s="147" t="s">
        <v>153</v>
      </c>
      <c r="C74" s="148" t="s">
        <v>154</v>
      </c>
      <c r="D74" s="173">
        <v>4433</v>
      </c>
      <c r="E74" s="338">
        <v>2</v>
      </c>
      <c r="F74" s="334">
        <v>178554</v>
      </c>
    </row>
    <row r="75" spans="1:6">
      <c r="A75" s="146" t="s">
        <v>483</v>
      </c>
      <c r="B75" s="147" t="s">
        <v>155</v>
      </c>
      <c r="C75" s="148" t="s">
        <v>156</v>
      </c>
      <c r="D75" s="173">
        <v>2121</v>
      </c>
      <c r="E75" s="338">
        <v>1.5</v>
      </c>
      <c r="F75" s="334">
        <v>136176</v>
      </c>
    </row>
    <row r="76" spans="1:6">
      <c r="A76" s="146" t="s">
        <v>483</v>
      </c>
      <c r="B76" s="147" t="s">
        <v>157</v>
      </c>
      <c r="C76" s="148" t="s">
        <v>158</v>
      </c>
      <c r="D76" s="173">
        <v>2584</v>
      </c>
      <c r="E76" s="338">
        <v>1.5</v>
      </c>
      <c r="F76" s="334">
        <v>136176</v>
      </c>
    </row>
    <row r="77" spans="1:6">
      <c r="A77" s="146" t="s">
        <v>483</v>
      </c>
      <c r="B77" s="147" t="s">
        <v>159</v>
      </c>
      <c r="C77" s="148" t="s">
        <v>160</v>
      </c>
      <c r="D77" s="173">
        <v>5563</v>
      </c>
      <c r="E77" s="338">
        <v>2.5</v>
      </c>
      <c r="F77" s="334">
        <v>226960</v>
      </c>
    </row>
    <row r="78" spans="1:6">
      <c r="A78" s="146" t="s">
        <v>483</v>
      </c>
      <c r="B78" s="147" t="s">
        <v>161</v>
      </c>
      <c r="C78" s="148" t="s">
        <v>162</v>
      </c>
      <c r="D78" s="173">
        <v>143471</v>
      </c>
      <c r="E78" s="338">
        <v>34.5</v>
      </c>
      <c r="F78" s="334">
        <v>3225612</v>
      </c>
    </row>
    <row r="79" spans="1:6">
      <c r="A79" s="146" t="s">
        <v>483</v>
      </c>
      <c r="B79" s="147" t="s">
        <v>163</v>
      </c>
      <c r="C79" s="148" t="s">
        <v>164</v>
      </c>
      <c r="D79" s="173">
        <v>1736</v>
      </c>
      <c r="E79" s="338">
        <v>1.5</v>
      </c>
      <c r="F79" s="334">
        <v>136176</v>
      </c>
    </row>
    <row r="80" spans="1:6">
      <c r="A80" s="146" t="s">
        <v>483</v>
      </c>
      <c r="B80" s="147" t="s">
        <v>165</v>
      </c>
      <c r="C80" s="148" t="s">
        <v>166</v>
      </c>
      <c r="D80" s="173">
        <v>3497</v>
      </c>
      <c r="E80" s="338">
        <v>2</v>
      </c>
      <c r="F80" s="334">
        <v>178458</v>
      </c>
    </row>
    <row r="81" spans="1:6">
      <c r="A81" s="146" t="s">
        <v>483</v>
      </c>
      <c r="B81" s="147" t="s">
        <v>167</v>
      </c>
      <c r="C81" s="148" t="s">
        <v>168</v>
      </c>
      <c r="D81" s="173">
        <v>13301</v>
      </c>
      <c r="E81" s="338">
        <v>4</v>
      </c>
      <c r="F81" s="334">
        <v>370844</v>
      </c>
    </row>
    <row r="82" spans="1:6">
      <c r="A82" s="146" t="s">
        <v>483</v>
      </c>
      <c r="B82" s="147" t="s">
        <v>169</v>
      </c>
      <c r="C82" s="148" t="s">
        <v>333</v>
      </c>
      <c r="D82" s="173">
        <v>14266</v>
      </c>
      <c r="E82" s="338">
        <v>4.5</v>
      </c>
      <c r="F82" s="334">
        <v>414657</v>
      </c>
    </row>
    <row r="83" spans="1:6">
      <c r="A83" s="146" t="s">
        <v>483</v>
      </c>
      <c r="B83" s="147" t="s">
        <v>170</v>
      </c>
      <c r="C83" s="148" t="s">
        <v>171</v>
      </c>
      <c r="D83" s="173">
        <v>25230</v>
      </c>
      <c r="E83" s="338">
        <v>7</v>
      </c>
      <c r="F83" s="334">
        <v>647311</v>
      </c>
    </row>
    <row r="84" spans="1:6">
      <c r="A84" s="146" t="s">
        <v>483</v>
      </c>
      <c r="B84" s="147" t="s">
        <v>172</v>
      </c>
      <c r="C84" s="148" t="s">
        <v>173</v>
      </c>
      <c r="D84" s="173">
        <v>1212</v>
      </c>
      <c r="E84" s="338">
        <v>1.5</v>
      </c>
      <c r="F84" s="334">
        <v>136176</v>
      </c>
    </row>
    <row r="85" spans="1:6">
      <c r="A85" s="146" t="s">
        <v>483</v>
      </c>
      <c r="B85" s="147" t="s">
        <v>174</v>
      </c>
      <c r="C85" s="148" t="s">
        <v>175</v>
      </c>
      <c r="D85" s="173">
        <v>28493</v>
      </c>
      <c r="E85" s="338">
        <v>7.5</v>
      </c>
      <c r="F85" s="334">
        <v>620633</v>
      </c>
    </row>
    <row r="86" spans="1:6">
      <c r="A86" s="146" t="s">
        <v>483</v>
      </c>
      <c r="B86" s="147" t="s">
        <v>176</v>
      </c>
      <c r="C86" s="148" t="s">
        <v>177</v>
      </c>
      <c r="D86" s="173">
        <v>7122</v>
      </c>
      <c r="E86" s="338">
        <v>2.5</v>
      </c>
      <c r="F86" s="334">
        <v>215343</v>
      </c>
    </row>
    <row r="87" spans="1:6">
      <c r="A87" s="146" t="s">
        <v>484</v>
      </c>
      <c r="B87" s="147" t="s">
        <v>178</v>
      </c>
      <c r="C87" s="148" t="s">
        <v>179</v>
      </c>
      <c r="D87" s="173">
        <v>11393</v>
      </c>
      <c r="E87" s="338">
        <v>3.5</v>
      </c>
      <c r="F87" s="334">
        <v>312470</v>
      </c>
    </row>
    <row r="88" spans="1:6">
      <c r="A88" s="146" t="s">
        <v>483</v>
      </c>
      <c r="B88" s="147" t="s">
        <v>180</v>
      </c>
      <c r="C88" s="148" t="s">
        <v>181</v>
      </c>
      <c r="D88" s="173">
        <v>1199</v>
      </c>
      <c r="E88" s="338">
        <v>1.5</v>
      </c>
      <c r="F88" s="334">
        <v>135065</v>
      </c>
    </row>
    <row r="89" spans="1:6">
      <c r="A89" s="146" t="s">
        <v>483</v>
      </c>
      <c r="B89" s="147" t="s">
        <v>182</v>
      </c>
      <c r="C89" s="148" t="s">
        <v>183</v>
      </c>
      <c r="D89" s="173">
        <v>4682</v>
      </c>
      <c r="E89" s="338">
        <v>2</v>
      </c>
      <c r="F89" s="334">
        <v>187700</v>
      </c>
    </row>
    <row r="90" spans="1:6">
      <c r="A90" s="146" t="s">
        <v>483</v>
      </c>
      <c r="B90" s="147" t="s">
        <v>184</v>
      </c>
      <c r="C90" s="148" t="s">
        <v>185</v>
      </c>
      <c r="D90" s="173">
        <v>11468</v>
      </c>
      <c r="E90" s="338">
        <v>3.5</v>
      </c>
      <c r="F90" s="334">
        <v>311094</v>
      </c>
    </row>
    <row r="91" spans="1:6">
      <c r="A91" s="146" t="s">
        <v>483</v>
      </c>
      <c r="B91" s="147" t="s">
        <v>186</v>
      </c>
      <c r="C91" s="148" t="s">
        <v>187</v>
      </c>
      <c r="D91" s="173">
        <v>1683</v>
      </c>
      <c r="E91" s="338">
        <v>1.5</v>
      </c>
      <c r="F91" s="334">
        <v>136176</v>
      </c>
    </row>
    <row r="92" spans="1:6">
      <c r="A92" s="146" t="s">
        <v>483</v>
      </c>
      <c r="B92" s="147" t="s">
        <v>188</v>
      </c>
      <c r="C92" s="148" t="s">
        <v>189</v>
      </c>
      <c r="D92" s="173">
        <v>4395</v>
      </c>
      <c r="E92" s="338">
        <v>2</v>
      </c>
      <c r="F92" s="334">
        <v>178554</v>
      </c>
    </row>
    <row r="93" spans="1:6">
      <c r="A93" s="146" t="s">
        <v>483</v>
      </c>
      <c r="B93" s="147" t="s">
        <v>190</v>
      </c>
      <c r="C93" s="148" t="s">
        <v>191</v>
      </c>
      <c r="D93" s="173">
        <v>23809</v>
      </c>
      <c r="E93" s="338">
        <v>6.5</v>
      </c>
      <c r="F93" s="334">
        <v>588218</v>
      </c>
    </row>
    <row r="94" spans="1:6">
      <c r="A94" s="146" t="s">
        <v>483</v>
      </c>
      <c r="B94" s="147" t="s">
        <v>192</v>
      </c>
      <c r="C94" s="148" t="s">
        <v>193</v>
      </c>
      <c r="D94" s="173">
        <v>2075</v>
      </c>
      <c r="E94" s="338">
        <v>1.5</v>
      </c>
      <c r="F94" s="334">
        <v>133218</v>
      </c>
    </row>
    <row r="95" spans="1:6">
      <c r="A95" s="146" t="s">
        <v>483</v>
      </c>
      <c r="B95" s="147" t="s">
        <v>194</v>
      </c>
      <c r="C95" s="148" t="s">
        <v>195</v>
      </c>
      <c r="D95" s="173">
        <v>15222</v>
      </c>
      <c r="E95" s="338">
        <v>4.5</v>
      </c>
      <c r="F95" s="334">
        <v>399209</v>
      </c>
    </row>
    <row r="96" spans="1:6">
      <c r="A96" s="146" t="s">
        <v>484</v>
      </c>
      <c r="B96" s="147" t="s">
        <v>196</v>
      </c>
      <c r="C96" s="148" t="s">
        <v>197</v>
      </c>
      <c r="D96" s="173">
        <v>4382</v>
      </c>
      <c r="E96" s="338">
        <v>2</v>
      </c>
      <c r="F96" s="334">
        <v>184368</v>
      </c>
    </row>
    <row r="97" spans="1:6">
      <c r="A97" s="146" t="s">
        <v>483</v>
      </c>
      <c r="B97" s="147" t="s">
        <v>198</v>
      </c>
      <c r="C97" s="148" t="s">
        <v>199</v>
      </c>
      <c r="D97" s="173">
        <v>6524</v>
      </c>
      <c r="E97" s="338">
        <v>2.5</v>
      </c>
      <c r="F97" s="334">
        <v>218833</v>
      </c>
    </row>
    <row r="98" spans="1:6">
      <c r="A98" s="146" t="s">
        <v>483</v>
      </c>
      <c r="B98" s="147" t="s">
        <v>200</v>
      </c>
      <c r="C98" s="148" t="s">
        <v>201</v>
      </c>
      <c r="D98" s="173">
        <v>20668</v>
      </c>
      <c r="E98" s="338">
        <v>6</v>
      </c>
      <c r="F98" s="334">
        <v>571818</v>
      </c>
    </row>
    <row r="99" spans="1:6">
      <c r="A99" s="146" t="s">
        <v>483</v>
      </c>
      <c r="B99" s="147" t="s">
        <v>202</v>
      </c>
      <c r="C99" s="148" t="s">
        <v>203</v>
      </c>
      <c r="D99" s="173">
        <v>11013</v>
      </c>
      <c r="E99" s="338">
        <v>3.5</v>
      </c>
      <c r="F99" s="334">
        <v>321615</v>
      </c>
    </row>
    <row r="100" spans="1:6">
      <c r="A100" s="146" t="s">
        <v>483</v>
      </c>
      <c r="B100" s="147" t="s">
        <v>204</v>
      </c>
      <c r="C100" s="148" t="s">
        <v>205</v>
      </c>
      <c r="D100" s="173">
        <v>18180</v>
      </c>
      <c r="E100" s="338">
        <v>5</v>
      </c>
      <c r="F100" s="334">
        <v>453920</v>
      </c>
    </row>
    <row r="101" spans="1:6">
      <c r="A101" s="146" t="s">
        <v>483</v>
      </c>
      <c r="B101" s="147" t="s">
        <v>206</v>
      </c>
      <c r="C101" s="148" t="s">
        <v>207</v>
      </c>
      <c r="D101" s="173">
        <v>7263</v>
      </c>
      <c r="E101" s="338">
        <v>2.5</v>
      </c>
      <c r="F101" s="334">
        <v>216898</v>
      </c>
    </row>
    <row r="102" spans="1:6">
      <c r="A102" s="146" t="s">
        <v>483</v>
      </c>
      <c r="B102" s="147" t="s">
        <v>208</v>
      </c>
      <c r="C102" s="148" t="s">
        <v>209</v>
      </c>
      <c r="D102" s="173">
        <v>7834</v>
      </c>
      <c r="E102" s="338">
        <v>3</v>
      </c>
      <c r="F102" s="334">
        <v>228585</v>
      </c>
    </row>
    <row r="103" spans="1:6">
      <c r="A103" s="146" t="s">
        <v>484</v>
      </c>
      <c r="B103" s="147" t="s">
        <v>210</v>
      </c>
      <c r="C103" s="148" t="s">
        <v>211</v>
      </c>
      <c r="D103" s="173">
        <v>2906</v>
      </c>
      <c r="E103" s="338">
        <v>1.5</v>
      </c>
      <c r="F103" s="334">
        <v>136176</v>
      </c>
    </row>
    <row r="104" spans="1:6">
      <c r="A104" s="146" t="s">
        <v>483</v>
      </c>
      <c r="B104" s="147" t="s">
        <v>212</v>
      </c>
      <c r="C104" s="148" t="s">
        <v>213</v>
      </c>
      <c r="D104" s="173">
        <v>5513</v>
      </c>
      <c r="E104" s="338">
        <v>2.5</v>
      </c>
      <c r="F104" s="334">
        <v>215925</v>
      </c>
    </row>
    <row r="105" spans="1:6">
      <c r="A105" s="146" t="s">
        <v>483</v>
      </c>
      <c r="B105" s="147" t="s">
        <v>214</v>
      </c>
      <c r="C105" s="148" t="s">
        <v>215</v>
      </c>
      <c r="D105" s="173">
        <v>8772</v>
      </c>
      <c r="E105" s="338">
        <v>3</v>
      </c>
      <c r="F105" s="334">
        <v>241788</v>
      </c>
    </row>
    <row r="106" spans="1:6">
      <c r="A106" s="146" t="s">
        <v>483</v>
      </c>
      <c r="B106" s="147" t="s">
        <v>216</v>
      </c>
      <c r="C106" s="148" t="s">
        <v>217</v>
      </c>
      <c r="D106" s="173">
        <v>5594</v>
      </c>
      <c r="E106" s="338">
        <v>2.5</v>
      </c>
      <c r="F106" s="334">
        <v>230460</v>
      </c>
    </row>
    <row r="107" spans="1:6">
      <c r="A107" s="146" t="s">
        <v>483</v>
      </c>
      <c r="B107" s="147" t="s">
        <v>218</v>
      </c>
      <c r="C107" s="148" t="s">
        <v>219</v>
      </c>
      <c r="D107" s="173">
        <v>7152</v>
      </c>
      <c r="E107" s="338">
        <v>2.5</v>
      </c>
      <c r="F107" s="334">
        <v>226523</v>
      </c>
    </row>
    <row r="108" spans="1:6">
      <c r="A108" s="146" t="s">
        <v>484</v>
      </c>
      <c r="B108" s="147" t="s">
        <v>220</v>
      </c>
      <c r="C108" s="148" t="s">
        <v>221</v>
      </c>
      <c r="D108" s="173">
        <v>1229</v>
      </c>
      <c r="E108" s="338">
        <v>1.5</v>
      </c>
      <c r="F108" s="334">
        <v>136176</v>
      </c>
    </row>
    <row r="109" spans="1:6">
      <c r="A109" s="146" t="s">
        <v>484</v>
      </c>
      <c r="B109" s="147" t="s">
        <v>222</v>
      </c>
      <c r="C109" s="148" t="s">
        <v>223</v>
      </c>
      <c r="D109" s="173">
        <v>1713</v>
      </c>
      <c r="E109" s="338">
        <v>1.5</v>
      </c>
      <c r="F109" s="334">
        <v>147633</v>
      </c>
    </row>
    <row r="110" spans="1:6">
      <c r="A110" s="146" t="s">
        <v>483</v>
      </c>
      <c r="B110" s="147" t="s">
        <v>224</v>
      </c>
      <c r="C110" s="148" t="s">
        <v>225</v>
      </c>
      <c r="D110" s="173">
        <v>1804</v>
      </c>
      <c r="E110" s="338">
        <v>1.5</v>
      </c>
      <c r="F110" s="334">
        <v>138276</v>
      </c>
    </row>
    <row r="111" spans="1:6">
      <c r="A111" s="146" t="s">
        <v>483</v>
      </c>
      <c r="B111" s="147" t="s">
        <v>226</v>
      </c>
      <c r="C111" s="148" t="s">
        <v>227</v>
      </c>
      <c r="D111" s="173">
        <v>3297</v>
      </c>
      <c r="E111" s="338">
        <v>2</v>
      </c>
      <c r="F111" s="334">
        <v>196844</v>
      </c>
    </row>
    <row r="112" spans="1:6">
      <c r="A112" s="146" t="s">
        <v>483</v>
      </c>
      <c r="B112" s="147" t="s">
        <v>228</v>
      </c>
      <c r="C112" s="148" t="s">
        <v>229</v>
      </c>
      <c r="D112" s="173">
        <v>488</v>
      </c>
      <c r="E112" s="338">
        <v>1</v>
      </c>
      <c r="F112" s="334">
        <v>90784</v>
      </c>
    </row>
    <row r="113" spans="1:7">
      <c r="A113" s="146" t="s">
        <v>483</v>
      </c>
      <c r="B113" s="147" t="s">
        <v>230</v>
      </c>
      <c r="C113" s="148" t="s">
        <v>231</v>
      </c>
      <c r="D113" s="173">
        <v>42166</v>
      </c>
      <c r="E113" s="338">
        <v>11</v>
      </c>
      <c r="F113" s="334">
        <v>961609</v>
      </c>
    </row>
    <row r="114" spans="1:7">
      <c r="A114" s="146" t="s">
        <v>483</v>
      </c>
      <c r="B114" s="147" t="s">
        <v>232</v>
      </c>
      <c r="C114" s="148" t="s">
        <v>233</v>
      </c>
      <c r="D114" s="173">
        <v>4984</v>
      </c>
      <c r="E114" s="338">
        <v>2</v>
      </c>
      <c r="F114" s="334">
        <v>181568</v>
      </c>
    </row>
    <row r="115" spans="1:7">
      <c r="A115" s="146" t="s">
        <v>483</v>
      </c>
      <c r="B115" s="147" t="s">
        <v>234</v>
      </c>
      <c r="C115" s="148" t="s">
        <v>235</v>
      </c>
      <c r="D115" s="173">
        <v>160160</v>
      </c>
      <c r="E115" s="338">
        <v>38.5</v>
      </c>
      <c r="F115" s="334">
        <v>3629357</v>
      </c>
    </row>
    <row r="116" spans="1:7">
      <c r="A116" s="146" t="s">
        <v>483</v>
      </c>
      <c r="B116" s="147" t="s">
        <v>236</v>
      </c>
      <c r="C116" s="148" t="s">
        <v>237</v>
      </c>
      <c r="D116" s="173">
        <v>1731</v>
      </c>
      <c r="E116" s="338">
        <v>1.5</v>
      </c>
      <c r="F116" s="334">
        <v>136176</v>
      </c>
    </row>
    <row r="117" spans="1:7">
      <c r="A117" s="146" t="s">
        <v>483</v>
      </c>
      <c r="B117" s="147" t="s">
        <v>238</v>
      </c>
      <c r="C117" s="148" t="s">
        <v>239</v>
      </c>
      <c r="D117" s="173">
        <v>1093</v>
      </c>
      <c r="E117" s="338">
        <v>1.5</v>
      </c>
      <c r="F117" s="334">
        <v>136176</v>
      </c>
    </row>
    <row r="118" spans="1:7">
      <c r="A118" s="146" t="s">
        <v>483</v>
      </c>
      <c r="B118" s="147" t="s">
        <v>240</v>
      </c>
      <c r="C118" s="148" t="s">
        <v>241</v>
      </c>
      <c r="D118" s="173">
        <v>4745</v>
      </c>
      <c r="E118" s="338">
        <v>2</v>
      </c>
      <c r="F118" s="334">
        <v>178554</v>
      </c>
    </row>
    <row r="119" spans="1:7">
      <c r="A119" s="146" t="s">
        <v>483</v>
      </c>
      <c r="B119" s="147" t="s">
        <v>242</v>
      </c>
      <c r="C119" s="148" t="s">
        <v>243</v>
      </c>
      <c r="D119" s="173">
        <v>17452</v>
      </c>
      <c r="E119" s="338">
        <v>5</v>
      </c>
      <c r="F119" s="334">
        <v>443090</v>
      </c>
    </row>
    <row r="120" spans="1:7">
      <c r="A120" s="146" t="s">
        <v>483</v>
      </c>
      <c r="B120" s="147" t="s">
        <v>244</v>
      </c>
      <c r="C120" s="148" t="s">
        <v>245</v>
      </c>
      <c r="D120" s="173">
        <v>8327</v>
      </c>
      <c r="E120" s="338">
        <v>3</v>
      </c>
      <c r="F120" s="334">
        <v>257871</v>
      </c>
    </row>
    <row r="121" spans="1:7">
      <c r="A121" s="146" t="s">
        <v>483</v>
      </c>
      <c r="B121" s="147" t="s">
        <v>246</v>
      </c>
      <c r="C121" s="148" t="s">
        <v>247</v>
      </c>
      <c r="D121" s="173">
        <v>10166</v>
      </c>
      <c r="E121" s="338">
        <v>3.5</v>
      </c>
      <c r="F121" s="334">
        <v>284487</v>
      </c>
    </row>
    <row r="122" spans="1:7">
      <c r="A122" s="146" t="s">
        <v>483</v>
      </c>
      <c r="B122" s="147" t="s">
        <v>248</v>
      </c>
      <c r="C122" s="148" t="s">
        <v>249</v>
      </c>
      <c r="D122" s="173">
        <v>5000</v>
      </c>
      <c r="E122" s="338">
        <v>2</v>
      </c>
      <c r="F122" s="334">
        <v>196844</v>
      </c>
    </row>
    <row r="123" spans="1:7">
      <c r="A123" s="153" t="s">
        <v>483</v>
      </c>
      <c r="B123" s="154" t="s">
        <v>250</v>
      </c>
      <c r="C123" s="155" t="s">
        <v>251</v>
      </c>
      <c r="D123" s="173">
        <v>2060</v>
      </c>
      <c r="E123" s="338">
        <v>1.5</v>
      </c>
      <c r="F123" s="334">
        <v>147633</v>
      </c>
    </row>
    <row r="124" spans="1:7" ht="15" thickBot="1">
      <c r="A124" s="342"/>
      <c r="B124" s="76"/>
      <c r="C124" s="343" t="s">
        <v>532</v>
      </c>
      <c r="D124" s="344">
        <v>156481</v>
      </c>
      <c r="E124" s="345">
        <v>36.5</v>
      </c>
      <c r="F124" s="346">
        <v>3313616</v>
      </c>
      <c r="G124" s="77"/>
    </row>
    <row r="125" spans="1:7" ht="15.5" thickTop="1" thickBot="1">
      <c r="A125" s="339"/>
      <c r="B125" s="340"/>
      <c r="C125" s="341" t="s">
        <v>559</v>
      </c>
      <c r="D125" s="347">
        <v>1549792</v>
      </c>
      <c r="E125" s="348">
        <v>477</v>
      </c>
      <c r="F125" s="348">
        <v>43286388</v>
      </c>
      <c r="G125" s="77"/>
    </row>
    <row r="126" spans="1:7">
      <c r="C126" s="30"/>
      <c r="D126" s="30"/>
    </row>
    <row r="127" spans="1:7">
      <c r="E127" s="139"/>
    </row>
    <row r="128" spans="1:7">
      <c r="E128" s="149"/>
    </row>
    <row r="129" spans="5:7">
      <c r="E129" s="144"/>
      <c r="G129" s="152"/>
    </row>
    <row r="130" spans="5:7">
      <c r="E130" s="150"/>
    </row>
    <row r="131" spans="5:7">
      <c r="E131" s="139"/>
    </row>
    <row r="132" spans="5:7" ht="15.5">
      <c r="E132" s="151"/>
    </row>
    <row r="133" spans="5:7">
      <c r="E133" s="139"/>
    </row>
    <row r="134" spans="5:7">
      <c r="E134" s="139"/>
    </row>
    <row r="135" spans="5:7">
      <c r="E135" s="139"/>
    </row>
    <row r="136" spans="5:7">
      <c r="E136" s="139"/>
    </row>
    <row r="137" spans="5:7">
      <c r="E137" s="139"/>
    </row>
  </sheetData>
  <mergeCells count="4">
    <mergeCell ref="F6:F8"/>
    <mergeCell ref="A1:F1"/>
    <mergeCell ref="A2:F2"/>
    <mergeCell ref="A3:F3"/>
  </mergeCells>
  <pageMargins left="0.7" right="0.7" top="0.75" bottom="0.75" header="0.3" footer="0.3"/>
  <pageSetup orientation="portrait" r:id="rId1"/>
  <headerFooter>
    <oddFooter>&amp;L&amp;8Division of School Business
School Allotment Section
FY2022-2023 Planning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2F82E-8102-4301-AD55-BE0051A7D798}">
  <dimension ref="A1:F123"/>
  <sheetViews>
    <sheetView zoomScaleNormal="100" workbookViewId="0">
      <pane ySplit="7" topLeftCell="A89" activePane="bottomLeft" state="frozen"/>
      <selection pane="bottomLeft" activeCell="K111" sqref="K111"/>
    </sheetView>
  </sheetViews>
  <sheetFormatPr defaultRowHeight="14.5"/>
  <cols>
    <col min="2" max="2" width="6.08984375" style="6" customWidth="1"/>
    <col min="3" max="3" width="22.6328125" customWidth="1"/>
    <col min="4" max="4" width="12.90625" style="187" customWidth="1"/>
    <col min="5" max="5" width="13.453125" style="187" customWidth="1"/>
    <col min="6" max="6" width="18" style="187" bestFit="1" customWidth="1"/>
  </cols>
  <sheetData>
    <row r="1" spans="1:6">
      <c r="A1" s="562" t="s">
        <v>569</v>
      </c>
      <c r="B1" s="562"/>
      <c r="C1" s="562"/>
      <c r="D1" s="562"/>
      <c r="E1" s="562"/>
      <c r="F1" s="562"/>
    </row>
    <row r="2" spans="1:6">
      <c r="A2" s="562" t="s">
        <v>535</v>
      </c>
      <c r="B2" s="562"/>
      <c r="C2" s="562"/>
      <c r="D2" s="562"/>
      <c r="E2" s="562"/>
      <c r="F2" s="562"/>
    </row>
    <row r="3" spans="1:6">
      <c r="A3" s="562" t="s">
        <v>536</v>
      </c>
      <c r="B3" s="562"/>
      <c r="C3" s="562"/>
      <c r="D3" s="562"/>
      <c r="E3" s="562"/>
      <c r="F3" s="562"/>
    </row>
    <row r="4" spans="1:6" ht="15" thickBot="1"/>
    <row r="5" spans="1:6" s="109" customFormat="1" ht="12.5">
      <c r="A5" s="61"/>
      <c r="B5" s="62"/>
      <c r="C5" s="61"/>
      <c r="D5" s="188" t="s">
        <v>537</v>
      </c>
      <c r="E5" s="189" t="s">
        <v>538</v>
      </c>
      <c r="F5" s="188"/>
    </row>
    <row r="6" spans="1:6" s="109" customFormat="1" ht="12.5">
      <c r="A6" s="63"/>
      <c r="B6" s="64"/>
      <c r="C6" s="63"/>
      <c r="D6" s="190" t="s">
        <v>539</v>
      </c>
      <c r="E6" s="298" t="s">
        <v>489</v>
      </c>
      <c r="F6" s="190" t="s">
        <v>490</v>
      </c>
    </row>
    <row r="7" spans="1:6" s="109" customFormat="1" ht="13" thickBot="1">
      <c r="A7" s="63"/>
      <c r="B7" s="64" t="s">
        <v>257</v>
      </c>
      <c r="C7" s="63" t="s">
        <v>258</v>
      </c>
      <c r="D7" s="191" t="s">
        <v>7</v>
      </c>
      <c r="E7" s="307" t="s">
        <v>492</v>
      </c>
      <c r="F7" s="191"/>
    </row>
    <row r="8" spans="1:6">
      <c r="A8" s="108" t="s">
        <v>483</v>
      </c>
      <c r="B8" s="107" t="s">
        <v>24</v>
      </c>
      <c r="C8" s="106" t="s">
        <v>25</v>
      </c>
      <c r="D8" s="310">
        <v>103</v>
      </c>
      <c r="E8" s="308">
        <v>82149</v>
      </c>
      <c r="F8" s="299">
        <v>8461347</v>
      </c>
    </row>
    <row r="9" spans="1:6">
      <c r="A9" s="300" t="s">
        <v>483</v>
      </c>
      <c r="B9" s="99" t="s">
        <v>26</v>
      </c>
      <c r="C9" s="305" t="s">
        <v>27</v>
      </c>
      <c r="D9" s="311">
        <v>20</v>
      </c>
      <c r="E9" s="309">
        <v>81855</v>
      </c>
      <c r="F9" s="301">
        <v>1637100</v>
      </c>
    </row>
    <row r="10" spans="1:6">
      <c r="A10" s="302" t="s">
        <v>483</v>
      </c>
      <c r="B10" s="303" t="s">
        <v>4</v>
      </c>
      <c r="C10" s="306" t="s">
        <v>28</v>
      </c>
      <c r="D10" s="311">
        <v>7</v>
      </c>
      <c r="E10" s="309">
        <v>86136</v>
      </c>
      <c r="F10" s="301">
        <v>602952</v>
      </c>
    </row>
    <row r="11" spans="1:6">
      <c r="A11" s="100" t="s">
        <v>483</v>
      </c>
      <c r="B11" s="303" t="s">
        <v>29</v>
      </c>
      <c r="C11" s="306" t="s">
        <v>30</v>
      </c>
      <c r="D11" s="311">
        <v>14</v>
      </c>
      <c r="E11" s="309">
        <v>81653</v>
      </c>
      <c r="F11" s="301">
        <v>1143142</v>
      </c>
    </row>
    <row r="12" spans="1:6">
      <c r="A12" s="100" t="s">
        <v>483</v>
      </c>
      <c r="B12" s="303" t="s">
        <v>31</v>
      </c>
      <c r="C12" s="306" t="s">
        <v>32</v>
      </c>
      <c r="D12" s="311">
        <v>12</v>
      </c>
      <c r="E12" s="309">
        <v>85667</v>
      </c>
      <c r="F12" s="301">
        <v>1028004</v>
      </c>
    </row>
    <row r="13" spans="1:6">
      <c r="A13" s="100" t="s">
        <v>483</v>
      </c>
      <c r="B13" s="303" t="s">
        <v>33</v>
      </c>
      <c r="C13" s="306" t="s">
        <v>34</v>
      </c>
      <c r="D13" s="311">
        <v>8</v>
      </c>
      <c r="E13" s="309">
        <v>82548</v>
      </c>
      <c r="F13" s="301">
        <v>660384</v>
      </c>
    </row>
    <row r="14" spans="1:6">
      <c r="A14" s="100" t="s">
        <v>483</v>
      </c>
      <c r="B14" s="303" t="s">
        <v>35</v>
      </c>
      <c r="C14" s="306" t="s">
        <v>36</v>
      </c>
      <c r="D14" s="311">
        <v>26</v>
      </c>
      <c r="E14" s="309">
        <v>82543</v>
      </c>
      <c r="F14" s="301">
        <v>2146118</v>
      </c>
    </row>
    <row r="15" spans="1:6">
      <c r="A15" s="100" t="s">
        <v>483</v>
      </c>
      <c r="B15" s="303" t="s">
        <v>37</v>
      </c>
      <c r="C15" s="306" t="s">
        <v>38</v>
      </c>
      <c r="D15" s="311">
        <v>8</v>
      </c>
      <c r="E15" s="309">
        <v>84689</v>
      </c>
      <c r="F15" s="301">
        <v>677512</v>
      </c>
    </row>
    <row r="16" spans="1:6">
      <c r="A16" s="100" t="s">
        <v>483</v>
      </c>
      <c r="B16" s="303" t="s">
        <v>39</v>
      </c>
      <c r="C16" s="306" t="s">
        <v>40</v>
      </c>
      <c r="D16" s="311">
        <v>17</v>
      </c>
      <c r="E16" s="309">
        <v>79452</v>
      </c>
      <c r="F16" s="301">
        <v>1350684</v>
      </c>
    </row>
    <row r="17" spans="1:6">
      <c r="A17" s="100" t="s">
        <v>483</v>
      </c>
      <c r="B17" s="303" t="s">
        <v>41</v>
      </c>
      <c r="C17" s="306" t="s">
        <v>42</v>
      </c>
      <c r="D17" s="311">
        <v>59</v>
      </c>
      <c r="E17" s="309">
        <v>85834</v>
      </c>
      <c r="F17" s="301">
        <v>5064206</v>
      </c>
    </row>
    <row r="18" spans="1:6">
      <c r="A18" s="100" t="s">
        <v>483</v>
      </c>
      <c r="B18" s="303" t="s">
        <v>43</v>
      </c>
      <c r="C18" s="306" t="s">
        <v>44</v>
      </c>
      <c r="D18" s="311">
        <v>99</v>
      </c>
      <c r="E18" s="309">
        <v>87020</v>
      </c>
      <c r="F18" s="301">
        <v>8614980</v>
      </c>
    </row>
    <row r="19" spans="1:6">
      <c r="A19" s="100" t="s">
        <v>484</v>
      </c>
      <c r="B19" s="303" t="s">
        <v>45</v>
      </c>
      <c r="C19" s="306" t="s">
        <v>46</v>
      </c>
      <c r="D19" s="311">
        <v>18</v>
      </c>
      <c r="E19" s="309">
        <v>86450</v>
      </c>
      <c r="F19" s="301">
        <v>1556100</v>
      </c>
    </row>
    <row r="20" spans="1:6">
      <c r="A20" s="100" t="s">
        <v>483</v>
      </c>
      <c r="B20" s="303" t="s">
        <v>47</v>
      </c>
      <c r="C20" s="306" t="s">
        <v>48</v>
      </c>
      <c r="D20" s="311">
        <v>52</v>
      </c>
      <c r="E20" s="309">
        <v>84185</v>
      </c>
      <c r="F20" s="301">
        <v>4377620</v>
      </c>
    </row>
    <row r="21" spans="1:6">
      <c r="A21" s="100" t="s">
        <v>483</v>
      </c>
      <c r="B21" s="303" t="s">
        <v>49</v>
      </c>
      <c r="C21" s="306" t="s">
        <v>50</v>
      </c>
      <c r="D21" s="311">
        <v>161</v>
      </c>
      <c r="E21" s="309">
        <v>81580</v>
      </c>
      <c r="F21" s="301">
        <v>13134380</v>
      </c>
    </row>
    <row r="22" spans="1:6">
      <c r="A22" s="100" t="s">
        <v>484</v>
      </c>
      <c r="B22" s="303" t="s">
        <v>51</v>
      </c>
      <c r="C22" s="306" t="s">
        <v>52</v>
      </c>
      <c r="D22" s="311">
        <v>25</v>
      </c>
      <c r="E22" s="309">
        <v>80129</v>
      </c>
      <c r="F22" s="301">
        <v>2003225</v>
      </c>
    </row>
    <row r="23" spans="1:6">
      <c r="A23" s="100" t="s">
        <v>483</v>
      </c>
      <c r="B23" s="303" t="s">
        <v>53</v>
      </c>
      <c r="C23" s="306" t="s">
        <v>54</v>
      </c>
      <c r="D23" s="311">
        <v>48</v>
      </c>
      <c r="E23" s="309">
        <v>83185</v>
      </c>
      <c r="F23" s="301">
        <v>3992880</v>
      </c>
    </row>
    <row r="24" spans="1:6">
      <c r="A24" s="100" t="s">
        <v>483</v>
      </c>
      <c r="B24" s="303" t="s">
        <v>55</v>
      </c>
      <c r="C24" s="306" t="s">
        <v>56</v>
      </c>
      <c r="D24" s="311">
        <v>9</v>
      </c>
      <c r="E24" s="309">
        <v>88293</v>
      </c>
      <c r="F24" s="301">
        <v>794637</v>
      </c>
    </row>
    <row r="25" spans="1:6">
      <c r="A25" s="100" t="s">
        <v>483</v>
      </c>
      <c r="B25" s="303" t="s">
        <v>57</v>
      </c>
      <c r="C25" s="306" t="s">
        <v>58</v>
      </c>
      <c r="D25" s="311">
        <v>36</v>
      </c>
      <c r="E25" s="309">
        <v>86472</v>
      </c>
      <c r="F25" s="301">
        <v>3112992</v>
      </c>
    </row>
    <row r="26" spans="1:6">
      <c r="A26" s="100" t="s">
        <v>483</v>
      </c>
      <c r="B26" s="303" t="s">
        <v>59</v>
      </c>
      <c r="C26" s="306" t="s">
        <v>60</v>
      </c>
      <c r="D26" s="311">
        <v>10</v>
      </c>
      <c r="E26" s="309">
        <v>82894</v>
      </c>
      <c r="F26" s="301">
        <v>828940</v>
      </c>
    </row>
    <row r="27" spans="1:6">
      <c r="A27" s="100" t="s">
        <v>483</v>
      </c>
      <c r="B27" s="303" t="s">
        <v>61</v>
      </c>
      <c r="C27" s="306" t="s">
        <v>62</v>
      </c>
      <c r="D27" s="311">
        <v>70</v>
      </c>
      <c r="E27" s="309">
        <v>80945</v>
      </c>
      <c r="F27" s="301">
        <v>5666150</v>
      </c>
    </row>
    <row r="28" spans="1:6">
      <c r="A28" s="100" t="s">
        <v>484</v>
      </c>
      <c r="B28" s="303" t="s">
        <v>63</v>
      </c>
      <c r="C28" s="306" t="s">
        <v>64</v>
      </c>
      <c r="D28" s="311">
        <v>17</v>
      </c>
      <c r="E28" s="309">
        <v>81890</v>
      </c>
      <c r="F28" s="301">
        <v>1392130</v>
      </c>
    </row>
    <row r="29" spans="1:6">
      <c r="A29" s="100" t="s">
        <v>484</v>
      </c>
      <c r="B29" s="303" t="s">
        <v>65</v>
      </c>
      <c r="C29" s="306" t="s">
        <v>66</v>
      </c>
      <c r="D29" s="311">
        <v>13</v>
      </c>
      <c r="E29" s="309">
        <v>81899</v>
      </c>
      <c r="F29" s="301">
        <v>1064687</v>
      </c>
    </row>
    <row r="30" spans="1:6">
      <c r="A30" s="100" t="s">
        <v>483</v>
      </c>
      <c r="B30" s="303" t="s">
        <v>67</v>
      </c>
      <c r="C30" s="306" t="s">
        <v>68</v>
      </c>
      <c r="D30" s="311">
        <v>41</v>
      </c>
      <c r="E30" s="309">
        <v>81877</v>
      </c>
      <c r="F30" s="301">
        <v>3356957</v>
      </c>
    </row>
    <row r="31" spans="1:6">
      <c r="A31" s="100" t="s">
        <v>483</v>
      </c>
      <c r="B31" s="303" t="s">
        <v>69</v>
      </c>
      <c r="C31" s="306" t="s">
        <v>70</v>
      </c>
      <c r="D31" s="311">
        <v>14</v>
      </c>
      <c r="E31" s="309">
        <v>78138</v>
      </c>
      <c r="F31" s="301">
        <v>1093932</v>
      </c>
    </row>
    <row r="32" spans="1:6">
      <c r="A32" s="100" t="s">
        <v>483</v>
      </c>
      <c r="B32" s="303" t="s">
        <v>71</v>
      </c>
      <c r="C32" s="306" t="s">
        <v>72</v>
      </c>
      <c r="D32" s="311">
        <v>8</v>
      </c>
      <c r="E32" s="309">
        <v>80623</v>
      </c>
      <c r="F32" s="301">
        <v>644984</v>
      </c>
    </row>
    <row r="33" spans="1:6">
      <c r="A33" s="100" t="s">
        <v>483</v>
      </c>
      <c r="B33" s="303" t="s">
        <v>73</v>
      </c>
      <c r="C33" s="306" t="s">
        <v>74</v>
      </c>
      <c r="D33" s="311">
        <v>6</v>
      </c>
      <c r="E33" s="309">
        <v>83263</v>
      </c>
      <c r="F33" s="301">
        <v>499578</v>
      </c>
    </row>
    <row r="34" spans="1:6">
      <c r="A34" s="100" t="s">
        <v>483</v>
      </c>
      <c r="B34" s="303" t="s">
        <v>75</v>
      </c>
      <c r="C34" s="306" t="s">
        <v>76</v>
      </c>
      <c r="D34" s="311">
        <v>63</v>
      </c>
      <c r="E34" s="309">
        <v>87222</v>
      </c>
      <c r="F34" s="301">
        <v>5494986</v>
      </c>
    </row>
    <row r="35" spans="1:6">
      <c r="A35" s="100" t="s">
        <v>483</v>
      </c>
      <c r="B35" s="303" t="s">
        <v>77</v>
      </c>
      <c r="C35" s="306" t="s">
        <v>78</v>
      </c>
      <c r="D35" s="311">
        <v>23</v>
      </c>
      <c r="E35" s="309">
        <v>80895</v>
      </c>
      <c r="F35" s="301">
        <v>1860585</v>
      </c>
    </row>
    <row r="36" spans="1:6">
      <c r="A36" s="100" t="s">
        <v>484</v>
      </c>
      <c r="B36" s="303" t="s">
        <v>79</v>
      </c>
      <c r="C36" s="306" t="s">
        <v>80</v>
      </c>
      <c r="D36" s="311">
        <v>10</v>
      </c>
      <c r="E36" s="309">
        <v>82273</v>
      </c>
      <c r="F36" s="301">
        <v>822730</v>
      </c>
    </row>
    <row r="37" spans="1:6">
      <c r="A37" s="100" t="s">
        <v>483</v>
      </c>
      <c r="B37" s="303" t="s">
        <v>81</v>
      </c>
      <c r="C37" s="306" t="s">
        <v>82</v>
      </c>
      <c r="D37" s="311">
        <v>57</v>
      </c>
      <c r="E37" s="309">
        <v>80845</v>
      </c>
      <c r="F37" s="301">
        <v>4608165</v>
      </c>
    </row>
    <row r="38" spans="1:6">
      <c r="A38" s="100" t="s">
        <v>483</v>
      </c>
      <c r="B38" s="303" t="s">
        <v>83</v>
      </c>
      <c r="C38" s="306" t="s">
        <v>84</v>
      </c>
      <c r="D38" s="311">
        <v>222</v>
      </c>
      <c r="E38" s="309">
        <v>81199</v>
      </c>
      <c r="F38" s="301">
        <v>18026178</v>
      </c>
    </row>
    <row r="39" spans="1:6">
      <c r="A39" s="100" t="s">
        <v>483</v>
      </c>
      <c r="B39" s="303" t="s">
        <v>85</v>
      </c>
      <c r="C39" s="306" t="s">
        <v>86</v>
      </c>
      <c r="D39" s="311">
        <v>21</v>
      </c>
      <c r="E39" s="309">
        <v>84342</v>
      </c>
      <c r="F39" s="301">
        <v>1771182</v>
      </c>
    </row>
    <row r="40" spans="1:6">
      <c r="A40" s="100" t="s">
        <v>483</v>
      </c>
      <c r="B40" s="303" t="s">
        <v>87</v>
      </c>
      <c r="C40" s="306" t="s">
        <v>88</v>
      </c>
      <c r="D40" s="311">
        <v>23</v>
      </c>
      <c r="E40" s="309">
        <v>86042</v>
      </c>
      <c r="F40" s="301">
        <v>1978966</v>
      </c>
    </row>
    <row r="41" spans="1:6">
      <c r="A41" s="100" t="s">
        <v>483</v>
      </c>
      <c r="B41" s="303" t="s">
        <v>89</v>
      </c>
      <c r="C41" s="306" t="s">
        <v>90</v>
      </c>
      <c r="D41" s="311">
        <v>81</v>
      </c>
      <c r="E41" s="309">
        <v>79434</v>
      </c>
      <c r="F41" s="301">
        <v>6434154</v>
      </c>
    </row>
    <row r="42" spans="1:6">
      <c r="A42" s="100" t="s">
        <v>484</v>
      </c>
      <c r="B42" s="303" t="s">
        <v>91</v>
      </c>
      <c r="C42" s="306" t="s">
        <v>92</v>
      </c>
      <c r="D42" s="311">
        <v>14</v>
      </c>
      <c r="E42" s="309">
        <v>77718</v>
      </c>
      <c r="F42" s="301">
        <v>1088052</v>
      </c>
    </row>
    <row r="43" spans="1:6">
      <c r="A43" s="100" t="s">
        <v>484</v>
      </c>
      <c r="B43" s="303" t="s">
        <v>93</v>
      </c>
      <c r="C43" s="306" t="s">
        <v>94</v>
      </c>
      <c r="D43" s="311">
        <v>10</v>
      </c>
      <c r="E43" s="309">
        <v>77830</v>
      </c>
      <c r="F43" s="301">
        <v>778300</v>
      </c>
    </row>
    <row r="44" spans="1:6">
      <c r="A44" s="100" t="s">
        <v>483</v>
      </c>
      <c r="B44" s="303" t="s">
        <v>95</v>
      </c>
      <c r="C44" s="306" t="s">
        <v>96</v>
      </c>
      <c r="D44" s="311">
        <v>28</v>
      </c>
      <c r="E44" s="309">
        <v>83667</v>
      </c>
      <c r="F44" s="301">
        <v>2342676</v>
      </c>
    </row>
    <row r="45" spans="1:6">
      <c r="A45" s="100" t="s">
        <v>483</v>
      </c>
      <c r="B45" s="303" t="s">
        <v>97</v>
      </c>
      <c r="C45" s="306" t="s">
        <v>98</v>
      </c>
      <c r="D45" s="311">
        <v>44</v>
      </c>
      <c r="E45" s="309">
        <v>81601</v>
      </c>
      <c r="F45" s="301">
        <v>3590444</v>
      </c>
    </row>
    <row r="46" spans="1:6">
      <c r="A46" s="100" t="s">
        <v>483</v>
      </c>
      <c r="B46" s="303" t="s">
        <v>99</v>
      </c>
      <c r="C46" s="306" t="s">
        <v>100</v>
      </c>
      <c r="D46" s="311">
        <v>141</v>
      </c>
      <c r="E46" s="309">
        <v>83875</v>
      </c>
      <c r="F46" s="301">
        <v>11826375</v>
      </c>
    </row>
    <row r="47" spans="1:6">
      <c r="A47" s="100" t="s">
        <v>483</v>
      </c>
      <c r="B47" s="303" t="s">
        <v>101</v>
      </c>
      <c r="C47" s="306" t="s">
        <v>102</v>
      </c>
      <c r="D47" s="311">
        <v>24</v>
      </c>
      <c r="E47" s="309">
        <v>79603</v>
      </c>
      <c r="F47" s="301">
        <v>1910472</v>
      </c>
    </row>
    <row r="48" spans="1:6">
      <c r="A48" s="100" t="s">
        <v>483</v>
      </c>
      <c r="B48" s="303" t="s">
        <v>103</v>
      </c>
      <c r="C48" s="306" t="s">
        <v>104</v>
      </c>
      <c r="D48" s="311">
        <v>235</v>
      </c>
      <c r="E48" s="309">
        <v>81297</v>
      </c>
      <c r="F48" s="301">
        <v>19104795</v>
      </c>
    </row>
    <row r="49" spans="1:6">
      <c r="A49" s="100" t="s">
        <v>483</v>
      </c>
      <c r="B49" s="303" t="s">
        <v>105</v>
      </c>
      <c r="C49" s="306" t="s">
        <v>106</v>
      </c>
      <c r="D49" s="311">
        <v>36</v>
      </c>
      <c r="E49" s="309">
        <v>83640</v>
      </c>
      <c r="F49" s="301">
        <v>3011040</v>
      </c>
    </row>
    <row r="50" spans="1:6">
      <c r="A50" s="100" t="s">
        <v>483</v>
      </c>
      <c r="B50" s="303" t="s">
        <v>107</v>
      </c>
      <c r="C50" s="306" t="s">
        <v>108</v>
      </c>
      <c r="D50" s="311">
        <v>137</v>
      </c>
      <c r="E50" s="309">
        <v>80040</v>
      </c>
      <c r="F50" s="301">
        <v>10965480</v>
      </c>
    </row>
    <row r="51" spans="1:6">
      <c r="A51" s="100" t="s">
        <v>483</v>
      </c>
      <c r="B51" s="303" t="s">
        <v>109</v>
      </c>
      <c r="C51" s="306" t="s">
        <v>110</v>
      </c>
      <c r="D51" s="311">
        <v>7</v>
      </c>
      <c r="E51" s="309">
        <v>83493</v>
      </c>
      <c r="F51" s="301">
        <v>584451</v>
      </c>
    </row>
    <row r="52" spans="1:6">
      <c r="A52" s="100" t="s">
        <v>483</v>
      </c>
      <c r="B52" s="303" t="s">
        <v>111</v>
      </c>
      <c r="C52" s="306" t="s">
        <v>112</v>
      </c>
      <c r="D52" s="311">
        <v>5</v>
      </c>
      <c r="E52" s="309">
        <v>81618</v>
      </c>
      <c r="F52" s="301">
        <v>408090</v>
      </c>
    </row>
    <row r="53" spans="1:6">
      <c r="A53" s="100" t="s">
        <v>483</v>
      </c>
      <c r="B53" s="303" t="s">
        <v>113</v>
      </c>
      <c r="C53" s="306" t="s">
        <v>114</v>
      </c>
      <c r="D53" s="311">
        <v>30</v>
      </c>
      <c r="E53" s="309">
        <v>81422</v>
      </c>
      <c r="F53" s="301">
        <v>2442660</v>
      </c>
    </row>
    <row r="54" spans="1:6">
      <c r="A54" s="100" t="s">
        <v>483</v>
      </c>
      <c r="B54" s="303" t="s">
        <v>115</v>
      </c>
      <c r="C54" s="306" t="s">
        <v>116</v>
      </c>
      <c r="D54" s="311">
        <v>12</v>
      </c>
      <c r="E54" s="309">
        <v>88714</v>
      </c>
      <c r="F54" s="301">
        <v>1064568</v>
      </c>
    </row>
    <row r="55" spans="1:6">
      <c r="A55" s="100" t="s">
        <v>483</v>
      </c>
      <c r="B55" s="303" t="s">
        <v>117</v>
      </c>
      <c r="C55" s="306" t="s">
        <v>118</v>
      </c>
      <c r="D55" s="311">
        <v>305</v>
      </c>
      <c r="E55" s="309">
        <v>84880</v>
      </c>
      <c r="F55" s="301">
        <v>25888400</v>
      </c>
    </row>
    <row r="56" spans="1:6">
      <c r="A56" s="100" t="s">
        <v>483</v>
      </c>
      <c r="B56" s="303" t="s">
        <v>119</v>
      </c>
      <c r="C56" s="306" t="s">
        <v>120</v>
      </c>
      <c r="D56" s="311">
        <v>10</v>
      </c>
      <c r="E56" s="309">
        <v>80642</v>
      </c>
      <c r="F56" s="301">
        <v>806420</v>
      </c>
    </row>
    <row r="57" spans="1:6">
      <c r="A57" s="100" t="s">
        <v>484</v>
      </c>
      <c r="B57" s="303" t="s">
        <v>121</v>
      </c>
      <c r="C57" s="306" t="s">
        <v>122</v>
      </c>
      <c r="D57" s="311">
        <v>12</v>
      </c>
      <c r="E57" s="309">
        <v>84724</v>
      </c>
      <c r="F57" s="301">
        <v>1016688</v>
      </c>
    </row>
    <row r="58" spans="1:6">
      <c r="A58" s="100" t="s">
        <v>484</v>
      </c>
      <c r="B58" s="303" t="s">
        <v>123</v>
      </c>
      <c r="C58" s="306" t="s">
        <v>124</v>
      </c>
      <c r="D58" s="311">
        <v>3</v>
      </c>
      <c r="E58" s="309">
        <v>82989</v>
      </c>
      <c r="F58" s="301">
        <v>248967</v>
      </c>
    </row>
    <row r="59" spans="1:6">
      <c r="A59" s="100" t="s">
        <v>483</v>
      </c>
      <c r="B59" s="303" t="s">
        <v>125</v>
      </c>
      <c r="C59" s="306" t="s">
        <v>126</v>
      </c>
      <c r="D59" s="311">
        <v>91</v>
      </c>
      <c r="E59" s="309">
        <v>80164</v>
      </c>
      <c r="F59" s="301">
        <v>7294924</v>
      </c>
    </row>
    <row r="60" spans="1:6">
      <c r="A60" s="100" t="s">
        <v>483</v>
      </c>
      <c r="B60" s="303" t="s">
        <v>127</v>
      </c>
      <c r="C60" s="306" t="s">
        <v>128</v>
      </c>
      <c r="D60" s="311">
        <v>29</v>
      </c>
      <c r="E60" s="309">
        <v>85035</v>
      </c>
      <c r="F60" s="301">
        <v>2466015</v>
      </c>
    </row>
    <row r="61" spans="1:6">
      <c r="A61" s="100" t="s">
        <v>483</v>
      </c>
      <c r="B61" s="303" t="s">
        <v>129</v>
      </c>
      <c r="C61" s="306" t="s">
        <v>130</v>
      </c>
      <c r="D61" s="311">
        <v>58</v>
      </c>
      <c r="E61" s="309">
        <v>80626</v>
      </c>
      <c r="F61" s="301">
        <v>4676308</v>
      </c>
    </row>
    <row r="62" spans="1:6">
      <c r="A62" s="100" t="s">
        <v>483</v>
      </c>
      <c r="B62" s="303" t="s">
        <v>131</v>
      </c>
      <c r="C62" s="306" t="s">
        <v>132</v>
      </c>
      <c r="D62" s="311">
        <v>11</v>
      </c>
      <c r="E62" s="309">
        <v>83098</v>
      </c>
      <c r="F62" s="301">
        <v>914078</v>
      </c>
    </row>
    <row r="63" spans="1:6">
      <c r="A63" s="100" t="s">
        <v>483</v>
      </c>
      <c r="B63" s="303" t="s">
        <v>133</v>
      </c>
      <c r="C63" s="306" t="s">
        <v>134</v>
      </c>
      <c r="D63" s="311">
        <v>40</v>
      </c>
      <c r="E63" s="309">
        <v>77475</v>
      </c>
      <c r="F63" s="301">
        <v>3099000</v>
      </c>
    </row>
    <row r="64" spans="1:6">
      <c r="A64" s="100" t="s">
        <v>483</v>
      </c>
      <c r="B64" s="303" t="s">
        <v>135</v>
      </c>
      <c r="C64" s="306" t="s">
        <v>136</v>
      </c>
      <c r="D64" s="311">
        <v>2</v>
      </c>
      <c r="E64" s="309">
        <v>82855</v>
      </c>
      <c r="F64" s="301">
        <v>165710</v>
      </c>
    </row>
    <row r="65" spans="1:6">
      <c r="A65" s="100" t="s">
        <v>483</v>
      </c>
      <c r="B65" s="303" t="s">
        <v>137</v>
      </c>
      <c r="C65" s="306" t="s">
        <v>138</v>
      </c>
      <c r="D65" s="311">
        <v>93</v>
      </c>
      <c r="E65" s="309">
        <v>82139</v>
      </c>
      <c r="F65" s="301">
        <v>7638927</v>
      </c>
    </row>
    <row r="66" spans="1:6">
      <c r="A66" s="100" t="s">
        <v>484</v>
      </c>
      <c r="B66" s="303" t="s">
        <v>139</v>
      </c>
      <c r="C66" s="306" t="s">
        <v>140</v>
      </c>
      <c r="D66" s="311">
        <v>27</v>
      </c>
      <c r="E66" s="309">
        <v>81687</v>
      </c>
      <c r="F66" s="301">
        <v>2205549</v>
      </c>
    </row>
    <row r="67" spans="1:6">
      <c r="A67" s="100" t="s">
        <v>483</v>
      </c>
      <c r="B67" s="303" t="s">
        <v>141</v>
      </c>
      <c r="C67" s="306" t="s">
        <v>142</v>
      </c>
      <c r="D67" s="311">
        <v>16</v>
      </c>
      <c r="E67" s="309">
        <v>84808</v>
      </c>
      <c r="F67" s="301">
        <v>1356928</v>
      </c>
    </row>
    <row r="68" spans="1:6">
      <c r="A68" s="100" t="s">
        <v>483</v>
      </c>
      <c r="B68" s="303" t="s">
        <v>143</v>
      </c>
      <c r="C68" s="306" t="s">
        <v>144</v>
      </c>
      <c r="D68" s="311">
        <v>170</v>
      </c>
      <c r="E68" s="309">
        <v>83514</v>
      </c>
      <c r="F68" s="301">
        <v>14197380</v>
      </c>
    </row>
    <row r="69" spans="1:6">
      <c r="A69" s="100" t="s">
        <v>483</v>
      </c>
      <c r="B69" s="303" t="s">
        <v>145</v>
      </c>
      <c r="C69" s="306" t="s">
        <v>146</v>
      </c>
      <c r="D69" s="311">
        <v>5</v>
      </c>
      <c r="E69" s="309">
        <v>73472</v>
      </c>
      <c r="F69" s="301">
        <v>367360</v>
      </c>
    </row>
    <row r="70" spans="1:6">
      <c r="A70" s="100" t="s">
        <v>483</v>
      </c>
      <c r="B70" s="303" t="s">
        <v>147</v>
      </c>
      <c r="C70" s="306" t="s">
        <v>148</v>
      </c>
      <c r="D70" s="311">
        <v>41</v>
      </c>
      <c r="E70" s="309">
        <v>79218</v>
      </c>
      <c r="F70" s="301">
        <v>3247938</v>
      </c>
    </row>
    <row r="71" spans="1:6">
      <c r="A71" s="100" t="s">
        <v>483</v>
      </c>
      <c r="B71" s="303" t="s">
        <v>149</v>
      </c>
      <c r="C71" s="306" t="s">
        <v>150</v>
      </c>
      <c r="D71" s="311">
        <v>37</v>
      </c>
      <c r="E71" s="309">
        <v>83264</v>
      </c>
      <c r="F71" s="301">
        <v>3080768</v>
      </c>
    </row>
    <row r="72" spans="1:6">
      <c r="A72" s="100" t="s">
        <v>483</v>
      </c>
      <c r="B72" s="303" t="s">
        <v>151</v>
      </c>
      <c r="C72" s="306" t="s">
        <v>152</v>
      </c>
      <c r="D72" s="311">
        <v>53</v>
      </c>
      <c r="E72" s="309">
        <v>81713</v>
      </c>
      <c r="F72" s="301">
        <v>4330789</v>
      </c>
    </row>
    <row r="73" spans="1:6">
      <c r="A73" s="100" t="s">
        <v>483</v>
      </c>
      <c r="B73" s="303" t="s">
        <v>153</v>
      </c>
      <c r="C73" s="306" t="s">
        <v>154</v>
      </c>
      <c r="D73" s="311">
        <v>20</v>
      </c>
      <c r="E73" s="309">
        <v>81299</v>
      </c>
      <c r="F73" s="301">
        <v>1625980</v>
      </c>
    </row>
    <row r="74" spans="1:6">
      <c r="A74" s="100" t="s">
        <v>483</v>
      </c>
      <c r="B74" s="303" t="s">
        <v>155</v>
      </c>
      <c r="C74" s="306" t="s">
        <v>156</v>
      </c>
      <c r="D74" s="311">
        <v>10</v>
      </c>
      <c r="E74" s="309">
        <v>79546</v>
      </c>
      <c r="F74" s="301">
        <v>795460</v>
      </c>
    </row>
    <row r="75" spans="1:6">
      <c r="A75" s="100" t="s">
        <v>483</v>
      </c>
      <c r="B75" s="303" t="s">
        <v>157</v>
      </c>
      <c r="C75" s="306" t="s">
        <v>158</v>
      </c>
      <c r="D75" s="311">
        <v>12</v>
      </c>
      <c r="E75" s="309">
        <v>81885</v>
      </c>
      <c r="F75" s="301">
        <v>982620</v>
      </c>
    </row>
    <row r="76" spans="1:6">
      <c r="A76" s="100" t="s">
        <v>483</v>
      </c>
      <c r="B76" s="303" t="s">
        <v>159</v>
      </c>
      <c r="C76" s="306" t="s">
        <v>160</v>
      </c>
      <c r="D76" s="311">
        <v>25</v>
      </c>
      <c r="E76" s="309">
        <v>77491</v>
      </c>
      <c r="F76" s="301">
        <v>1937275</v>
      </c>
    </row>
    <row r="77" spans="1:6">
      <c r="A77" s="100" t="s">
        <v>483</v>
      </c>
      <c r="B77" s="303" t="s">
        <v>161</v>
      </c>
      <c r="C77" s="306" t="s">
        <v>162</v>
      </c>
      <c r="D77" s="311">
        <v>645</v>
      </c>
      <c r="E77" s="309">
        <v>84033</v>
      </c>
      <c r="F77" s="301">
        <v>54201285</v>
      </c>
    </row>
    <row r="78" spans="1:6">
      <c r="A78" s="100" t="s">
        <v>483</v>
      </c>
      <c r="B78" s="303" t="s">
        <v>163</v>
      </c>
      <c r="C78" s="306" t="s">
        <v>164</v>
      </c>
      <c r="D78" s="311">
        <v>8</v>
      </c>
      <c r="E78" s="309">
        <v>80533</v>
      </c>
      <c r="F78" s="301">
        <v>644264</v>
      </c>
    </row>
    <row r="79" spans="1:6">
      <c r="A79" s="100" t="s">
        <v>483</v>
      </c>
      <c r="B79" s="303" t="s">
        <v>165</v>
      </c>
      <c r="C79" s="306" t="s">
        <v>166</v>
      </c>
      <c r="D79" s="311">
        <v>16</v>
      </c>
      <c r="E79" s="309">
        <v>83518</v>
      </c>
      <c r="F79" s="301">
        <v>1336288</v>
      </c>
    </row>
    <row r="80" spans="1:6">
      <c r="A80" s="100" t="s">
        <v>483</v>
      </c>
      <c r="B80" s="303" t="s">
        <v>167</v>
      </c>
      <c r="C80" s="306" t="s">
        <v>168</v>
      </c>
      <c r="D80" s="311">
        <v>60</v>
      </c>
      <c r="E80" s="309">
        <v>84010</v>
      </c>
      <c r="F80" s="301">
        <v>5040600</v>
      </c>
    </row>
    <row r="81" spans="1:6">
      <c r="A81" s="100" t="s">
        <v>483</v>
      </c>
      <c r="B81" s="303" t="s">
        <v>169</v>
      </c>
      <c r="C81" s="306" t="s">
        <v>333</v>
      </c>
      <c r="D81" s="311">
        <v>64</v>
      </c>
      <c r="E81" s="309">
        <v>81877</v>
      </c>
      <c r="F81" s="301">
        <v>5240128</v>
      </c>
    </row>
    <row r="82" spans="1:6">
      <c r="A82" s="100" t="s">
        <v>483</v>
      </c>
      <c r="B82" s="303" t="s">
        <v>170</v>
      </c>
      <c r="C82" s="306" t="s">
        <v>171</v>
      </c>
      <c r="D82" s="311">
        <v>114</v>
      </c>
      <c r="E82" s="309">
        <v>86497</v>
      </c>
      <c r="F82" s="301">
        <v>9860658</v>
      </c>
    </row>
    <row r="83" spans="1:6">
      <c r="A83" s="100" t="s">
        <v>483</v>
      </c>
      <c r="B83" s="303" t="s">
        <v>172</v>
      </c>
      <c r="C83" s="306" t="s">
        <v>173</v>
      </c>
      <c r="D83" s="311">
        <v>6</v>
      </c>
      <c r="E83" s="309">
        <v>77529</v>
      </c>
      <c r="F83" s="301">
        <v>465174</v>
      </c>
    </row>
    <row r="84" spans="1:6">
      <c r="A84" s="100" t="s">
        <v>483</v>
      </c>
      <c r="B84" s="303" t="s">
        <v>174</v>
      </c>
      <c r="C84" s="306" t="s">
        <v>175</v>
      </c>
      <c r="D84" s="311">
        <v>128</v>
      </c>
      <c r="E84" s="309">
        <v>79237</v>
      </c>
      <c r="F84" s="301">
        <v>10142336</v>
      </c>
    </row>
    <row r="85" spans="1:6">
      <c r="A85" s="100" t="s">
        <v>483</v>
      </c>
      <c r="B85" s="303" t="s">
        <v>176</v>
      </c>
      <c r="C85" s="306" t="s">
        <v>177</v>
      </c>
      <c r="D85" s="311">
        <v>32</v>
      </c>
      <c r="E85" s="309">
        <v>85396</v>
      </c>
      <c r="F85" s="301">
        <v>2732672</v>
      </c>
    </row>
    <row r="86" spans="1:6">
      <c r="A86" s="100" t="s">
        <v>484</v>
      </c>
      <c r="B86" s="303" t="s">
        <v>178</v>
      </c>
      <c r="C86" s="306" t="s">
        <v>179</v>
      </c>
      <c r="D86" s="311">
        <v>51</v>
      </c>
      <c r="E86" s="309">
        <v>82721</v>
      </c>
      <c r="F86" s="301">
        <v>4218771</v>
      </c>
    </row>
    <row r="87" spans="1:6">
      <c r="A87" s="100" t="s">
        <v>483</v>
      </c>
      <c r="B87" s="303" t="s">
        <v>180</v>
      </c>
      <c r="C87" s="306" t="s">
        <v>181</v>
      </c>
      <c r="D87" s="311">
        <v>6</v>
      </c>
      <c r="E87" s="309">
        <v>83441</v>
      </c>
      <c r="F87" s="301">
        <v>500646</v>
      </c>
    </row>
    <row r="88" spans="1:6">
      <c r="A88" s="100" t="s">
        <v>483</v>
      </c>
      <c r="B88" s="303" t="s">
        <v>182</v>
      </c>
      <c r="C88" s="306" t="s">
        <v>183</v>
      </c>
      <c r="D88" s="311">
        <v>21</v>
      </c>
      <c r="E88" s="309">
        <v>87086</v>
      </c>
      <c r="F88" s="301">
        <v>1828806</v>
      </c>
    </row>
    <row r="89" spans="1:6">
      <c r="A89" s="100" t="s">
        <v>483</v>
      </c>
      <c r="B89" s="303" t="s">
        <v>184</v>
      </c>
      <c r="C89" s="306" t="s">
        <v>185</v>
      </c>
      <c r="D89" s="311">
        <v>52</v>
      </c>
      <c r="E89" s="309">
        <v>81073</v>
      </c>
      <c r="F89" s="301">
        <v>4215796</v>
      </c>
    </row>
    <row r="90" spans="1:6">
      <c r="A90" s="100" t="s">
        <v>483</v>
      </c>
      <c r="B90" s="303" t="s">
        <v>186</v>
      </c>
      <c r="C90" s="306" t="s">
        <v>187</v>
      </c>
      <c r="D90" s="311">
        <v>8</v>
      </c>
      <c r="E90" s="309">
        <v>85493</v>
      </c>
      <c r="F90" s="301">
        <v>683944</v>
      </c>
    </row>
    <row r="91" spans="1:6">
      <c r="A91" s="100" t="s">
        <v>483</v>
      </c>
      <c r="B91" s="303" t="s">
        <v>188</v>
      </c>
      <c r="C91" s="306" t="s">
        <v>189</v>
      </c>
      <c r="D91" s="311">
        <v>20</v>
      </c>
      <c r="E91" s="309">
        <v>81288</v>
      </c>
      <c r="F91" s="301">
        <v>1625760</v>
      </c>
    </row>
    <row r="92" spans="1:6">
      <c r="A92" s="100" t="s">
        <v>483</v>
      </c>
      <c r="B92" s="303" t="s">
        <v>190</v>
      </c>
      <c r="C92" s="306" t="s">
        <v>191</v>
      </c>
      <c r="D92" s="311">
        <v>107</v>
      </c>
      <c r="E92" s="309">
        <v>85092</v>
      </c>
      <c r="F92" s="301">
        <v>9104844</v>
      </c>
    </row>
    <row r="93" spans="1:6">
      <c r="A93" s="100" t="s">
        <v>483</v>
      </c>
      <c r="B93" s="303" t="s">
        <v>192</v>
      </c>
      <c r="C93" s="306" t="s">
        <v>193</v>
      </c>
      <c r="D93" s="311">
        <v>10</v>
      </c>
      <c r="E93" s="309">
        <v>85281</v>
      </c>
      <c r="F93" s="301">
        <v>852810</v>
      </c>
    </row>
    <row r="94" spans="1:6">
      <c r="A94" s="100" t="s">
        <v>483</v>
      </c>
      <c r="B94" s="303" t="s">
        <v>194</v>
      </c>
      <c r="C94" s="306" t="s">
        <v>195</v>
      </c>
      <c r="D94" s="311">
        <v>69</v>
      </c>
      <c r="E94" s="309">
        <v>83129</v>
      </c>
      <c r="F94" s="301">
        <v>5735901</v>
      </c>
    </row>
    <row r="95" spans="1:6">
      <c r="A95" s="100" t="s">
        <v>484</v>
      </c>
      <c r="B95" s="303" t="s">
        <v>196</v>
      </c>
      <c r="C95" s="306" t="s">
        <v>197</v>
      </c>
      <c r="D95" s="311">
        <v>20</v>
      </c>
      <c r="E95" s="309">
        <v>85396</v>
      </c>
      <c r="F95" s="301">
        <v>1707920</v>
      </c>
    </row>
    <row r="96" spans="1:6">
      <c r="A96" s="100" t="s">
        <v>483</v>
      </c>
      <c r="B96" s="303" t="s">
        <v>198</v>
      </c>
      <c r="C96" s="306" t="s">
        <v>199</v>
      </c>
      <c r="D96" s="311">
        <v>30</v>
      </c>
      <c r="E96" s="309">
        <v>81139</v>
      </c>
      <c r="F96" s="301">
        <v>2434170</v>
      </c>
    </row>
    <row r="97" spans="1:6">
      <c r="A97" s="100" t="s">
        <v>483</v>
      </c>
      <c r="B97" s="303" t="s">
        <v>200</v>
      </c>
      <c r="C97" s="306" t="s">
        <v>201</v>
      </c>
      <c r="D97" s="311">
        <v>93</v>
      </c>
      <c r="E97" s="309">
        <v>81717</v>
      </c>
      <c r="F97" s="301">
        <v>7599681</v>
      </c>
    </row>
    <row r="98" spans="1:6">
      <c r="A98" s="100" t="s">
        <v>483</v>
      </c>
      <c r="B98" s="303" t="s">
        <v>202</v>
      </c>
      <c r="C98" s="306" t="s">
        <v>203</v>
      </c>
      <c r="D98" s="311">
        <v>50</v>
      </c>
      <c r="E98" s="309">
        <v>81283</v>
      </c>
      <c r="F98" s="301">
        <v>4064150</v>
      </c>
    </row>
    <row r="99" spans="1:6">
      <c r="A99" s="100" t="s">
        <v>483</v>
      </c>
      <c r="B99" s="303" t="s">
        <v>204</v>
      </c>
      <c r="C99" s="306" t="s">
        <v>205</v>
      </c>
      <c r="D99" s="311">
        <v>82</v>
      </c>
      <c r="E99" s="309">
        <v>82989</v>
      </c>
      <c r="F99" s="301">
        <v>6805098</v>
      </c>
    </row>
    <row r="100" spans="1:6">
      <c r="A100" s="100" t="s">
        <v>483</v>
      </c>
      <c r="B100" s="303" t="s">
        <v>206</v>
      </c>
      <c r="C100" s="306" t="s">
        <v>207</v>
      </c>
      <c r="D100" s="311">
        <v>33</v>
      </c>
      <c r="E100" s="309">
        <v>82565</v>
      </c>
      <c r="F100" s="301">
        <v>2724645</v>
      </c>
    </row>
    <row r="101" spans="1:6">
      <c r="A101" s="100" t="s">
        <v>483</v>
      </c>
      <c r="B101" s="303" t="s">
        <v>208</v>
      </c>
      <c r="C101" s="306" t="s">
        <v>209</v>
      </c>
      <c r="D101" s="311">
        <v>35</v>
      </c>
      <c r="E101" s="309">
        <v>86089</v>
      </c>
      <c r="F101" s="301">
        <v>3013115</v>
      </c>
    </row>
    <row r="102" spans="1:6">
      <c r="A102" s="100" t="s">
        <v>484</v>
      </c>
      <c r="B102" s="303" t="s">
        <v>210</v>
      </c>
      <c r="C102" s="306" t="s">
        <v>211</v>
      </c>
      <c r="D102" s="311">
        <v>14</v>
      </c>
      <c r="E102" s="309">
        <v>81775</v>
      </c>
      <c r="F102" s="301">
        <v>1144850</v>
      </c>
    </row>
    <row r="103" spans="1:6">
      <c r="A103" s="100" t="s">
        <v>483</v>
      </c>
      <c r="B103" s="303" t="s">
        <v>212</v>
      </c>
      <c r="C103" s="306" t="s">
        <v>213</v>
      </c>
      <c r="D103" s="311">
        <v>25</v>
      </c>
      <c r="E103" s="309">
        <v>78633</v>
      </c>
      <c r="F103" s="301">
        <v>1965825</v>
      </c>
    </row>
    <row r="104" spans="1:6">
      <c r="A104" s="100" t="s">
        <v>483</v>
      </c>
      <c r="B104" s="303" t="s">
        <v>214</v>
      </c>
      <c r="C104" s="306" t="s">
        <v>215</v>
      </c>
      <c r="D104" s="311">
        <v>40</v>
      </c>
      <c r="E104" s="309">
        <v>83014</v>
      </c>
      <c r="F104" s="301">
        <v>3320560</v>
      </c>
    </row>
    <row r="105" spans="1:6">
      <c r="A105" s="100" t="s">
        <v>483</v>
      </c>
      <c r="B105" s="303" t="s">
        <v>216</v>
      </c>
      <c r="C105" s="306" t="s">
        <v>217</v>
      </c>
      <c r="D105" s="311">
        <v>25</v>
      </c>
      <c r="E105" s="309">
        <v>83476</v>
      </c>
      <c r="F105" s="301">
        <v>2086900</v>
      </c>
    </row>
    <row r="106" spans="1:6">
      <c r="A106" s="100" t="s">
        <v>483</v>
      </c>
      <c r="B106" s="303" t="s">
        <v>218</v>
      </c>
      <c r="C106" s="306" t="s">
        <v>219</v>
      </c>
      <c r="D106" s="311">
        <v>32</v>
      </c>
      <c r="E106" s="309">
        <v>82858</v>
      </c>
      <c r="F106" s="301">
        <v>2651456</v>
      </c>
    </row>
    <row r="107" spans="1:6">
      <c r="A107" s="100" t="s">
        <v>484</v>
      </c>
      <c r="B107" s="303" t="s">
        <v>220</v>
      </c>
      <c r="C107" s="306" t="s">
        <v>221</v>
      </c>
      <c r="D107" s="311">
        <v>6</v>
      </c>
      <c r="E107" s="309">
        <v>81767</v>
      </c>
      <c r="F107" s="301">
        <v>490602</v>
      </c>
    </row>
    <row r="108" spans="1:6">
      <c r="A108" s="100" t="s">
        <v>484</v>
      </c>
      <c r="B108" s="303" t="s">
        <v>222</v>
      </c>
      <c r="C108" s="306" t="s">
        <v>223</v>
      </c>
      <c r="D108" s="311">
        <v>8</v>
      </c>
      <c r="E108" s="309">
        <v>76307</v>
      </c>
      <c r="F108" s="301">
        <v>610456</v>
      </c>
    </row>
    <row r="109" spans="1:6">
      <c r="A109" s="100" t="s">
        <v>483</v>
      </c>
      <c r="B109" s="303" t="s">
        <v>224</v>
      </c>
      <c r="C109" s="306" t="s">
        <v>225</v>
      </c>
      <c r="D109" s="311">
        <v>8</v>
      </c>
      <c r="E109" s="309">
        <v>81538</v>
      </c>
      <c r="F109" s="301">
        <v>652304</v>
      </c>
    </row>
    <row r="110" spans="1:6">
      <c r="A110" s="100" t="s">
        <v>483</v>
      </c>
      <c r="B110" s="303" t="s">
        <v>226</v>
      </c>
      <c r="C110" s="306" t="s">
        <v>227</v>
      </c>
      <c r="D110" s="311">
        <v>15</v>
      </c>
      <c r="E110" s="309">
        <v>82150</v>
      </c>
      <c r="F110" s="301">
        <v>1232250</v>
      </c>
    </row>
    <row r="111" spans="1:6">
      <c r="A111" s="100" t="s">
        <v>483</v>
      </c>
      <c r="B111" s="303" t="s">
        <v>228</v>
      </c>
      <c r="C111" s="306" t="s">
        <v>229</v>
      </c>
      <c r="D111" s="311">
        <v>4</v>
      </c>
      <c r="E111" s="309">
        <v>83392</v>
      </c>
      <c r="F111" s="301">
        <v>333568</v>
      </c>
    </row>
    <row r="112" spans="1:6">
      <c r="A112" s="100" t="s">
        <v>483</v>
      </c>
      <c r="B112" s="303" t="s">
        <v>230</v>
      </c>
      <c r="C112" s="306" t="s">
        <v>231</v>
      </c>
      <c r="D112" s="311">
        <v>190</v>
      </c>
      <c r="E112" s="309">
        <v>81108</v>
      </c>
      <c r="F112" s="301">
        <v>15410520</v>
      </c>
    </row>
    <row r="113" spans="1:6">
      <c r="A113" s="100" t="s">
        <v>483</v>
      </c>
      <c r="B113" s="303" t="s">
        <v>232</v>
      </c>
      <c r="C113" s="306" t="s">
        <v>233</v>
      </c>
      <c r="D113" s="311">
        <v>23</v>
      </c>
      <c r="E113" s="309">
        <v>77026</v>
      </c>
      <c r="F113" s="301">
        <v>1771598</v>
      </c>
    </row>
    <row r="114" spans="1:6">
      <c r="A114" s="100" t="s">
        <v>483</v>
      </c>
      <c r="B114" s="303" t="s">
        <v>234</v>
      </c>
      <c r="C114" s="306" t="s">
        <v>235</v>
      </c>
      <c r="D114" s="311">
        <v>720</v>
      </c>
      <c r="E114" s="309">
        <v>86637</v>
      </c>
      <c r="F114" s="301">
        <v>62378640</v>
      </c>
    </row>
    <row r="115" spans="1:6">
      <c r="A115" s="100" t="s">
        <v>483</v>
      </c>
      <c r="B115" s="303" t="s">
        <v>236</v>
      </c>
      <c r="C115" s="306" t="s">
        <v>237</v>
      </c>
      <c r="D115" s="311">
        <v>8</v>
      </c>
      <c r="E115" s="309">
        <v>82989</v>
      </c>
      <c r="F115" s="301">
        <v>663912</v>
      </c>
    </row>
    <row r="116" spans="1:6">
      <c r="A116" s="100" t="s">
        <v>483</v>
      </c>
      <c r="B116" s="303" t="s">
        <v>238</v>
      </c>
      <c r="C116" s="306" t="s">
        <v>239</v>
      </c>
      <c r="D116" s="311">
        <v>5</v>
      </c>
      <c r="E116" s="309">
        <v>79735</v>
      </c>
      <c r="F116" s="301">
        <v>398675</v>
      </c>
    </row>
    <row r="117" spans="1:6">
      <c r="A117" s="100" t="s">
        <v>483</v>
      </c>
      <c r="B117" s="303" t="s">
        <v>240</v>
      </c>
      <c r="C117" s="306" t="s">
        <v>241</v>
      </c>
      <c r="D117" s="311">
        <v>22</v>
      </c>
      <c r="E117" s="309">
        <v>85204</v>
      </c>
      <c r="F117" s="301">
        <v>1874488</v>
      </c>
    </row>
    <row r="118" spans="1:6">
      <c r="A118" s="100" t="s">
        <v>483</v>
      </c>
      <c r="B118" s="303" t="s">
        <v>242</v>
      </c>
      <c r="C118" s="306" t="s">
        <v>243</v>
      </c>
      <c r="D118" s="311">
        <v>79</v>
      </c>
      <c r="E118" s="309">
        <v>79799</v>
      </c>
      <c r="F118" s="301">
        <v>6304121</v>
      </c>
    </row>
    <row r="119" spans="1:6">
      <c r="A119" s="100" t="s">
        <v>483</v>
      </c>
      <c r="B119" s="303" t="s">
        <v>244</v>
      </c>
      <c r="C119" s="306" t="s">
        <v>245</v>
      </c>
      <c r="D119" s="311">
        <v>38</v>
      </c>
      <c r="E119" s="309">
        <v>85079</v>
      </c>
      <c r="F119" s="301">
        <v>3233002</v>
      </c>
    </row>
    <row r="120" spans="1:6">
      <c r="A120" s="100" t="s">
        <v>483</v>
      </c>
      <c r="B120" s="303" t="s">
        <v>246</v>
      </c>
      <c r="C120" s="306" t="s">
        <v>247</v>
      </c>
      <c r="D120" s="311">
        <v>46</v>
      </c>
      <c r="E120" s="309">
        <v>83417</v>
      </c>
      <c r="F120" s="301">
        <v>3837182</v>
      </c>
    </row>
    <row r="121" spans="1:6">
      <c r="A121" s="100" t="s">
        <v>483</v>
      </c>
      <c r="B121" s="101" t="s">
        <v>248</v>
      </c>
      <c r="C121" s="306" t="s">
        <v>249</v>
      </c>
      <c r="D121" s="311">
        <v>23</v>
      </c>
      <c r="E121" s="309">
        <v>80784</v>
      </c>
      <c r="F121" s="301">
        <v>1858032</v>
      </c>
    </row>
    <row r="122" spans="1:6" ht="15" thickBot="1">
      <c r="A122" s="411" t="s">
        <v>483</v>
      </c>
      <c r="B122" s="412" t="s">
        <v>250</v>
      </c>
      <c r="C122" s="413" t="s">
        <v>251</v>
      </c>
      <c r="D122" s="414">
        <v>10</v>
      </c>
      <c r="E122" s="415">
        <v>86217</v>
      </c>
      <c r="F122" s="416">
        <v>862170</v>
      </c>
    </row>
    <row r="123" spans="1:6" ht="15.5" thickTop="1" thickBot="1">
      <c r="A123" s="400"/>
      <c r="B123" s="102"/>
      <c r="C123" s="401" t="s">
        <v>260</v>
      </c>
      <c r="D123" s="417">
        <v>6295</v>
      </c>
      <c r="E123" s="418"/>
      <c r="F123" s="419">
        <v>523224027</v>
      </c>
    </row>
  </sheetData>
  <mergeCells count="3">
    <mergeCell ref="A1:F1"/>
    <mergeCell ref="A2:F2"/>
    <mergeCell ref="A3:F3"/>
  </mergeCells>
  <printOptions horizontalCentered="1"/>
  <pageMargins left="0.7" right="0.7" top="0.75" bottom="0.75" header="0.3" footer="0.3"/>
  <pageSetup orientation="portrait" r:id="rId1"/>
  <headerFooter>
    <oddFooter>&amp;L&amp;"-,Italic"&amp;8Division of School Business
School Allotments Section
FY 2022-2023 Planning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F25A-367A-4D17-9024-804537F2BDEA}">
  <dimension ref="A1:F123"/>
  <sheetViews>
    <sheetView zoomScaleNormal="100" workbookViewId="0">
      <pane ySplit="7" topLeftCell="A92" activePane="bottomLeft" state="frozen"/>
      <selection pane="bottomLeft" activeCell="M121" sqref="M121"/>
    </sheetView>
  </sheetViews>
  <sheetFormatPr defaultRowHeight="14.5"/>
  <cols>
    <col min="3" max="3" width="19.453125" bestFit="1" customWidth="1"/>
    <col min="4" max="4" width="10.54296875" bestFit="1" customWidth="1"/>
    <col min="5" max="5" width="9.54296875" bestFit="1" customWidth="1"/>
    <col min="6" max="6" width="14.36328125" bestFit="1" customWidth="1"/>
  </cols>
  <sheetData>
    <row r="1" spans="1:6">
      <c r="A1" s="562" t="s">
        <v>569</v>
      </c>
      <c r="B1" s="562"/>
      <c r="C1" s="562"/>
      <c r="D1" s="562"/>
      <c r="E1" s="562"/>
      <c r="F1" s="562"/>
    </row>
    <row r="2" spans="1:6">
      <c r="A2" s="562" t="s">
        <v>284</v>
      </c>
      <c r="B2" s="562"/>
      <c r="C2" s="562"/>
      <c r="D2" s="562"/>
      <c r="E2" s="562"/>
      <c r="F2" s="562"/>
    </row>
    <row r="3" spans="1:6">
      <c r="A3" s="562" t="s">
        <v>482</v>
      </c>
      <c r="B3" s="562"/>
      <c r="C3" s="562"/>
      <c r="D3" s="562"/>
      <c r="E3" s="562"/>
      <c r="F3" s="562"/>
    </row>
    <row r="4" spans="1:6" ht="3.65" customHeight="1" thickBot="1"/>
    <row r="5" spans="1:6">
      <c r="A5" s="61"/>
      <c r="B5" s="62"/>
      <c r="C5" s="62"/>
      <c r="D5" s="71"/>
      <c r="E5" s="72" t="s">
        <v>487</v>
      </c>
      <c r="F5" s="71"/>
    </row>
    <row r="6" spans="1:6">
      <c r="A6" s="63"/>
      <c r="B6" s="64"/>
      <c r="C6" s="64" t="s">
        <v>485</v>
      </c>
      <c r="D6" s="73" t="s">
        <v>488</v>
      </c>
      <c r="E6" s="304" t="s">
        <v>489</v>
      </c>
      <c r="F6" s="73" t="s">
        <v>490</v>
      </c>
    </row>
    <row r="7" spans="1:6" ht="15" thickBot="1">
      <c r="A7" s="63"/>
      <c r="B7" s="64" t="s">
        <v>257</v>
      </c>
      <c r="C7" s="64" t="s">
        <v>486</v>
      </c>
      <c r="D7" s="75" t="s">
        <v>491</v>
      </c>
      <c r="E7" s="74" t="s">
        <v>492</v>
      </c>
      <c r="F7" s="75"/>
    </row>
    <row r="8" spans="1:6">
      <c r="A8" s="65" t="s">
        <v>483</v>
      </c>
      <c r="B8" s="66" t="s">
        <v>24</v>
      </c>
      <c r="C8" s="67" t="s">
        <v>25</v>
      </c>
      <c r="D8" s="200">
        <f>VLOOKUP(B8,'[1]CTE Months'!$B$8:$E$122,3,FALSE)</f>
        <v>1066</v>
      </c>
      <c r="E8" s="200">
        <f>VLOOKUP(B8,'[1]CTE Months'!$B$8:$E$122,4,FALSE)</f>
        <v>7785</v>
      </c>
      <c r="F8" s="200">
        <f>ROUND(D8*E8,0)</f>
        <v>8298810</v>
      </c>
    </row>
    <row r="9" spans="1:6">
      <c r="A9" s="68" t="s">
        <v>483</v>
      </c>
      <c r="B9" s="69" t="s">
        <v>26</v>
      </c>
      <c r="C9" s="70" t="s">
        <v>27</v>
      </c>
      <c r="D9" s="200">
        <v>252</v>
      </c>
      <c r="E9" s="200">
        <v>7798</v>
      </c>
      <c r="F9" s="200">
        <f>ROUND(D9*E9,0)</f>
        <v>1965096</v>
      </c>
    </row>
    <row r="10" spans="1:6">
      <c r="A10" s="68" t="s">
        <v>483</v>
      </c>
      <c r="B10" s="69" t="s">
        <v>4</v>
      </c>
      <c r="C10" s="70" t="s">
        <v>28</v>
      </c>
      <c r="D10" s="200">
        <v>109</v>
      </c>
      <c r="E10" s="200">
        <v>7529</v>
      </c>
      <c r="F10" s="200">
        <f t="shared" ref="F10:F73" si="0">ROUND(D10*E10,0)</f>
        <v>820661</v>
      </c>
    </row>
    <row r="11" spans="1:6">
      <c r="A11" s="68" t="s">
        <v>483</v>
      </c>
      <c r="B11" s="69" t="s">
        <v>29</v>
      </c>
      <c r="C11" s="70" t="s">
        <v>30</v>
      </c>
      <c r="D11" s="200">
        <v>173</v>
      </c>
      <c r="E11" s="200">
        <v>6938</v>
      </c>
      <c r="F11" s="200">
        <f t="shared" si="0"/>
        <v>1200274</v>
      </c>
    </row>
    <row r="12" spans="1:6">
      <c r="A12" s="68" t="s">
        <v>483</v>
      </c>
      <c r="B12" s="69" t="s">
        <v>31</v>
      </c>
      <c r="C12" s="70" t="s">
        <v>32</v>
      </c>
      <c r="D12" s="200">
        <v>177</v>
      </c>
      <c r="E12" s="200">
        <v>7346</v>
      </c>
      <c r="F12" s="200">
        <f t="shared" si="0"/>
        <v>1300242</v>
      </c>
    </row>
    <row r="13" spans="1:6">
      <c r="A13" s="68" t="s">
        <v>483</v>
      </c>
      <c r="B13" s="69" t="s">
        <v>33</v>
      </c>
      <c r="C13" s="70" t="s">
        <v>34</v>
      </c>
      <c r="D13" s="200">
        <v>131</v>
      </c>
      <c r="E13" s="200">
        <v>7655</v>
      </c>
      <c r="F13" s="200">
        <f t="shared" si="0"/>
        <v>1002805</v>
      </c>
    </row>
    <row r="14" spans="1:6">
      <c r="A14" s="68" t="s">
        <v>483</v>
      </c>
      <c r="B14" s="69" t="s">
        <v>35</v>
      </c>
      <c r="C14" s="70" t="s">
        <v>36</v>
      </c>
      <c r="D14" s="200">
        <v>319</v>
      </c>
      <c r="E14" s="200">
        <v>7671</v>
      </c>
      <c r="F14" s="200">
        <f t="shared" si="0"/>
        <v>2447049</v>
      </c>
    </row>
    <row r="15" spans="1:6">
      <c r="A15" s="68" t="s">
        <v>483</v>
      </c>
      <c r="B15" s="69" t="s">
        <v>37</v>
      </c>
      <c r="C15" s="70" t="s">
        <v>38</v>
      </c>
      <c r="D15" s="200">
        <v>131</v>
      </c>
      <c r="E15" s="200">
        <v>7957</v>
      </c>
      <c r="F15" s="200">
        <f t="shared" si="0"/>
        <v>1042367</v>
      </c>
    </row>
    <row r="16" spans="1:6">
      <c r="A16" s="68" t="s">
        <v>483</v>
      </c>
      <c r="B16" s="69" t="s">
        <v>39</v>
      </c>
      <c r="C16" s="70" t="s">
        <v>40</v>
      </c>
      <c r="D16" s="200">
        <v>236</v>
      </c>
      <c r="E16" s="200">
        <v>7507</v>
      </c>
      <c r="F16" s="200">
        <f t="shared" si="0"/>
        <v>1771652</v>
      </c>
    </row>
    <row r="17" spans="1:6">
      <c r="A17" s="68" t="s">
        <v>483</v>
      </c>
      <c r="B17" s="69" t="s">
        <v>41</v>
      </c>
      <c r="C17" s="70" t="s">
        <v>42</v>
      </c>
      <c r="D17" s="200">
        <v>683</v>
      </c>
      <c r="E17" s="200">
        <v>7783</v>
      </c>
      <c r="F17" s="200">
        <f t="shared" si="0"/>
        <v>5315789</v>
      </c>
    </row>
    <row r="18" spans="1:6">
      <c r="A18" s="68" t="s">
        <v>483</v>
      </c>
      <c r="B18" s="69" t="s">
        <v>43</v>
      </c>
      <c r="C18" s="70" t="s">
        <v>44</v>
      </c>
      <c r="D18" s="200">
        <v>1030</v>
      </c>
      <c r="E18" s="200">
        <v>7522</v>
      </c>
      <c r="F18" s="200">
        <f t="shared" si="0"/>
        <v>7747660</v>
      </c>
    </row>
    <row r="19" spans="1:6">
      <c r="A19" s="68" t="s">
        <v>484</v>
      </c>
      <c r="B19" s="69" t="s">
        <v>45</v>
      </c>
      <c r="C19" s="70" t="s">
        <v>46</v>
      </c>
      <c r="D19" s="200">
        <v>250</v>
      </c>
      <c r="E19" s="200">
        <v>7283</v>
      </c>
      <c r="F19" s="200">
        <f t="shared" si="0"/>
        <v>1820750</v>
      </c>
    </row>
    <row r="20" spans="1:6">
      <c r="A20" s="68" t="s">
        <v>483</v>
      </c>
      <c r="B20" s="69" t="s">
        <v>47</v>
      </c>
      <c r="C20" s="70" t="s">
        <v>48</v>
      </c>
      <c r="D20" s="200">
        <v>589</v>
      </c>
      <c r="E20" s="200">
        <v>7599</v>
      </c>
      <c r="F20" s="200">
        <f t="shared" si="0"/>
        <v>4475811</v>
      </c>
    </row>
    <row r="21" spans="1:6">
      <c r="A21" s="68" t="s">
        <v>483</v>
      </c>
      <c r="B21" s="69" t="s">
        <v>49</v>
      </c>
      <c r="C21" s="70" t="s">
        <v>50</v>
      </c>
      <c r="D21" s="200">
        <v>1663</v>
      </c>
      <c r="E21" s="200">
        <v>7569</v>
      </c>
      <c r="F21" s="200">
        <f t="shared" si="0"/>
        <v>12587247</v>
      </c>
    </row>
    <row r="22" spans="1:6">
      <c r="A22" s="68" t="s">
        <v>484</v>
      </c>
      <c r="B22" s="69" t="s">
        <v>51</v>
      </c>
      <c r="C22" s="70" t="s">
        <v>52</v>
      </c>
      <c r="D22" s="200">
        <v>288</v>
      </c>
      <c r="E22" s="200">
        <v>7635</v>
      </c>
      <c r="F22" s="200">
        <f t="shared" si="0"/>
        <v>2198880</v>
      </c>
    </row>
    <row r="23" spans="1:6">
      <c r="A23" s="68" t="s">
        <v>483</v>
      </c>
      <c r="B23" s="69" t="s">
        <v>53</v>
      </c>
      <c r="C23" s="70" t="s">
        <v>54</v>
      </c>
      <c r="D23" s="200">
        <v>533</v>
      </c>
      <c r="E23" s="200">
        <v>7783</v>
      </c>
      <c r="F23" s="200">
        <f t="shared" si="0"/>
        <v>4148339</v>
      </c>
    </row>
    <row r="24" spans="1:6">
      <c r="A24" s="68" t="s">
        <v>483</v>
      </c>
      <c r="B24" s="69" t="s">
        <v>55</v>
      </c>
      <c r="C24" s="70" t="s">
        <v>56</v>
      </c>
      <c r="D24" s="200">
        <v>131</v>
      </c>
      <c r="E24" s="200">
        <v>7638</v>
      </c>
      <c r="F24" s="200">
        <f t="shared" si="0"/>
        <v>1000578</v>
      </c>
    </row>
    <row r="25" spans="1:6">
      <c r="A25" s="68" t="s">
        <v>483</v>
      </c>
      <c r="B25" s="69" t="s">
        <v>57</v>
      </c>
      <c r="C25" s="70" t="s">
        <v>58</v>
      </c>
      <c r="D25" s="200">
        <v>419</v>
      </c>
      <c r="E25" s="200">
        <v>7647</v>
      </c>
      <c r="F25" s="200">
        <f t="shared" si="0"/>
        <v>3204093</v>
      </c>
    </row>
    <row r="26" spans="1:6">
      <c r="A26" s="68" t="s">
        <v>483</v>
      </c>
      <c r="B26" s="69" t="s">
        <v>59</v>
      </c>
      <c r="C26" s="70" t="s">
        <v>60</v>
      </c>
      <c r="D26" s="200">
        <v>146</v>
      </c>
      <c r="E26" s="200">
        <v>7423</v>
      </c>
      <c r="F26" s="200">
        <f t="shared" si="0"/>
        <v>1083758</v>
      </c>
    </row>
    <row r="27" spans="1:6">
      <c r="A27" s="68" t="s">
        <v>483</v>
      </c>
      <c r="B27" s="69" t="s">
        <v>61</v>
      </c>
      <c r="C27" s="70" t="s">
        <v>62</v>
      </c>
      <c r="D27" s="200">
        <v>749</v>
      </c>
      <c r="E27" s="200">
        <v>7687</v>
      </c>
      <c r="F27" s="200">
        <f t="shared" si="0"/>
        <v>5757563</v>
      </c>
    </row>
    <row r="28" spans="1:6">
      <c r="A28" s="68" t="s">
        <v>484</v>
      </c>
      <c r="B28" s="69" t="s">
        <v>63</v>
      </c>
      <c r="C28" s="70" t="s">
        <v>64</v>
      </c>
      <c r="D28" s="200">
        <v>217</v>
      </c>
      <c r="E28" s="200">
        <v>7540</v>
      </c>
      <c r="F28" s="200">
        <f t="shared" si="0"/>
        <v>1636180</v>
      </c>
    </row>
    <row r="29" spans="1:6">
      <c r="A29" s="68" t="s">
        <v>484</v>
      </c>
      <c r="B29" s="69" t="s">
        <v>65</v>
      </c>
      <c r="C29" s="70" t="s">
        <v>66</v>
      </c>
      <c r="D29" s="200">
        <v>183</v>
      </c>
      <c r="E29" s="200">
        <v>8213</v>
      </c>
      <c r="F29" s="200">
        <f t="shared" si="0"/>
        <v>1502979</v>
      </c>
    </row>
    <row r="30" spans="1:6">
      <c r="A30" s="68" t="s">
        <v>483</v>
      </c>
      <c r="B30" s="69" t="s">
        <v>67</v>
      </c>
      <c r="C30" s="70" t="s">
        <v>68</v>
      </c>
      <c r="D30" s="200">
        <v>479</v>
      </c>
      <c r="E30" s="200">
        <v>7537</v>
      </c>
      <c r="F30" s="200">
        <f t="shared" si="0"/>
        <v>3610223</v>
      </c>
    </row>
    <row r="31" spans="1:6">
      <c r="A31" s="68" t="s">
        <v>483</v>
      </c>
      <c r="B31" s="69" t="s">
        <v>69</v>
      </c>
      <c r="C31" s="70" t="s">
        <v>70</v>
      </c>
      <c r="D31" s="200">
        <v>189</v>
      </c>
      <c r="E31" s="200">
        <v>7320</v>
      </c>
      <c r="F31" s="200">
        <f t="shared" si="0"/>
        <v>1383480</v>
      </c>
    </row>
    <row r="32" spans="1:6">
      <c r="A32" s="68" t="s">
        <v>483</v>
      </c>
      <c r="B32" s="69" t="s">
        <v>71</v>
      </c>
      <c r="C32" s="70" t="s">
        <v>72</v>
      </c>
      <c r="D32" s="200">
        <v>132</v>
      </c>
      <c r="E32" s="200">
        <v>7484</v>
      </c>
      <c r="F32" s="200">
        <f t="shared" si="0"/>
        <v>987888</v>
      </c>
    </row>
    <row r="33" spans="1:6">
      <c r="A33" s="68" t="s">
        <v>483</v>
      </c>
      <c r="B33" s="69" t="s">
        <v>73</v>
      </c>
      <c r="C33" s="70" t="s">
        <v>74</v>
      </c>
      <c r="D33" s="200">
        <v>104</v>
      </c>
      <c r="E33" s="200">
        <v>7864</v>
      </c>
      <c r="F33" s="200">
        <f t="shared" si="0"/>
        <v>817856</v>
      </c>
    </row>
    <row r="34" spans="1:6">
      <c r="A34" s="68" t="s">
        <v>483</v>
      </c>
      <c r="B34" s="69" t="s">
        <v>75</v>
      </c>
      <c r="C34" s="70" t="s">
        <v>76</v>
      </c>
      <c r="D34" s="200">
        <v>679</v>
      </c>
      <c r="E34" s="200">
        <v>7753</v>
      </c>
      <c r="F34" s="200">
        <f t="shared" si="0"/>
        <v>5264287</v>
      </c>
    </row>
    <row r="35" spans="1:6">
      <c r="A35" s="68" t="s">
        <v>483</v>
      </c>
      <c r="B35" s="69" t="s">
        <v>77</v>
      </c>
      <c r="C35" s="70" t="s">
        <v>78</v>
      </c>
      <c r="D35" s="200">
        <v>287</v>
      </c>
      <c r="E35" s="200">
        <v>7782</v>
      </c>
      <c r="F35" s="200">
        <f t="shared" si="0"/>
        <v>2233434</v>
      </c>
    </row>
    <row r="36" spans="1:6">
      <c r="A36" s="68" t="s">
        <v>484</v>
      </c>
      <c r="B36" s="69" t="s">
        <v>79</v>
      </c>
      <c r="C36" s="70" t="s">
        <v>80</v>
      </c>
      <c r="D36" s="200">
        <v>141</v>
      </c>
      <c r="E36" s="200">
        <v>7680</v>
      </c>
      <c r="F36" s="200">
        <f t="shared" si="0"/>
        <v>1082880</v>
      </c>
    </row>
    <row r="37" spans="1:6">
      <c r="A37" s="68" t="s">
        <v>483</v>
      </c>
      <c r="B37" s="69" t="s">
        <v>81</v>
      </c>
      <c r="C37" s="70" t="s">
        <v>82</v>
      </c>
      <c r="D37" s="200">
        <v>605</v>
      </c>
      <c r="E37" s="200">
        <v>7413</v>
      </c>
      <c r="F37" s="200">
        <f t="shared" si="0"/>
        <v>4484865</v>
      </c>
    </row>
    <row r="38" spans="1:6">
      <c r="A38" s="68" t="s">
        <v>483</v>
      </c>
      <c r="B38" s="69" t="s">
        <v>83</v>
      </c>
      <c r="C38" s="70" t="s">
        <v>84</v>
      </c>
      <c r="D38" s="200">
        <v>2182</v>
      </c>
      <c r="E38" s="200">
        <v>7494</v>
      </c>
      <c r="F38" s="200">
        <f t="shared" si="0"/>
        <v>16351908</v>
      </c>
    </row>
    <row r="39" spans="1:6">
      <c r="A39" s="68" t="s">
        <v>483</v>
      </c>
      <c r="B39" s="69" t="s">
        <v>85</v>
      </c>
      <c r="C39" s="70" t="s">
        <v>86</v>
      </c>
      <c r="D39" s="200">
        <v>235</v>
      </c>
      <c r="E39" s="200">
        <v>7553</v>
      </c>
      <c r="F39" s="200">
        <f t="shared" si="0"/>
        <v>1774955</v>
      </c>
    </row>
    <row r="40" spans="1:6">
      <c r="A40" s="68" t="s">
        <v>483</v>
      </c>
      <c r="B40" s="69" t="s">
        <v>87</v>
      </c>
      <c r="C40" s="70" t="s">
        <v>88</v>
      </c>
      <c r="D40" s="200">
        <v>288</v>
      </c>
      <c r="E40" s="200">
        <v>7499</v>
      </c>
      <c r="F40" s="200">
        <f t="shared" si="0"/>
        <v>2159712</v>
      </c>
    </row>
    <row r="41" spans="1:6">
      <c r="A41" s="68" t="s">
        <v>483</v>
      </c>
      <c r="B41" s="69" t="s">
        <v>89</v>
      </c>
      <c r="C41" s="70" t="s">
        <v>90</v>
      </c>
      <c r="D41" s="200">
        <v>848</v>
      </c>
      <c r="E41" s="200">
        <v>7601</v>
      </c>
      <c r="F41" s="200">
        <f t="shared" si="0"/>
        <v>6445648</v>
      </c>
    </row>
    <row r="42" spans="1:6">
      <c r="A42" s="68" t="s">
        <v>484</v>
      </c>
      <c r="B42" s="69" t="s">
        <v>91</v>
      </c>
      <c r="C42" s="70" t="s">
        <v>92</v>
      </c>
      <c r="D42" s="200">
        <v>181</v>
      </c>
      <c r="E42" s="200">
        <v>7720</v>
      </c>
      <c r="F42" s="200">
        <f t="shared" si="0"/>
        <v>1397320</v>
      </c>
    </row>
    <row r="43" spans="1:6">
      <c r="A43" s="68" t="s">
        <v>484</v>
      </c>
      <c r="B43" s="69" t="s">
        <v>93</v>
      </c>
      <c r="C43" s="70" t="s">
        <v>94</v>
      </c>
      <c r="D43" s="200">
        <v>139</v>
      </c>
      <c r="E43" s="200">
        <v>7053</v>
      </c>
      <c r="F43" s="200">
        <f t="shared" si="0"/>
        <v>980367</v>
      </c>
    </row>
    <row r="44" spans="1:6">
      <c r="A44" s="68" t="s">
        <v>483</v>
      </c>
      <c r="B44" s="69" t="s">
        <v>95</v>
      </c>
      <c r="C44" s="70" t="s">
        <v>96</v>
      </c>
      <c r="D44" s="200">
        <v>325</v>
      </c>
      <c r="E44" s="200">
        <v>7724</v>
      </c>
      <c r="F44" s="200">
        <f t="shared" si="0"/>
        <v>2510300</v>
      </c>
    </row>
    <row r="45" spans="1:6">
      <c r="A45" s="68" t="s">
        <v>483</v>
      </c>
      <c r="B45" s="69" t="s">
        <v>97</v>
      </c>
      <c r="C45" s="70" t="s">
        <v>98</v>
      </c>
      <c r="D45" s="200">
        <v>472</v>
      </c>
      <c r="E45" s="200">
        <v>7385</v>
      </c>
      <c r="F45" s="200">
        <f t="shared" si="0"/>
        <v>3485720</v>
      </c>
    </row>
    <row r="46" spans="1:6">
      <c r="A46" s="68" t="s">
        <v>483</v>
      </c>
      <c r="B46" s="69" t="s">
        <v>99</v>
      </c>
      <c r="C46" s="70" t="s">
        <v>100</v>
      </c>
      <c r="D46" s="200">
        <v>1487</v>
      </c>
      <c r="E46" s="200">
        <v>7446</v>
      </c>
      <c r="F46" s="200">
        <f t="shared" si="0"/>
        <v>11072202</v>
      </c>
    </row>
    <row r="47" spans="1:6">
      <c r="A47" s="68" t="s">
        <v>483</v>
      </c>
      <c r="B47" s="69" t="s">
        <v>101</v>
      </c>
      <c r="C47" s="70" t="s">
        <v>102</v>
      </c>
      <c r="D47" s="200">
        <v>291</v>
      </c>
      <c r="E47" s="200">
        <v>7005</v>
      </c>
      <c r="F47" s="200">
        <f t="shared" si="0"/>
        <v>2038455</v>
      </c>
    </row>
    <row r="48" spans="1:6">
      <c r="A48" s="68" t="s">
        <v>483</v>
      </c>
      <c r="B48" s="69" t="s">
        <v>103</v>
      </c>
      <c r="C48" s="70" t="s">
        <v>104</v>
      </c>
      <c r="D48" s="200">
        <v>2427</v>
      </c>
      <c r="E48" s="200">
        <v>7643</v>
      </c>
      <c r="F48" s="200">
        <f t="shared" si="0"/>
        <v>18549561</v>
      </c>
    </row>
    <row r="49" spans="1:6">
      <c r="A49" s="68" t="s">
        <v>483</v>
      </c>
      <c r="B49" s="69" t="s">
        <v>105</v>
      </c>
      <c r="C49" s="70" t="s">
        <v>106</v>
      </c>
      <c r="D49" s="200">
        <v>422</v>
      </c>
      <c r="E49" s="200">
        <v>7746</v>
      </c>
      <c r="F49" s="200">
        <f t="shared" si="0"/>
        <v>3268812</v>
      </c>
    </row>
    <row r="50" spans="1:6">
      <c r="A50" s="68" t="s">
        <v>483</v>
      </c>
      <c r="B50" s="69" t="s">
        <v>107</v>
      </c>
      <c r="C50" s="70" t="s">
        <v>108</v>
      </c>
      <c r="D50" s="200">
        <v>1414</v>
      </c>
      <c r="E50" s="200">
        <v>7560</v>
      </c>
      <c r="F50" s="200">
        <f t="shared" si="0"/>
        <v>10689840</v>
      </c>
    </row>
    <row r="51" spans="1:6">
      <c r="A51" s="68" t="s">
        <v>483</v>
      </c>
      <c r="B51" s="69" t="s">
        <v>109</v>
      </c>
      <c r="C51" s="70" t="s">
        <v>110</v>
      </c>
      <c r="D51" s="200">
        <v>116</v>
      </c>
      <c r="E51" s="200">
        <v>7428</v>
      </c>
      <c r="F51" s="200">
        <f t="shared" si="0"/>
        <v>861648</v>
      </c>
    </row>
    <row r="52" spans="1:6">
      <c r="A52" s="68" t="s">
        <v>483</v>
      </c>
      <c r="B52" s="69" t="s">
        <v>111</v>
      </c>
      <c r="C52" s="70" t="s">
        <v>112</v>
      </c>
      <c r="D52" s="200">
        <v>97</v>
      </c>
      <c r="E52" s="200">
        <v>8002</v>
      </c>
      <c r="F52" s="200">
        <f t="shared" si="0"/>
        <v>776194</v>
      </c>
    </row>
    <row r="53" spans="1:6">
      <c r="A53" s="68" t="s">
        <v>483</v>
      </c>
      <c r="B53" s="69" t="s">
        <v>113</v>
      </c>
      <c r="C53" s="70" t="s">
        <v>114</v>
      </c>
      <c r="D53" s="200">
        <v>355</v>
      </c>
      <c r="E53" s="200">
        <v>7431</v>
      </c>
      <c r="F53" s="200">
        <f t="shared" si="0"/>
        <v>2638005</v>
      </c>
    </row>
    <row r="54" spans="1:6">
      <c r="A54" s="68" t="s">
        <v>483</v>
      </c>
      <c r="B54" s="69" t="s">
        <v>115</v>
      </c>
      <c r="C54" s="70" t="s">
        <v>116</v>
      </c>
      <c r="D54" s="200">
        <v>175</v>
      </c>
      <c r="E54" s="200">
        <v>7432</v>
      </c>
      <c r="F54" s="200">
        <f t="shared" si="0"/>
        <v>1300600</v>
      </c>
    </row>
    <row r="55" spans="1:6">
      <c r="A55" s="68" t="s">
        <v>483</v>
      </c>
      <c r="B55" s="69" t="s">
        <v>117</v>
      </c>
      <c r="C55" s="70" t="s">
        <v>118</v>
      </c>
      <c r="D55" s="200">
        <v>3151</v>
      </c>
      <c r="E55" s="200">
        <v>7621</v>
      </c>
      <c r="F55" s="200">
        <f t="shared" si="0"/>
        <v>24013771</v>
      </c>
    </row>
    <row r="56" spans="1:6">
      <c r="A56" s="68" t="s">
        <v>483</v>
      </c>
      <c r="B56" s="69" t="s">
        <v>119</v>
      </c>
      <c r="C56" s="70" t="s">
        <v>120</v>
      </c>
      <c r="D56" s="200">
        <v>139</v>
      </c>
      <c r="E56" s="200">
        <v>5671</v>
      </c>
      <c r="F56" s="200">
        <f t="shared" si="0"/>
        <v>788269</v>
      </c>
    </row>
    <row r="57" spans="1:6">
      <c r="A57" s="68" t="s">
        <v>484</v>
      </c>
      <c r="B57" s="69" t="s">
        <v>121</v>
      </c>
      <c r="C57" s="70" t="s">
        <v>122</v>
      </c>
      <c r="D57" s="200">
        <v>174</v>
      </c>
      <c r="E57" s="200">
        <v>7708</v>
      </c>
      <c r="F57" s="200">
        <f t="shared" si="0"/>
        <v>1341192</v>
      </c>
    </row>
    <row r="58" spans="1:6">
      <c r="A58" s="68" t="s">
        <v>484</v>
      </c>
      <c r="B58" s="69" t="s">
        <v>123</v>
      </c>
      <c r="C58" s="70" t="s">
        <v>124</v>
      </c>
      <c r="D58" s="200">
        <v>83</v>
      </c>
      <c r="E58" s="200">
        <v>7886</v>
      </c>
      <c r="F58" s="200">
        <f t="shared" si="0"/>
        <v>654538</v>
      </c>
    </row>
    <row r="59" spans="1:6">
      <c r="A59" s="68" t="s">
        <v>483</v>
      </c>
      <c r="B59" s="69" t="s">
        <v>125</v>
      </c>
      <c r="C59" s="70" t="s">
        <v>126</v>
      </c>
      <c r="D59" s="200">
        <v>916</v>
      </c>
      <c r="E59" s="200">
        <v>7380</v>
      </c>
      <c r="F59" s="200">
        <f t="shared" si="0"/>
        <v>6760080</v>
      </c>
    </row>
    <row r="60" spans="1:6">
      <c r="A60" s="68" t="s">
        <v>483</v>
      </c>
      <c r="B60" s="69" t="s">
        <v>127</v>
      </c>
      <c r="C60" s="70" t="s">
        <v>128</v>
      </c>
      <c r="D60" s="200">
        <v>328</v>
      </c>
      <c r="E60" s="200">
        <v>7658</v>
      </c>
      <c r="F60" s="200">
        <f t="shared" si="0"/>
        <v>2511824</v>
      </c>
    </row>
    <row r="61" spans="1:6">
      <c r="A61" s="68" t="s">
        <v>483</v>
      </c>
      <c r="B61" s="69" t="s">
        <v>129</v>
      </c>
      <c r="C61" s="70" t="s">
        <v>130</v>
      </c>
      <c r="D61" s="200">
        <v>620</v>
      </c>
      <c r="E61" s="200">
        <v>7589</v>
      </c>
      <c r="F61" s="200">
        <f t="shared" si="0"/>
        <v>4705180</v>
      </c>
    </row>
    <row r="62" spans="1:6">
      <c r="A62" s="68" t="s">
        <v>483</v>
      </c>
      <c r="B62" s="69" t="s">
        <v>131</v>
      </c>
      <c r="C62" s="70" t="s">
        <v>132</v>
      </c>
      <c r="D62" s="200">
        <v>161</v>
      </c>
      <c r="E62" s="200">
        <v>6794</v>
      </c>
      <c r="F62" s="200">
        <f t="shared" si="0"/>
        <v>1093834</v>
      </c>
    </row>
    <row r="63" spans="1:6">
      <c r="A63" s="68" t="s">
        <v>483</v>
      </c>
      <c r="B63" s="69" t="s">
        <v>133</v>
      </c>
      <c r="C63" s="70" t="s">
        <v>134</v>
      </c>
      <c r="D63" s="200">
        <v>412</v>
      </c>
      <c r="E63" s="200">
        <v>7701</v>
      </c>
      <c r="F63" s="200">
        <f t="shared" si="0"/>
        <v>3172812</v>
      </c>
    </row>
    <row r="64" spans="1:6">
      <c r="A64" s="68" t="s">
        <v>483</v>
      </c>
      <c r="B64" s="69" t="s">
        <v>135</v>
      </c>
      <c r="C64" s="70" t="s">
        <v>136</v>
      </c>
      <c r="D64" s="200">
        <v>70</v>
      </c>
      <c r="E64" s="200">
        <v>7063</v>
      </c>
      <c r="F64" s="200">
        <f t="shared" si="0"/>
        <v>494410</v>
      </c>
    </row>
    <row r="65" spans="1:6">
      <c r="A65" s="68" t="s">
        <v>483</v>
      </c>
      <c r="B65" s="69" t="s">
        <v>137</v>
      </c>
      <c r="C65" s="70" t="s">
        <v>138</v>
      </c>
      <c r="D65" s="200">
        <v>1031</v>
      </c>
      <c r="E65" s="200">
        <v>7482</v>
      </c>
      <c r="F65" s="200">
        <f t="shared" si="0"/>
        <v>7713942</v>
      </c>
    </row>
    <row r="66" spans="1:6">
      <c r="A66" s="68" t="s">
        <v>484</v>
      </c>
      <c r="B66" s="69" t="s">
        <v>139</v>
      </c>
      <c r="C66" s="70" t="s">
        <v>140</v>
      </c>
      <c r="D66" s="200">
        <v>319</v>
      </c>
      <c r="E66" s="200">
        <v>7873</v>
      </c>
      <c r="F66" s="200">
        <f t="shared" si="0"/>
        <v>2511487</v>
      </c>
    </row>
    <row r="67" spans="1:6">
      <c r="A67" s="68" t="s">
        <v>483</v>
      </c>
      <c r="B67" s="69" t="s">
        <v>141</v>
      </c>
      <c r="C67" s="70" t="s">
        <v>142</v>
      </c>
      <c r="D67" s="200">
        <v>205</v>
      </c>
      <c r="E67" s="200">
        <v>7743</v>
      </c>
      <c r="F67" s="200">
        <f t="shared" si="0"/>
        <v>1587315</v>
      </c>
    </row>
    <row r="68" spans="1:6">
      <c r="A68" s="68" t="s">
        <v>483</v>
      </c>
      <c r="B68" s="69" t="s">
        <v>143</v>
      </c>
      <c r="C68" s="70" t="s">
        <v>144</v>
      </c>
      <c r="D68" s="200">
        <v>1801</v>
      </c>
      <c r="E68" s="200">
        <v>7337</v>
      </c>
      <c r="F68" s="200">
        <f t="shared" si="0"/>
        <v>13213937</v>
      </c>
    </row>
    <row r="69" spans="1:6">
      <c r="A69" s="68" t="s">
        <v>483</v>
      </c>
      <c r="B69" s="69" t="s">
        <v>145</v>
      </c>
      <c r="C69" s="70" t="s">
        <v>146</v>
      </c>
      <c r="D69" s="200">
        <v>94</v>
      </c>
      <c r="E69" s="200">
        <v>7449</v>
      </c>
      <c r="F69" s="200">
        <f t="shared" si="0"/>
        <v>700206</v>
      </c>
    </row>
    <row r="70" spans="1:6">
      <c r="A70" s="68" t="s">
        <v>483</v>
      </c>
      <c r="B70" s="69" t="s">
        <v>147</v>
      </c>
      <c r="C70" s="70" t="s">
        <v>148</v>
      </c>
      <c r="D70" s="200">
        <v>458</v>
      </c>
      <c r="E70" s="200">
        <v>7469</v>
      </c>
      <c r="F70" s="200">
        <f t="shared" si="0"/>
        <v>3420802</v>
      </c>
    </row>
    <row r="71" spans="1:6">
      <c r="A71" s="68" t="s">
        <v>483</v>
      </c>
      <c r="B71" s="69" t="s">
        <v>149</v>
      </c>
      <c r="C71" s="70" t="s">
        <v>150</v>
      </c>
      <c r="D71" s="200">
        <v>423</v>
      </c>
      <c r="E71" s="200">
        <v>7283</v>
      </c>
      <c r="F71" s="200">
        <f t="shared" si="0"/>
        <v>3080709</v>
      </c>
    </row>
    <row r="72" spans="1:6">
      <c r="A72" s="68" t="s">
        <v>483</v>
      </c>
      <c r="B72" s="69" t="s">
        <v>151</v>
      </c>
      <c r="C72" s="70" t="s">
        <v>152</v>
      </c>
      <c r="D72" s="200">
        <v>564</v>
      </c>
      <c r="E72" s="200">
        <v>7537</v>
      </c>
      <c r="F72" s="200">
        <f t="shared" si="0"/>
        <v>4250868</v>
      </c>
    </row>
    <row r="73" spans="1:6">
      <c r="A73" s="68" t="s">
        <v>483</v>
      </c>
      <c r="B73" s="69" t="s">
        <v>153</v>
      </c>
      <c r="C73" s="70" t="s">
        <v>154</v>
      </c>
      <c r="D73" s="200">
        <v>240</v>
      </c>
      <c r="E73" s="200">
        <v>7810</v>
      </c>
      <c r="F73" s="200">
        <f t="shared" si="0"/>
        <v>1874400</v>
      </c>
    </row>
    <row r="74" spans="1:6">
      <c r="A74" s="68" t="s">
        <v>483</v>
      </c>
      <c r="B74" s="69" t="s">
        <v>155</v>
      </c>
      <c r="C74" s="70" t="s">
        <v>156</v>
      </c>
      <c r="D74" s="200">
        <v>140</v>
      </c>
      <c r="E74" s="200">
        <v>7894</v>
      </c>
      <c r="F74" s="200">
        <f t="shared" ref="F74:F122" si="1">ROUND(D74*E74,0)</f>
        <v>1105160</v>
      </c>
    </row>
    <row r="75" spans="1:6">
      <c r="A75" s="68" t="s">
        <v>483</v>
      </c>
      <c r="B75" s="69" t="s">
        <v>157</v>
      </c>
      <c r="C75" s="70" t="s">
        <v>158</v>
      </c>
      <c r="D75" s="200">
        <v>156</v>
      </c>
      <c r="E75" s="200">
        <v>7570</v>
      </c>
      <c r="F75" s="200">
        <f t="shared" si="1"/>
        <v>1180920</v>
      </c>
    </row>
    <row r="76" spans="1:6">
      <c r="A76" s="68" t="s">
        <v>483</v>
      </c>
      <c r="B76" s="69" t="s">
        <v>159</v>
      </c>
      <c r="C76" s="70" t="s">
        <v>160</v>
      </c>
      <c r="D76" s="200">
        <v>304</v>
      </c>
      <c r="E76" s="200">
        <v>7570</v>
      </c>
      <c r="F76" s="200">
        <f t="shared" si="1"/>
        <v>2301280</v>
      </c>
    </row>
    <row r="77" spans="1:6">
      <c r="A77" s="68" t="s">
        <v>483</v>
      </c>
      <c r="B77" s="69" t="s">
        <v>161</v>
      </c>
      <c r="C77" s="70" t="s">
        <v>162</v>
      </c>
      <c r="D77" s="200">
        <v>6403</v>
      </c>
      <c r="E77" s="200">
        <v>7623</v>
      </c>
      <c r="F77" s="200">
        <f t="shared" si="1"/>
        <v>48810069</v>
      </c>
    </row>
    <row r="78" spans="1:6">
      <c r="A78" s="68" t="s">
        <v>483</v>
      </c>
      <c r="B78" s="69" t="s">
        <v>163</v>
      </c>
      <c r="C78" s="70" t="s">
        <v>164</v>
      </c>
      <c r="D78" s="200">
        <v>135</v>
      </c>
      <c r="E78" s="200">
        <v>7606</v>
      </c>
      <c r="F78" s="200">
        <f t="shared" si="1"/>
        <v>1026810</v>
      </c>
    </row>
    <row r="79" spans="1:6">
      <c r="A79" s="68" t="s">
        <v>483</v>
      </c>
      <c r="B79" s="69" t="s">
        <v>165</v>
      </c>
      <c r="C79" s="70" t="s">
        <v>166</v>
      </c>
      <c r="D79" s="200">
        <v>214</v>
      </c>
      <c r="E79" s="200">
        <v>7325</v>
      </c>
      <c r="F79" s="200">
        <f t="shared" si="1"/>
        <v>1567550</v>
      </c>
    </row>
    <row r="80" spans="1:6">
      <c r="A80" s="68" t="s">
        <v>483</v>
      </c>
      <c r="B80" s="69" t="s">
        <v>167</v>
      </c>
      <c r="C80" s="70" t="s">
        <v>168</v>
      </c>
      <c r="D80" s="200">
        <v>658</v>
      </c>
      <c r="E80" s="200">
        <v>7494</v>
      </c>
      <c r="F80" s="200">
        <f t="shared" si="1"/>
        <v>4931052</v>
      </c>
    </row>
    <row r="81" spans="1:6">
      <c r="A81" s="68" t="s">
        <v>483</v>
      </c>
      <c r="B81" s="69" t="s">
        <v>169</v>
      </c>
      <c r="C81" s="70" t="s">
        <v>333</v>
      </c>
      <c r="D81" s="200">
        <v>685</v>
      </c>
      <c r="E81" s="200">
        <v>7480</v>
      </c>
      <c r="F81" s="200">
        <f t="shared" si="1"/>
        <v>5123800</v>
      </c>
    </row>
    <row r="82" spans="1:6">
      <c r="A82" s="68" t="s">
        <v>483</v>
      </c>
      <c r="B82" s="69" t="s">
        <v>170</v>
      </c>
      <c r="C82" s="70" t="s">
        <v>171</v>
      </c>
      <c r="D82" s="200">
        <v>1213</v>
      </c>
      <c r="E82" s="200">
        <v>7609</v>
      </c>
      <c r="F82" s="200">
        <f t="shared" si="1"/>
        <v>9229717</v>
      </c>
    </row>
    <row r="83" spans="1:6">
      <c r="A83" s="68" t="s">
        <v>483</v>
      </c>
      <c r="B83" s="69" t="s">
        <v>172</v>
      </c>
      <c r="C83" s="70" t="s">
        <v>173</v>
      </c>
      <c r="D83" s="200">
        <v>107</v>
      </c>
      <c r="E83" s="200">
        <v>7420</v>
      </c>
      <c r="F83" s="200">
        <f t="shared" si="1"/>
        <v>793940</v>
      </c>
    </row>
    <row r="84" spans="1:6">
      <c r="A84" s="68" t="s">
        <v>483</v>
      </c>
      <c r="B84" s="69" t="s">
        <v>174</v>
      </c>
      <c r="C84" s="70" t="s">
        <v>175</v>
      </c>
      <c r="D84" s="200">
        <v>1222</v>
      </c>
      <c r="E84" s="200">
        <v>7483</v>
      </c>
      <c r="F84" s="200">
        <f t="shared" si="1"/>
        <v>9144226</v>
      </c>
    </row>
    <row r="85" spans="1:6">
      <c r="A85" s="68" t="s">
        <v>483</v>
      </c>
      <c r="B85" s="69" t="s">
        <v>176</v>
      </c>
      <c r="C85" s="70" t="s">
        <v>177</v>
      </c>
      <c r="D85" s="200">
        <v>384</v>
      </c>
      <c r="E85" s="200">
        <v>7593</v>
      </c>
      <c r="F85" s="200">
        <f t="shared" si="1"/>
        <v>2915712</v>
      </c>
    </row>
    <row r="86" spans="1:6">
      <c r="A86" s="68" t="s">
        <v>484</v>
      </c>
      <c r="B86" s="69" t="s">
        <v>178</v>
      </c>
      <c r="C86" s="70" t="s">
        <v>179</v>
      </c>
      <c r="D86" s="200">
        <v>593</v>
      </c>
      <c r="E86" s="200">
        <v>7966</v>
      </c>
      <c r="F86" s="200">
        <f t="shared" si="1"/>
        <v>4723838</v>
      </c>
    </row>
    <row r="87" spans="1:6">
      <c r="A87" s="68" t="s">
        <v>483</v>
      </c>
      <c r="B87" s="69" t="s">
        <v>180</v>
      </c>
      <c r="C87" s="70" t="s">
        <v>181</v>
      </c>
      <c r="D87" s="200">
        <v>113</v>
      </c>
      <c r="E87" s="200">
        <v>7274</v>
      </c>
      <c r="F87" s="200">
        <f t="shared" si="1"/>
        <v>821962</v>
      </c>
    </row>
    <row r="88" spans="1:6">
      <c r="A88" s="68" t="s">
        <v>483</v>
      </c>
      <c r="B88" s="69" t="s">
        <v>182</v>
      </c>
      <c r="C88" s="70" t="s">
        <v>183</v>
      </c>
      <c r="D88" s="200">
        <v>249</v>
      </c>
      <c r="E88" s="200">
        <v>7599</v>
      </c>
      <c r="F88" s="200">
        <f t="shared" si="1"/>
        <v>1892151</v>
      </c>
    </row>
    <row r="89" spans="1:6">
      <c r="A89" s="68" t="s">
        <v>483</v>
      </c>
      <c r="B89" s="69" t="s">
        <v>184</v>
      </c>
      <c r="C89" s="70" t="s">
        <v>185</v>
      </c>
      <c r="D89" s="200">
        <v>542</v>
      </c>
      <c r="E89" s="200">
        <v>7447</v>
      </c>
      <c r="F89" s="200">
        <f t="shared" si="1"/>
        <v>4036274</v>
      </c>
    </row>
    <row r="90" spans="1:6">
      <c r="A90" s="68" t="s">
        <v>483</v>
      </c>
      <c r="B90" s="69" t="s">
        <v>186</v>
      </c>
      <c r="C90" s="70" t="s">
        <v>187</v>
      </c>
      <c r="D90" s="200">
        <v>123</v>
      </c>
      <c r="E90" s="200">
        <v>7688</v>
      </c>
      <c r="F90" s="200">
        <f t="shared" si="1"/>
        <v>945624</v>
      </c>
    </row>
    <row r="91" spans="1:6">
      <c r="A91" s="68" t="s">
        <v>483</v>
      </c>
      <c r="B91" s="69" t="s">
        <v>188</v>
      </c>
      <c r="C91" s="70" t="s">
        <v>189</v>
      </c>
      <c r="D91" s="200">
        <v>234</v>
      </c>
      <c r="E91" s="200">
        <v>7683</v>
      </c>
      <c r="F91" s="200">
        <f t="shared" si="1"/>
        <v>1797822</v>
      </c>
    </row>
    <row r="92" spans="1:6">
      <c r="A92" s="68" t="s">
        <v>483</v>
      </c>
      <c r="B92" s="69" t="s">
        <v>190</v>
      </c>
      <c r="C92" s="70" t="s">
        <v>191</v>
      </c>
      <c r="D92" s="200">
        <v>1136</v>
      </c>
      <c r="E92" s="200">
        <v>7372</v>
      </c>
      <c r="F92" s="200">
        <f t="shared" si="1"/>
        <v>8374592</v>
      </c>
    </row>
    <row r="93" spans="1:6">
      <c r="A93" s="68" t="s">
        <v>483</v>
      </c>
      <c r="B93" s="69" t="s">
        <v>192</v>
      </c>
      <c r="C93" s="70" t="s">
        <v>193</v>
      </c>
      <c r="D93" s="200">
        <v>140</v>
      </c>
      <c r="E93" s="200">
        <v>7826</v>
      </c>
      <c r="F93" s="200">
        <f t="shared" si="1"/>
        <v>1095640</v>
      </c>
    </row>
    <row r="94" spans="1:6">
      <c r="A94" s="68" t="s">
        <v>483</v>
      </c>
      <c r="B94" s="69" t="s">
        <v>194</v>
      </c>
      <c r="C94" s="70" t="s">
        <v>195</v>
      </c>
      <c r="D94" s="200">
        <v>728</v>
      </c>
      <c r="E94" s="200">
        <v>7592</v>
      </c>
      <c r="F94" s="200">
        <f t="shared" si="1"/>
        <v>5526976</v>
      </c>
    </row>
    <row r="95" spans="1:6">
      <c r="A95" s="68" t="s">
        <v>484</v>
      </c>
      <c r="B95" s="69" t="s">
        <v>196</v>
      </c>
      <c r="C95" s="70" t="s">
        <v>197</v>
      </c>
      <c r="D95" s="200">
        <v>234</v>
      </c>
      <c r="E95" s="200">
        <v>7519</v>
      </c>
      <c r="F95" s="200">
        <f t="shared" si="1"/>
        <v>1759446</v>
      </c>
    </row>
    <row r="96" spans="1:6">
      <c r="A96" s="68" t="s">
        <v>483</v>
      </c>
      <c r="B96" s="69" t="s">
        <v>198</v>
      </c>
      <c r="C96" s="70" t="s">
        <v>199</v>
      </c>
      <c r="D96" s="200">
        <v>344</v>
      </c>
      <c r="E96" s="200">
        <v>7581</v>
      </c>
      <c r="F96" s="200">
        <f t="shared" si="1"/>
        <v>2607864</v>
      </c>
    </row>
    <row r="97" spans="1:6">
      <c r="A97" s="68" t="s">
        <v>483</v>
      </c>
      <c r="B97" s="69" t="s">
        <v>200</v>
      </c>
      <c r="C97" s="70" t="s">
        <v>201</v>
      </c>
      <c r="D97" s="200">
        <v>963</v>
      </c>
      <c r="E97" s="200">
        <v>7571</v>
      </c>
      <c r="F97" s="200">
        <f t="shared" si="1"/>
        <v>7290873</v>
      </c>
    </row>
    <row r="98" spans="1:6">
      <c r="A98" s="68" t="s">
        <v>483</v>
      </c>
      <c r="B98" s="69" t="s">
        <v>202</v>
      </c>
      <c r="C98" s="70" t="s">
        <v>203</v>
      </c>
      <c r="D98" s="200">
        <v>538</v>
      </c>
      <c r="E98" s="200">
        <v>7769</v>
      </c>
      <c r="F98" s="200">
        <f t="shared" si="1"/>
        <v>4179722</v>
      </c>
    </row>
    <row r="99" spans="1:6">
      <c r="A99" s="68" t="s">
        <v>483</v>
      </c>
      <c r="B99" s="69" t="s">
        <v>204</v>
      </c>
      <c r="C99" s="70" t="s">
        <v>205</v>
      </c>
      <c r="D99" s="200">
        <v>884</v>
      </c>
      <c r="E99" s="200">
        <v>7581</v>
      </c>
      <c r="F99" s="200">
        <f t="shared" si="1"/>
        <v>6701604</v>
      </c>
    </row>
    <row r="100" spans="1:6">
      <c r="A100" s="68" t="s">
        <v>483</v>
      </c>
      <c r="B100" s="69" t="s">
        <v>206</v>
      </c>
      <c r="C100" s="70" t="s">
        <v>207</v>
      </c>
      <c r="D100" s="200">
        <v>370</v>
      </c>
      <c r="E100" s="200">
        <v>7500</v>
      </c>
      <c r="F100" s="200">
        <f t="shared" si="1"/>
        <v>2775000</v>
      </c>
    </row>
    <row r="101" spans="1:6">
      <c r="A101" s="68" t="s">
        <v>483</v>
      </c>
      <c r="B101" s="69" t="s">
        <v>208</v>
      </c>
      <c r="C101" s="70" t="s">
        <v>209</v>
      </c>
      <c r="D101" s="200">
        <v>386</v>
      </c>
      <c r="E101" s="200">
        <v>7402</v>
      </c>
      <c r="F101" s="200">
        <f t="shared" si="1"/>
        <v>2857172</v>
      </c>
    </row>
    <row r="102" spans="1:6">
      <c r="A102" s="68" t="s">
        <v>484</v>
      </c>
      <c r="B102" s="69" t="s">
        <v>210</v>
      </c>
      <c r="C102" s="70" t="s">
        <v>211</v>
      </c>
      <c r="D102" s="200">
        <v>170</v>
      </c>
      <c r="E102" s="200">
        <v>7859</v>
      </c>
      <c r="F102" s="200">
        <f t="shared" si="1"/>
        <v>1336030</v>
      </c>
    </row>
    <row r="103" spans="1:6">
      <c r="A103" s="68" t="s">
        <v>483</v>
      </c>
      <c r="B103" s="69" t="s">
        <v>212</v>
      </c>
      <c r="C103" s="70" t="s">
        <v>213</v>
      </c>
      <c r="D103" s="200">
        <v>295</v>
      </c>
      <c r="E103" s="200">
        <v>7454</v>
      </c>
      <c r="F103" s="200">
        <f t="shared" si="1"/>
        <v>2198930</v>
      </c>
    </row>
    <row r="104" spans="1:6">
      <c r="A104" s="68" t="s">
        <v>483</v>
      </c>
      <c r="B104" s="69" t="s">
        <v>214</v>
      </c>
      <c r="C104" s="70" t="s">
        <v>215</v>
      </c>
      <c r="D104" s="200">
        <v>420</v>
      </c>
      <c r="E104" s="200">
        <v>7600</v>
      </c>
      <c r="F104" s="200">
        <f t="shared" si="1"/>
        <v>3192000</v>
      </c>
    </row>
    <row r="105" spans="1:6">
      <c r="A105" s="68" t="s">
        <v>483</v>
      </c>
      <c r="B105" s="69" t="s">
        <v>216</v>
      </c>
      <c r="C105" s="70" t="s">
        <v>217</v>
      </c>
      <c r="D105" s="200">
        <v>299</v>
      </c>
      <c r="E105" s="200">
        <v>7682</v>
      </c>
      <c r="F105" s="200">
        <f t="shared" si="1"/>
        <v>2296918</v>
      </c>
    </row>
    <row r="106" spans="1:6">
      <c r="A106" s="68" t="s">
        <v>483</v>
      </c>
      <c r="B106" s="69" t="s">
        <v>218</v>
      </c>
      <c r="C106" s="70" t="s">
        <v>219</v>
      </c>
      <c r="D106" s="200">
        <v>387</v>
      </c>
      <c r="E106" s="200">
        <v>7743</v>
      </c>
      <c r="F106" s="200">
        <f t="shared" si="1"/>
        <v>2996541</v>
      </c>
    </row>
    <row r="107" spans="1:6">
      <c r="A107" s="68" t="s">
        <v>484</v>
      </c>
      <c r="B107" s="69" t="s">
        <v>220</v>
      </c>
      <c r="C107" s="70" t="s">
        <v>221</v>
      </c>
      <c r="D107" s="200">
        <v>111</v>
      </c>
      <c r="E107" s="200">
        <v>7413</v>
      </c>
      <c r="F107" s="200">
        <f t="shared" si="1"/>
        <v>822843</v>
      </c>
    </row>
    <row r="108" spans="1:6">
      <c r="A108" s="68" t="s">
        <v>484</v>
      </c>
      <c r="B108" s="69" t="s">
        <v>222</v>
      </c>
      <c r="C108" s="70" t="s">
        <v>223</v>
      </c>
      <c r="D108" s="200">
        <v>134</v>
      </c>
      <c r="E108" s="200">
        <v>7601</v>
      </c>
      <c r="F108" s="200">
        <f t="shared" si="1"/>
        <v>1018534</v>
      </c>
    </row>
    <row r="109" spans="1:6">
      <c r="A109" s="68" t="s">
        <v>483</v>
      </c>
      <c r="B109" s="69" t="s">
        <v>224</v>
      </c>
      <c r="C109" s="70" t="s">
        <v>225</v>
      </c>
      <c r="D109" s="200">
        <v>132</v>
      </c>
      <c r="E109" s="200">
        <v>7361</v>
      </c>
      <c r="F109" s="200">
        <f t="shared" si="1"/>
        <v>971652</v>
      </c>
    </row>
    <row r="110" spans="1:6">
      <c r="A110" s="68" t="s">
        <v>483</v>
      </c>
      <c r="B110" s="69" t="s">
        <v>226</v>
      </c>
      <c r="C110" s="70" t="s">
        <v>227</v>
      </c>
      <c r="D110" s="200">
        <v>203</v>
      </c>
      <c r="E110" s="200">
        <v>7670</v>
      </c>
      <c r="F110" s="200">
        <f t="shared" si="1"/>
        <v>1557010</v>
      </c>
    </row>
    <row r="111" spans="1:6">
      <c r="A111" s="68" t="s">
        <v>483</v>
      </c>
      <c r="B111" s="69" t="s">
        <v>228</v>
      </c>
      <c r="C111" s="70" t="s">
        <v>229</v>
      </c>
      <c r="D111" s="200">
        <v>77</v>
      </c>
      <c r="E111" s="200">
        <v>7850</v>
      </c>
      <c r="F111" s="200">
        <f t="shared" si="1"/>
        <v>604450</v>
      </c>
    </row>
    <row r="112" spans="1:6">
      <c r="A112" s="68" t="s">
        <v>483</v>
      </c>
      <c r="B112" s="69" t="s">
        <v>230</v>
      </c>
      <c r="C112" s="70" t="s">
        <v>231</v>
      </c>
      <c r="D112" s="200">
        <v>2056</v>
      </c>
      <c r="E112" s="200">
        <v>7581</v>
      </c>
      <c r="F112" s="200">
        <f t="shared" si="1"/>
        <v>15586536</v>
      </c>
    </row>
    <row r="113" spans="1:6">
      <c r="A113" s="68" t="s">
        <v>483</v>
      </c>
      <c r="B113" s="69" t="s">
        <v>232</v>
      </c>
      <c r="C113" s="70" t="s">
        <v>233</v>
      </c>
      <c r="D113" s="200">
        <v>257</v>
      </c>
      <c r="E113" s="200">
        <v>7889</v>
      </c>
      <c r="F113" s="200">
        <f t="shared" si="1"/>
        <v>2027473</v>
      </c>
    </row>
    <row r="114" spans="1:6">
      <c r="A114" s="68" t="s">
        <v>483</v>
      </c>
      <c r="B114" s="69" t="s">
        <v>234</v>
      </c>
      <c r="C114" s="70" t="s">
        <v>235</v>
      </c>
      <c r="D114" s="200">
        <v>7394</v>
      </c>
      <c r="E114" s="200">
        <v>7651</v>
      </c>
      <c r="F114" s="200">
        <f t="shared" si="1"/>
        <v>56571494</v>
      </c>
    </row>
    <row r="115" spans="1:6">
      <c r="A115" s="68" t="s">
        <v>483</v>
      </c>
      <c r="B115" s="69" t="s">
        <v>236</v>
      </c>
      <c r="C115" s="70" t="s">
        <v>237</v>
      </c>
      <c r="D115" s="200">
        <v>129</v>
      </c>
      <c r="E115" s="200">
        <v>7612</v>
      </c>
      <c r="F115" s="200">
        <f t="shared" si="1"/>
        <v>981948</v>
      </c>
    </row>
    <row r="116" spans="1:6">
      <c r="A116" s="68" t="s">
        <v>483</v>
      </c>
      <c r="B116" s="69" t="s">
        <v>238</v>
      </c>
      <c r="C116" s="70" t="s">
        <v>239</v>
      </c>
      <c r="D116" s="200">
        <v>100</v>
      </c>
      <c r="E116" s="200">
        <v>7978</v>
      </c>
      <c r="F116" s="200">
        <f t="shared" si="1"/>
        <v>797800</v>
      </c>
    </row>
    <row r="117" spans="1:6">
      <c r="A117" s="68" t="s">
        <v>483</v>
      </c>
      <c r="B117" s="69" t="s">
        <v>240</v>
      </c>
      <c r="C117" s="70" t="s">
        <v>241</v>
      </c>
      <c r="D117" s="200">
        <v>266</v>
      </c>
      <c r="E117" s="200">
        <v>7119</v>
      </c>
      <c r="F117" s="200">
        <f t="shared" si="1"/>
        <v>1893654</v>
      </c>
    </row>
    <row r="118" spans="1:6">
      <c r="A118" s="68" t="s">
        <v>483</v>
      </c>
      <c r="B118" s="69" t="s">
        <v>242</v>
      </c>
      <c r="C118" s="70" t="s">
        <v>243</v>
      </c>
      <c r="D118" s="200">
        <v>779</v>
      </c>
      <c r="E118" s="200">
        <v>7528</v>
      </c>
      <c r="F118" s="200">
        <f t="shared" si="1"/>
        <v>5864312</v>
      </c>
    </row>
    <row r="119" spans="1:6">
      <c r="A119" s="68" t="s">
        <v>483</v>
      </c>
      <c r="B119" s="69" t="s">
        <v>244</v>
      </c>
      <c r="C119" s="70" t="s">
        <v>245</v>
      </c>
      <c r="D119" s="200">
        <v>426</v>
      </c>
      <c r="E119" s="200">
        <v>7879</v>
      </c>
      <c r="F119" s="200">
        <f t="shared" si="1"/>
        <v>3356454</v>
      </c>
    </row>
    <row r="120" spans="1:6">
      <c r="A120" s="68" t="s">
        <v>483</v>
      </c>
      <c r="B120" s="69" t="s">
        <v>246</v>
      </c>
      <c r="C120" s="70" t="s">
        <v>247</v>
      </c>
      <c r="D120" s="200">
        <v>502</v>
      </c>
      <c r="E120" s="200">
        <v>7717</v>
      </c>
      <c r="F120" s="200">
        <f t="shared" si="1"/>
        <v>3873934</v>
      </c>
    </row>
    <row r="121" spans="1:6">
      <c r="A121" s="68" t="s">
        <v>483</v>
      </c>
      <c r="B121" s="69" t="s">
        <v>248</v>
      </c>
      <c r="C121" s="70" t="s">
        <v>249</v>
      </c>
      <c r="D121" s="200">
        <v>274</v>
      </c>
      <c r="E121" s="200">
        <v>7813</v>
      </c>
      <c r="F121" s="200">
        <f t="shared" si="1"/>
        <v>2140762</v>
      </c>
    </row>
    <row r="122" spans="1:6" ht="15" thickBot="1">
      <c r="A122" s="405" t="s">
        <v>483</v>
      </c>
      <c r="B122" s="406" t="s">
        <v>250</v>
      </c>
      <c r="C122" s="407" t="s">
        <v>251</v>
      </c>
      <c r="D122" s="399">
        <v>137</v>
      </c>
      <c r="E122" s="399">
        <v>7823</v>
      </c>
      <c r="F122" s="399">
        <f t="shared" si="1"/>
        <v>1071751</v>
      </c>
    </row>
    <row r="123" spans="1:6" ht="15.5" thickTop="1" thickBot="1">
      <c r="A123" s="400"/>
      <c r="B123" s="401"/>
      <c r="C123" s="401" t="s">
        <v>260</v>
      </c>
      <c r="D123" s="402">
        <f>SUM(D8:D122)</f>
        <v>68480</v>
      </c>
      <c r="E123" s="403"/>
      <c r="F123" s="404">
        <f>SUM(F8:F122)</f>
        <v>519062141</v>
      </c>
    </row>
  </sheetData>
  <mergeCells count="3">
    <mergeCell ref="A1:F1"/>
    <mergeCell ref="A2:F2"/>
    <mergeCell ref="A3:F3"/>
  </mergeCells>
  <pageMargins left="0.7" right="0.7" top="0.75" bottom="0.75" header="0.3" footer="0.3"/>
  <pageSetup orientation="portrait" r:id="rId1"/>
  <headerFooter>
    <oddFooter>&amp;L&amp;8Division of School Business
School Allotment Section
FY2022-2023 Planning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477B-FDBF-422F-BC72-69D098DFFCE8}">
  <dimension ref="A1:H124"/>
  <sheetViews>
    <sheetView zoomScaleNormal="100" workbookViewId="0">
      <pane ySplit="8" topLeftCell="A93" activePane="bottomLeft" state="frozen"/>
      <selection pane="bottomLeft" activeCell="K111" sqref="K111"/>
    </sheetView>
  </sheetViews>
  <sheetFormatPr defaultRowHeight="14.5"/>
  <cols>
    <col min="1" max="1" width="7.08984375" customWidth="1"/>
    <col min="2" max="2" width="19.453125" bestFit="1" customWidth="1"/>
    <col min="3" max="3" width="11.90625" style="126" customWidth="1"/>
    <col min="4" max="4" width="14.36328125" style="126" customWidth="1"/>
    <col min="5" max="5" width="14.453125" style="126" customWidth="1"/>
    <col min="6" max="6" width="13.36328125" style="126" customWidth="1"/>
    <col min="7" max="7" width="9.6328125" style="126" customWidth="1"/>
    <col min="8" max="8" width="14.36328125" style="126" customWidth="1"/>
  </cols>
  <sheetData>
    <row r="1" spans="1:8">
      <c r="A1" s="571" t="s">
        <v>571</v>
      </c>
      <c r="B1" s="571"/>
      <c r="C1" s="571"/>
      <c r="D1" s="571"/>
      <c r="E1" s="571"/>
      <c r="F1" s="571"/>
      <c r="G1" s="571"/>
      <c r="H1" s="571"/>
    </row>
    <row r="2" spans="1:8">
      <c r="A2" s="571" t="s">
        <v>519</v>
      </c>
      <c r="B2" s="571"/>
      <c r="C2" s="571"/>
      <c r="D2" s="571"/>
      <c r="E2" s="571"/>
      <c r="F2" s="571"/>
      <c r="G2" s="571"/>
      <c r="H2" s="571"/>
    </row>
    <row r="3" spans="1:8">
      <c r="A3" s="572" t="s">
        <v>520</v>
      </c>
      <c r="B3" s="572"/>
      <c r="C3" s="572"/>
      <c r="D3" s="572"/>
      <c r="E3" s="572"/>
      <c r="F3" s="572"/>
      <c r="G3" s="572"/>
      <c r="H3" s="572"/>
    </row>
    <row r="4" spans="1:8">
      <c r="A4" s="80"/>
      <c r="B4" s="81"/>
      <c r="C4" s="82"/>
      <c r="D4" s="194"/>
      <c r="E4" s="195"/>
      <c r="F4" s="82"/>
      <c r="G4" s="82"/>
      <c r="H4" s="82"/>
    </row>
    <row r="5" spans="1:8" ht="15" thickBot="1">
      <c r="A5" s="89"/>
      <c r="B5" s="89"/>
      <c r="C5" s="82"/>
      <c r="D5" s="82"/>
      <c r="E5" s="88"/>
      <c r="F5" s="79"/>
      <c r="G5" s="87"/>
      <c r="H5" s="87"/>
    </row>
    <row r="6" spans="1:8">
      <c r="A6" s="312"/>
      <c r="B6" s="313"/>
      <c r="C6" s="314" t="s">
        <v>568</v>
      </c>
      <c r="D6" s="314" t="s">
        <v>568</v>
      </c>
      <c r="E6" s="314" t="s">
        <v>573</v>
      </c>
      <c r="F6" s="314" t="s">
        <v>481</v>
      </c>
      <c r="G6" s="313"/>
      <c r="H6" s="315"/>
    </row>
    <row r="7" spans="1:8">
      <c r="A7" s="316"/>
      <c r="B7" s="83"/>
      <c r="C7" s="196" t="s">
        <v>521</v>
      </c>
      <c r="D7" s="196" t="s">
        <v>522</v>
      </c>
      <c r="E7" s="84" t="s">
        <v>523</v>
      </c>
      <c r="F7" s="84" t="s">
        <v>524</v>
      </c>
      <c r="G7" s="84" t="s">
        <v>260</v>
      </c>
      <c r="H7" s="317" t="s">
        <v>525</v>
      </c>
    </row>
    <row r="8" spans="1:8" ht="15" thickBot="1">
      <c r="A8" s="318" t="s">
        <v>526</v>
      </c>
      <c r="B8" s="85" t="s">
        <v>527</v>
      </c>
      <c r="C8" s="197" t="s">
        <v>528</v>
      </c>
      <c r="D8" s="85" t="s">
        <v>521</v>
      </c>
      <c r="E8" s="85" t="s">
        <v>521</v>
      </c>
      <c r="F8" s="85" t="s">
        <v>528</v>
      </c>
      <c r="G8" s="85" t="s">
        <v>528</v>
      </c>
      <c r="H8" s="319">
        <v>229.50152560000001</v>
      </c>
    </row>
    <row r="9" spans="1:8">
      <c r="A9" s="320" t="s">
        <v>24</v>
      </c>
      <c r="B9" s="86" t="s">
        <v>25</v>
      </c>
      <c r="C9" s="198">
        <v>2103</v>
      </c>
      <c r="D9" s="198">
        <v>185</v>
      </c>
      <c r="E9" s="198">
        <v>128</v>
      </c>
      <c r="F9" s="198">
        <v>0</v>
      </c>
      <c r="G9" s="198">
        <v>2416</v>
      </c>
      <c r="H9" s="321">
        <v>554476</v>
      </c>
    </row>
    <row r="10" spans="1:8">
      <c r="A10" s="322" t="s">
        <v>26</v>
      </c>
      <c r="B10" s="323" t="s">
        <v>27</v>
      </c>
      <c r="C10" s="198">
        <v>390</v>
      </c>
      <c r="D10" s="198">
        <v>0</v>
      </c>
      <c r="E10" s="198">
        <v>5</v>
      </c>
      <c r="F10" s="198">
        <v>0</v>
      </c>
      <c r="G10" s="198">
        <v>395</v>
      </c>
      <c r="H10" s="321">
        <v>90653</v>
      </c>
    </row>
    <row r="11" spans="1:8">
      <c r="A11" s="322" t="s">
        <v>4</v>
      </c>
      <c r="B11" s="323" t="s">
        <v>28</v>
      </c>
      <c r="C11" s="198">
        <v>106</v>
      </c>
      <c r="D11" s="198">
        <v>0</v>
      </c>
      <c r="E11" s="198">
        <v>0</v>
      </c>
      <c r="F11" s="198">
        <v>0</v>
      </c>
      <c r="G11" s="198">
        <v>106</v>
      </c>
      <c r="H11" s="321">
        <v>24327</v>
      </c>
    </row>
    <row r="12" spans="1:8">
      <c r="A12" s="322" t="s">
        <v>29</v>
      </c>
      <c r="B12" s="323" t="s">
        <v>30</v>
      </c>
      <c r="C12" s="198">
        <v>278</v>
      </c>
      <c r="D12" s="198">
        <v>0</v>
      </c>
      <c r="E12" s="198">
        <v>2</v>
      </c>
      <c r="F12" s="198">
        <v>0</v>
      </c>
      <c r="G12" s="198">
        <v>280</v>
      </c>
      <c r="H12" s="321">
        <v>64260</v>
      </c>
    </row>
    <row r="13" spans="1:8">
      <c r="A13" s="322" t="s">
        <v>31</v>
      </c>
      <c r="B13" s="323" t="s">
        <v>32</v>
      </c>
      <c r="C13" s="198">
        <v>248</v>
      </c>
      <c r="D13" s="198">
        <v>0</v>
      </c>
      <c r="E13" s="198">
        <v>2</v>
      </c>
      <c r="F13" s="198">
        <v>0</v>
      </c>
      <c r="G13" s="198">
        <v>250</v>
      </c>
      <c r="H13" s="321">
        <v>57375</v>
      </c>
    </row>
    <row r="14" spans="1:8">
      <c r="A14" s="322" t="s">
        <v>33</v>
      </c>
      <c r="B14" s="323" t="s">
        <v>34</v>
      </c>
      <c r="C14" s="198">
        <v>136</v>
      </c>
      <c r="D14" s="198">
        <v>8</v>
      </c>
      <c r="E14" s="198">
        <v>2</v>
      </c>
      <c r="F14" s="198">
        <v>0</v>
      </c>
      <c r="G14" s="198">
        <v>146</v>
      </c>
      <c r="H14" s="321">
        <v>33507</v>
      </c>
    </row>
    <row r="15" spans="1:8">
      <c r="A15" s="322" t="s">
        <v>35</v>
      </c>
      <c r="B15" s="323" t="s">
        <v>36</v>
      </c>
      <c r="C15" s="198">
        <v>505</v>
      </c>
      <c r="D15" s="198">
        <v>31</v>
      </c>
      <c r="E15" s="198">
        <v>32</v>
      </c>
      <c r="F15" s="198">
        <v>0</v>
      </c>
      <c r="G15" s="198">
        <v>568</v>
      </c>
      <c r="H15" s="321">
        <v>130357</v>
      </c>
    </row>
    <row r="16" spans="1:8">
      <c r="A16" s="322" t="s">
        <v>37</v>
      </c>
      <c r="B16" s="323" t="s">
        <v>38</v>
      </c>
      <c r="C16" s="198">
        <v>156</v>
      </c>
      <c r="D16" s="198">
        <v>0</v>
      </c>
      <c r="E16" s="198">
        <v>28</v>
      </c>
      <c r="F16" s="198">
        <v>0</v>
      </c>
      <c r="G16" s="198">
        <v>184</v>
      </c>
      <c r="H16" s="321">
        <v>42228</v>
      </c>
    </row>
    <row r="17" spans="1:8">
      <c r="A17" s="322" t="s">
        <v>39</v>
      </c>
      <c r="B17" s="323" t="s">
        <v>40</v>
      </c>
      <c r="C17" s="198">
        <v>373</v>
      </c>
      <c r="D17" s="198">
        <v>31</v>
      </c>
      <c r="E17" s="198">
        <v>5</v>
      </c>
      <c r="F17" s="198">
        <v>0</v>
      </c>
      <c r="G17" s="198">
        <v>409</v>
      </c>
      <c r="H17" s="321">
        <v>93866</v>
      </c>
    </row>
    <row r="18" spans="1:8">
      <c r="A18" s="322" t="s">
        <v>41</v>
      </c>
      <c r="B18" s="323" t="s">
        <v>42</v>
      </c>
      <c r="C18" s="198">
        <v>1326</v>
      </c>
      <c r="D18" s="198">
        <v>0</v>
      </c>
      <c r="E18" s="198">
        <v>54</v>
      </c>
      <c r="F18" s="198">
        <v>0</v>
      </c>
      <c r="G18" s="198">
        <v>1380</v>
      </c>
      <c r="H18" s="321">
        <v>316712</v>
      </c>
    </row>
    <row r="19" spans="1:8">
      <c r="A19" s="322" t="s">
        <v>43</v>
      </c>
      <c r="B19" s="323" t="s">
        <v>44</v>
      </c>
      <c r="C19" s="198">
        <v>1900</v>
      </c>
      <c r="D19" s="198">
        <v>220</v>
      </c>
      <c r="E19" s="198">
        <v>254</v>
      </c>
      <c r="F19" s="198">
        <v>0</v>
      </c>
      <c r="G19" s="198">
        <v>2374</v>
      </c>
      <c r="H19" s="321">
        <v>544837</v>
      </c>
    </row>
    <row r="20" spans="1:8">
      <c r="A20" s="322" t="s">
        <v>45</v>
      </c>
      <c r="B20" s="323" t="s">
        <v>46</v>
      </c>
      <c r="C20" s="198">
        <v>406</v>
      </c>
      <c r="D20" s="198">
        <v>0</v>
      </c>
      <c r="E20" s="198">
        <v>88</v>
      </c>
      <c r="F20" s="198">
        <v>0</v>
      </c>
      <c r="G20" s="198">
        <v>494</v>
      </c>
      <c r="H20" s="321">
        <v>113374</v>
      </c>
    </row>
    <row r="21" spans="1:8">
      <c r="A21" s="322" t="s">
        <v>47</v>
      </c>
      <c r="B21" s="323" t="s">
        <v>48</v>
      </c>
      <c r="C21" s="198">
        <v>1095</v>
      </c>
      <c r="D21" s="198">
        <v>0</v>
      </c>
      <c r="E21" s="198">
        <v>3</v>
      </c>
      <c r="F21" s="198">
        <v>0</v>
      </c>
      <c r="G21" s="198">
        <v>1098</v>
      </c>
      <c r="H21" s="321">
        <v>251993</v>
      </c>
    </row>
    <row r="22" spans="1:8">
      <c r="A22" s="322" t="s">
        <v>49</v>
      </c>
      <c r="B22" s="323" t="s">
        <v>50</v>
      </c>
      <c r="C22" s="198">
        <v>3331</v>
      </c>
      <c r="D22" s="198">
        <v>152</v>
      </c>
      <c r="E22" s="198">
        <v>179</v>
      </c>
      <c r="F22" s="198">
        <v>0</v>
      </c>
      <c r="G22" s="198">
        <v>3662</v>
      </c>
      <c r="H22" s="321">
        <v>840435</v>
      </c>
    </row>
    <row r="23" spans="1:8">
      <c r="A23" s="322" t="s">
        <v>51</v>
      </c>
      <c r="B23" s="323" t="s">
        <v>52</v>
      </c>
      <c r="C23" s="198">
        <v>541</v>
      </c>
      <c r="D23" s="198">
        <v>0</v>
      </c>
      <c r="E23" s="198">
        <v>4</v>
      </c>
      <c r="F23" s="198">
        <v>0</v>
      </c>
      <c r="G23" s="198">
        <v>545</v>
      </c>
      <c r="H23" s="321">
        <v>125078</v>
      </c>
    </row>
    <row r="24" spans="1:8">
      <c r="A24" s="322" t="s">
        <v>53</v>
      </c>
      <c r="B24" s="323" t="s">
        <v>54</v>
      </c>
      <c r="C24" s="198">
        <v>973</v>
      </c>
      <c r="D24" s="198">
        <v>0</v>
      </c>
      <c r="E24" s="198">
        <v>10</v>
      </c>
      <c r="F24" s="198">
        <v>0</v>
      </c>
      <c r="G24" s="198">
        <v>983</v>
      </c>
      <c r="H24" s="321">
        <v>225600</v>
      </c>
    </row>
    <row r="25" spans="1:8">
      <c r="A25" s="322" t="s">
        <v>55</v>
      </c>
      <c r="B25" s="323" t="s">
        <v>56</v>
      </c>
      <c r="C25" s="198">
        <v>158</v>
      </c>
      <c r="D25" s="198">
        <v>0</v>
      </c>
      <c r="E25" s="198">
        <v>0</v>
      </c>
      <c r="F25" s="198">
        <v>0</v>
      </c>
      <c r="G25" s="198">
        <v>158</v>
      </c>
      <c r="H25" s="321">
        <v>36261</v>
      </c>
    </row>
    <row r="26" spans="1:8">
      <c r="A26" s="322" t="s">
        <v>57</v>
      </c>
      <c r="B26" s="323" t="s">
        <v>58</v>
      </c>
      <c r="C26" s="198">
        <v>708</v>
      </c>
      <c r="D26" s="198">
        <v>0</v>
      </c>
      <c r="E26" s="198">
        <v>31</v>
      </c>
      <c r="F26" s="198">
        <v>0</v>
      </c>
      <c r="G26" s="198">
        <v>739</v>
      </c>
      <c r="H26" s="321">
        <v>169602</v>
      </c>
    </row>
    <row r="27" spans="1:8">
      <c r="A27" s="322" t="s">
        <v>59</v>
      </c>
      <c r="B27" s="323" t="s">
        <v>60</v>
      </c>
      <c r="C27" s="198">
        <v>202</v>
      </c>
      <c r="D27" s="198">
        <v>0</v>
      </c>
      <c r="E27" s="198">
        <v>0</v>
      </c>
      <c r="F27" s="198">
        <v>0</v>
      </c>
      <c r="G27" s="198">
        <v>202</v>
      </c>
      <c r="H27" s="321">
        <v>46359</v>
      </c>
    </row>
    <row r="28" spans="1:8">
      <c r="A28" s="322" t="s">
        <v>61</v>
      </c>
      <c r="B28" s="323" t="s">
        <v>62</v>
      </c>
      <c r="C28" s="198">
        <v>1417</v>
      </c>
      <c r="D28" s="198">
        <v>0</v>
      </c>
      <c r="E28" s="198">
        <v>48</v>
      </c>
      <c r="F28" s="198">
        <v>0</v>
      </c>
      <c r="G28" s="198">
        <v>1465</v>
      </c>
      <c r="H28" s="321">
        <v>336220</v>
      </c>
    </row>
    <row r="29" spans="1:8">
      <c r="A29" s="322" t="s">
        <v>63</v>
      </c>
      <c r="B29" s="323" t="s">
        <v>64</v>
      </c>
      <c r="C29" s="198">
        <v>366</v>
      </c>
      <c r="D29" s="198">
        <v>0</v>
      </c>
      <c r="E29" s="198">
        <v>42</v>
      </c>
      <c r="F29" s="198">
        <v>0</v>
      </c>
      <c r="G29" s="198">
        <v>408</v>
      </c>
      <c r="H29" s="321">
        <v>93637</v>
      </c>
    </row>
    <row r="30" spans="1:8">
      <c r="A30" s="322" t="s">
        <v>65</v>
      </c>
      <c r="B30" s="323" t="s">
        <v>66</v>
      </c>
      <c r="C30" s="198">
        <v>286</v>
      </c>
      <c r="D30" s="198">
        <v>0</v>
      </c>
      <c r="E30" s="198">
        <v>40</v>
      </c>
      <c r="F30" s="198">
        <v>0</v>
      </c>
      <c r="G30" s="198">
        <v>326</v>
      </c>
      <c r="H30" s="321">
        <v>74817</v>
      </c>
    </row>
    <row r="31" spans="1:8">
      <c r="A31" s="322" t="s">
        <v>67</v>
      </c>
      <c r="B31" s="323" t="s">
        <v>68</v>
      </c>
      <c r="C31" s="198">
        <v>888</v>
      </c>
      <c r="D31" s="198">
        <v>111</v>
      </c>
      <c r="E31" s="198">
        <v>11</v>
      </c>
      <c r="F31" s="198">
        <v>0</v>
      </c>
      <c r="G31" s="198">
        <v>1010</v>
      </c>
      <c r="H31" s="321">
        <v>231797</v>
      </c>
    </row>
    <row r="32" spans="1:8">
      <c r="A32" s="322" t="s">
        <v>69</v>
      </c>
      <c r="B32" s="323" t="s">
        <v>70</v>
      </c>
      <c r="C32" s="198">
        <v>253</v>
      </c>
      <c r="D32" s="198">
        <v>0</v>
      </c>
      <c r="E32" s="198">
        <v>0</v>
      </c>
      <c r="F32" s="198">
        <v>0</v>
      </c>
      <c r="G32" s="198">
        <v>253</v>
      </c>
      <c r="H32" s="321">
        <v>58064</v>
      </c>
    </row>
    <row r="33" spans="1:8">
      <c r="A33" s="322" t="s">
        <v>71</v>
      </c>
      <c r="B33" s="323" t="s">
        <v>72</v>
      </c>
      <c r="C33" s="198">
        <v>171</v>
      </c>
      <c r="D33" s="198">
        <v>0</v>
      </c>
      <c r="E33" s="198">
        <v>4</v>
      </c>
      <c r="F33" s="198">
        <v>0</v>
      </c>
      <c r="G33" s="198">
        <v>175</v>
      </c>
      <c r="H33" s="321">
        <v>40163</v>
      </c>
    </row>
    <row r="34" spans="1:8">
      <c r="A34" s="322" t="s">
        <v>73</v>
      </c>
      <c r="B34" s="323" t="s">
        <v>74</v>
      </c>
      <c r="C34" s="198">
        <v>99</v>
      </c>
      <c r="D34" s="198">
        <v>0</v>
      </c>
      <c r="E34" s="198">
        <v>0</v>
      </c>
      <c r="F34" s="198">
        <v>0</v>
      </c>
      <c r="G34" s="198">
        <v>99</v>
      </c>
      <c r="H34" s="321">
        <v>22721</v>
      </c>
    </row>
    <row r="35" spans="1:8">
      <c r="A35" s="322" t="s">
        <v>75</v>
      </c>
      <c r="B35" s="323" t="s">
        <v>76</v>
      </c>
      <c r="C35" s="198">
        <v>1356</v>
      </c>
      <c r="D35" s="198">
        <v>85</v>
      </c>
      <c r="E35" s="198">
        <v>11</v>
      </c>
      <c r="F35" s="198">
        <v>0</v>
      </c>
      <c r="G35" s="198">
        <v>1452</v>
      </c>
      <c r="H35" s="321">
        <v>333236</v>
      </c>
    </row>
    <row r="36" spans="1:8">
      <c r="A36" s="322" t="s">
        <v>77</v>
      </c>
      <c r="B36" s="323" t="s">
        <v>78</v>
      </c>
      <c r="C36" s="198">
        <v>473</v>
      </c>
      <c r="D36" s="198">
        <v>10</v>
      </c>
      <c r="E36" s="198">
        <v>3</v>
      </c>
      <c r="F36" s="198">
        <v>0</v>
      </c>
      <c r="G36" s="198">
        <v>486</v>
      </c>
      <c r="H36" s="321">
        <v>111538</v>
      </c>
    </row>
    <row r="37" spans="1:8">
      <c r="A37" s="322" t="s">
        <v>79</v>
      </c>
      <c r="B37" s="323" t="s">
        <v>80</v>
      </c>
      <c r="C37" s="198">
        <v>187</v>
      </c>
      <c r="D37" s="198">
        <v>0</v>
      </c>
      <c r="E37" s="198">
        <v>14</v>
      </c>
      <c r="F37" s="198">
        <v>0</v>
      </c>
      <c r="G37" s="198">
        <v>201</v>
      </c>
      <c r="H37" s="321">
        <v>46130</v>
      </c>
    </row>
    <row r="38" spans="1:8">
      <c r="A38" s="322" t="s">
        <v>81</v>
      </c>
      <c r="B38" s="323" t="s">
        <v>82</v>
      </c>
      <c r="C38" s="198">
        <v>1215</v>
      </c>
      <c r="D38" s="198">
        <v>0</v>
      </c>
      <c r="E38" s="198">
        <v>54</v>
      </c>
      <c r="F38" s="198">
        <v>0</v>
      </c>
      <c r="G38" s="198">
        <v>1269</v>
      </c>
      <c r="H38" s="321">
        <v>291237</v>
      </c>
    </row>
    <row r="39" spans="1:8">
      <c r="A39" s="322" t="s">
        <v>83</v>
      </c>
      <c r="B39" s="323" t="s">
        <v>84</v>
      </c>
      <c r="C39" s="198">
        <v>4561</v>
      </c>
      <c r="D39" s="198">
        <v>104</v>
      </c>
      <c r="E39" s="198">
        <v>346</v>
      </c>
      <c r="F39" s="198">
        <v>0</v>
      </c>
      <c r="G39" s="198">
        <v>5011</v>
      </c>
      <c r="H39" s="321">
        <v>1150032</v>
      </c>
    </row>
    <row r="40" spans="1:8">
      <c r="A40" s="322" t="s">
        <v>85</v>
      </c>
      <c r="B40" s="323" t="s">
        <v>86</v>
      </c>
      <c r="C40" s="198">
        <v>331</v>
      </c>
      <c r="D40" s="198">
        <v>0</v>
      </c>
      <c r="E40" s="198">
        <v>3</v>
      </c>
      <c r="F40" s="198">
        <v>0</v>
      </c>
      <c r="G40" s="198">
        <v>334</v>
      </c>
      <c r="H40" s="321">
        <v>76654</v>
      </c>
    </row>
    <row r="41" spans="1:8">
      <c r="A41" s="322" t="s">
        <v>87</v>
      </c>
      <c r="B41" s="323" t="s">
        <v>88</v>
      </c>
      <c r="C41" s="198">
        <v>475</v>
      </c>
      <c r="D41" s="198">
        <v>0</v>
      </c>
      <c r="E41" s="198">
        <v>3</v>
      </c>
      <c r="F41" s="198">
        <v>0</v>
      </c>
      <c r="G41" s="198">
        <v>478</v>
      </c>
      <c r="H41" s="321">
        <v>109702</v>
      </c>
    </row>
    <row r="42" spans="1:8">
      <c r="A42" s="322" t="s">
        <v>89</v>
      </c>
      <c r="B42" s="323" t="s">
        <v>90</v>
      </c>
      <c r="C42" s="198">
        <v>1688</v>
      </c>
      <c r="D42" s="198">
        <v>0</v>
      </c>
      <c r="E42" s="198">
        <v>77</v>
      </c>
      <c r="F42" s="198">
        <v>0</v>
      </c>
      <c r="G42" s="198">
        <v>1765</v>
      </c>
      <c r="H42" s="321">
        <v>405070</v>
      </c>
    </row>
    <row r="43" spans="1:8">
      <c r="A43" s="322" t="s">
        <v>91</v>
      </c>
      <c r="B43" s="323" t="s">
        <v>92</v>
      </c>
      <c r="C43" s="198">
        <v>325</v>
      </c>
      <c r="D43" s="198">
        <v>0</v>
      </c>
      <c r="E43" s="198">
        <v>15</v>
      </c>
      <c r="F43" s="198">
        <v>0</v>
      </c>
      <c r="G43" s="198">
        <v>340</v>
      </c>
      <c r="H43" s="321">
        <v>78031</v>
      </c>
    </row>
    <row r="44" spans="1:8">
      <c r="A44" s="322" t="s">
        <v>93</v>
      </c>
      <c r="B44" s="323" t="s">
        <v>94</v>
      </c>
      <c r="C44" s="198">
        <v>194</v>
      </c>
      <c r="D44" s="198">
        <v>0</v>
      </c>
      <c r="E44" s="198">
        <v>0</v>
      </c>
      <c r="F44" s="198">
        <v>0</v>
      </c>
      <c r="G44" s="198">
        <v>194</v>
      </c>
      <c r="H44" s="321">
        <v>44523</v>
      </c>
    </row>
    <row r="45" spans="1:8">
      <c r="A45" s="320" t="s">
        <v>95</v>
      </c>
      <c r="B45" s="86" t="s">
        <v>96</v>
      </c>
      <c r="C45" s="198">
        <v>568</v>
      </c>
      <c r="D45" s="198">
        <v>0</v>
      </c>
      <c r="E45" s="198">
        <v>5</v>
      </c>
      <c r="F45" s="198">
        <v>0</v>
      </c>
      <c r="G45" s="198">
        <v>573</v>
      </c>
      <c r="H45" s="321">
        <v>131504</v>
      </c>
    </row>
    <row r="46" spans="1:8">
      <c r="A46" s="322" t="s">
        <v>97</v>
      </c>
      <c r="B46" s="323" t="s">
        <v>98</v>
      </c>
      <c r="C46" s="198">
        <v>918</v>
      </c>
      <c r="D46" s="198">
        <v>0</v>
      </c>
      <c r="E46" s="198">
        <v>7</v>
      </c>
      <c r="F46" s="198">
        <v>0</v>
      </c>
      <c r="G46" s="198">
        <v>925</v>
      </c>
      <c r="H46" s="321">
        <v>212289</v>
      </c>
    </row>
    <row r="47" spans="1:8">
      <c r="A47" s="322" t="s">
        <v>99</v>
      </c>
      <c r="B47" s="323" t="s">
        <v>100</v>
      </c>
      <c r="C47" s="198">
        <v>3234</v>
      </c>
      <c r="D47" s="198">
        <v>1085</v>
      </c>
      <c r="E47" s="198">
        <v>280</v>
      </c>
      <c r="F47" s="198">
        <v>0</v>
      </c>
      <c r="G47" s="198">
        <v>4599</v>
      </c>
      <c r="H47" s="321">
        <v>1055478</v>
      </c>
    </row>
    <row r="48" spans="1:8">
      <c r="A48" s="322" t="s">
        <v>101</v>
      </c>
      <c r="B48" s="323" t="s">
        <v>102</v>
      </c>
      <c r="C48" s="198">
        <v>526</v>
      </c>
      <c r="D48" s="198">
        <v>92</v>
      </c>
      <c r="E48" s="198">
        <v>0</v>
      </c>
      <c r="F48" s="198">
        <v>0</v>
      </c>
      <c r="G48" s="198">
        <v>618</v>
      </c>
      <c r="H48" s="321">
        <v>141832</v>
      </c>
    </row>
    <row r="49" spans="1:8">
      <c r="A49" s="322" t="s">
        <v>103</v>
      </c>
      <c r="B49" s="323" t="s">
        <v>104</v>
      </c>
      <c r="C49" s="198">
        <v>4984</v>
      </c>
      <c r="D49" s="198">
        <v>204</v>
      </c>
      <c r="E49" s="198">
        <v>395</v>
      </c>
      <c r="F49" s="198">
        <v>0</v>
      </c>
      <c r="G49" s="198">
        <v>5583</v>
      </c>
      <c r="H49" s="321">
        <v>1281307</v>
      </c>
    </row>
    <row r="50" spans="1:8">
      <c r="A50" s="322" t="s">
        <v>105</v>
      </c>
      <c r="B50" s="323" t="s">
        <v>106</v>
      </c>
      <c r="C50" s="198">
        <v>858</v>
      </c>
      <c r="D50" s="198">
        <v>242</v>
      </c>
      <c r="E50" s="198">
        <v>7</v>
      </c>
      <c r="F50" s="198">
        <v>0</v>
      </c>
      <c r="G50" s="198">
        <v>1107</v>
      </c>
      <c r="H50" s="321">
        <v>254058</v>
      </c>
    </row>
    <row r="51" spans="1:8">
      <c r="A51" s="322" t="s">
        <v>107</v>
      </c>
      <c r="B51" s="323" t="s">
        <v>108</v>
      </c>
      <c r="C51" s="198">
        <v>2911</v>
      </c>
      <c r="D51" s="198">
        <v>308</v>
      </c>
      <c r="E51" s="198">
        <v>162</v>
      </c>
      <c r="F51" s="198">
        <v>0</v>
      </c>
      <c r="G51" s="198">
        <v>3381</v>
      </c>
      <c r="H51" s="321">
        <v>775945</v>
      </c>
    </row>
    <row r="52" spans="1:8">
      <c r="A52" s="322" t="s">
        <v>109</v>
      </c>
      <c r="B52" s="323" t="s">
        <v>110</v>
      </c>
      <c r="C52" s="198">
        <v>130</v>
      </c>
      <c r="D52" s="198">
        <v>0</v>
      </c>
      <c r="E52" s="198">
        <v>0</v>
      </c>
      <c r="F52" s="198">
        <v>0</v>
      </c>
      <c r="G52" s="198">
        <v>130</v>
      </c>
      <c r="H52" s="321">
        <v>29835</v>
      </c>
    </row>
    <row r="53" spans="1:8">
      <c r="A53" s="322" t="s">
        <v>111</v>
      </c>
      <c r="B53" s="323" t="s">
        <v>112</v>
      </c>
      <c r="C53" s="198">
        <v>97</v>
      </c>
      <c r="D53" s="198">
        <v>0</v>
      </c>
      <c r="E53" s="198">
        <v>0</v>
      </c>
      <c r="F53" s="198">
        <v>0</v>
      </c>
      <c r="G53" s="198">
        <v>97</v>
      </c>
      <c r="H53" s="321">
        <v>22262</v>
      </c>
    </row>
    <row r="54" spans="1:8">
      <c r="A54" s="322" t="s">
        <v>113</v>
      </c>
      <c r="B54" s="323" t="s">
        <v>114</v>
      </c>
      <c r="C54" s="198">
        <v>614</v>
      </c>
      <c r="D54" s="198">
        <v>175</v>
      </c>
      <c r="E54" s="198">
        <v>0</v>
      </c>
      <c r="F54" s="198">
        <v>0</v>
      </c>
      <c r="G54" s="198">
        <v>789</v>
      </c>
      <c r="H54" s="321">
        <v>181077</v>
      </c>
    </row>
    <row r="55" spans="1:8">
      <c r="A55" s="322" t="s">
        <v>115</v>
      </c>
      <c r="B55" s="323" t="s">
        <v>116</v>
      </c>
      <c r="C55" s="198">
        <v>271</v>
      </c>
      <c r="D55" s="198">
        <v>0</v>
      </c>
      <c r="E55" s="198">
        <v>5</v>
      </c>
      <c r="F55" s="198">
        <v>0</v>
      </c>
      <c r="G55" s="198">
        <v>276</v>
      </c>
      <c r="H55" s="321">
        <v>63342</v>
      </c>
    </row>
    <row r="56" spans="1:8">
      <c r="A56" s="322" t="s">
        <v>117</v>
      </c>
      <c r="B56" s="323" t="s">
        <v>118</v>
      </c>
      <c r="C56" s="198">
        <v>6273</v>
      </c>
      <c r="D56" s="198">
        <v>526</v>
      </c>
      <c r="E56" s="198">
        <v>444</v>
      </c>
      <c r="F56" s="198">
        <v>0</v>
      </c>
      <c r="G56" s="198">
        <v>7243</v>
      </c>
      <c r="H56" s="321">
        <v>1662280</v>
      </c>
    </row>
    <row r="57" spans="1:8">
      <c r="A57" s="322" t="s">
        <v>119</v>
      </c>
      <c r="B57" s="323" t="s">
        <v>120</v>
      </c>
      <c r="C57" s="198">
        <v>209</v>
      </c>
      <c r="D57" s="198">
        <v>27</v>
      </c>
      <c r="E57" s="198">
        <v>6</v>
      </c>
      <c r="F57" s="198">
        <v>0</v>
      </c>
      <c r="G57" s="198">
        <v>242</v>
      </c>
      <c r="H57" s="321">
        <v>55539</v>
      </c>
    </row>
    <row r="58" spans="1:8">
      <c r="A58" s="322" t="s">
        <v>121</v>
      </c>
      <c r="B58" s="323" t="s">
        <v>122</v>
      </c>
      <c r="C58" s="198">
        <v>240</v>
      </c>
      <c r="D58" s="198">
        <v>0</v>
      </c>
      <c r="E58" s="198">
        <v>5</v>
      </c>
      <c r="F58" s="198">
        <v>0</v>
      </c>
      <c r="G58" s="198">
        <v>245</v>
      </c>
      <c r="H58" s="321">
        <v>56228</v>
      </c>
    </row>
    <row r="59" spans="1:8">
      <c r="A59" s="322" t="s">
        <v>123</v>
      </c>
      <c r="B59" s="323" t="s">
        <v>124</v>
      </c>
      <c r="C59" s="198">
        <v>59</v>
      </c>
      <c r="D59" s="198">
        <v>0</v>
      </c>
      <c r="E59" s="198">
        <v>29</v>
      </c>
      <c r="F59" s="198">
        <v>0</v>
      </c>
      <c r="G59" s="198">
        <v>88</v>
      </c>
      <c r="H59" s="321">
        <v>20196</v>
      </c>
    </row>
    <row r="60" spans="1:8">
      <c r="A60" s="322" t="s">
        <v>125</v>
      </c>
      <c r="B60" s="323" t="s">
        <v>126</v>
      </c>
      <c r="C60" s="198">
        <v>1921</v>
      </c>
      <c r="D60" s="198">
        <v>0</v>
      </c>
      <c r="E60" s="198">
        <v>42</v>
      </c>
      <c r="F60" s="198">
        <v>0</v>
      </c>
      <c r="G60" s="198">
        <v>1963</v>
      </c>
      <c r="H60" s="321">
        <v>450511</v>
      </c>
    </row>
    <row r="61" spans="1:8">
      <c r="A61" s="322" t="s">
        <v>127</v>
      </c>
      <c r="B61" s="323" t="s">
        <v>128</v>
      </c>
      <c r="C61" s="198">
        <v>556</v>
      </c>
      <c r="D61" s="198">
        <v>24</v>
      </c>
      <c r="E61" s="198">
        <v>7</v>
      </c>
      <c r="F61" s="198">
        <v>0</v>
      </c>
      <c r="G61" s="198">
        <v>587</v>
      </c>
      <c r="H61" s="321">
        <v>134717</v>
      </c>
    </row>
    <row r="62" spans="1:8">
      <c r="A62" s="322" t="s">
        <v>129</v>
      </c>
      <c r="B62" s="323" t="s">
        <v>130</v>
      </c>
      <c r="C62" s="198">
        <v>1008</v>
      </c>
      <c r="D62" s="198">
        <v>52</v>
      </c>
      <c r="E62" s="198">
        <v>92</v>
      </c>
      <c r="F62" s="198">
        <v>0</v>
      </c>
      <c r="G62" s="198">
        <v>1152</v>
      </c>
      <c r="H62" s="321">
        <v>264386</v>
      </c>
    </row>
    <row r="63" spans="1:8">
      <c r="A63" s="322" t="s">
        <v>131</v>
      </c>
      <c r="B63" s="323" t="s">
        <v>132</v>
      </c>
      <c r="C63" s="198">
        <v>233</v>
      </c>
      <c r="D63" s="198">
        <v>0</v>
      </c>
      <c r="E63" s="198">
        <v>29</v>
      </c>
      <c r="F63" s="198">
        <v>0</v>
      </c>
      <c r="G63" s="198">
        <v>262</v>
      </c>
      <c r="H63" s="321">
        <v>60129</v>
      </c>
    </row>
    <row r="64" spans="1:8">
      <c r="A64" s="322" t="s">
        <v>133</v>
      </c>
      <c r="B64" s="323" t="s">
        <v>134</v>
      </c>
      <c r="C64" s="198">
        <v>781</v>
      </c>
      <c r="D64" s="198">
        <v>0</v>
      </c>
      <c r="E64" s="198">
        <v>17</v>
      </c>
      <c r="F64" s="198">
        <v>0</v>
      </c>
      <c r="G64" s="198">
        <v>798</v>
      </c>
      <c r="H64" s="321">
        <v>183142</v>
      </c>
    </row>
    <row r="65" spans="1:8">
      <c r="A65" s="322" t="s">
        <v>135</v>
      </c>
      <c r="B65" s="323" t="s">
        <v>136</v>
      </c>
      <c r="C65" s="198">
        <v>34</v>
      </c>
      <c r="D65" s="198">
        <v>0</v>
      </c>
      <c r="E65" s="198">
        <v>2</v>
      </c>
      <c r="F65" s="198">
        <v>0</v>
      </c>
      <c r="G65" s="198">
        <v>36</v>
      </c>
      <c r="H65" s="321">
        <v>8262</v>
      </c>
    </row>
    <row r="66" spans="1:8">
      <c r="A66" s="322" t="s">
        <v>137</v>
      </c>
      <c r="B66" s="323" t="s">
        <v>138</v>
      </c>
      <c r="C66" s="198">
        <v>1948</v>
      </c>
      <c r="D66" s="198">
        <v>317</v>
      </c>
      <c r="E66" s="198">
        <v>118</v>
      </c>
      <c r="F66" s="198">
        <v>0</v>
      </c>
      <c r="G66" s="198">
        <v>2383</v>
      </c>
      <c r="H66" s="321">
        <v>546902</v>
      </c>
    </row>
    <row r="67" spans="1:8">
      <c r="A67" s="322" t="s">
        <v>139</v>
      </c>
      <c r="B67" s="323" t="s">
        <v>140</v>
      </c>
      <c r="C67" s="198">
        <v>512</v>
      </c>
      <c r="D67" s="198">
        <v>0</v>
      </c>
      <c r="E67" s="198">
        <v>0</v>
      </c>
      <c r="F67" s="198">
        <v>0</v>
      </c>
      <c r="G67" s="198">
        <v>512</v>
      </c>
      <c r="H67" s="321">
        <v>117505</v>
      </c>
    </row>
    <row r="68" spans="1:8">
      <c r="A68" s="322" t="s">
        <v>141</v>
      </c>
      <c r="B68" s="323" t="s">
        <v>142</v>
      </c>
      <c r="C68" s="198">
        <v>292</v>
      </c>
      <c r="D68" s="198">
        <v>21</v>
      </c>
      <c r="E68" s="198">
        <v>11</v>
      </c>
      <c r="F68" s="198">
        <v>0</v>
      </c>
      <c r="G68" s="198">
        <v>324</v>
      </c>
      <c r="H68" s="321">
        <v>74358</v>
      </c>
    </row>
    <row r="69" spans="1:8">
      <c r="A69" s="322" t="s">
        <v>143</v>
      </c>
      <c r="B69" s="323" t="s">
        <v>144</v>
      </c>
      <c r="C69" s="198">
        <v>3473</v>
      </c>
      <c r="D69" s="198">
        <v>241</v>
      </c>
      <c r="E69" s="198">
        <v>58</v>
      </c>
      <c r="F69" s="198">
        <v>0</v>
      </c>
      <c r="G69" s="198">
        <v>3772</v>
      </c>
      <c r="H69" s="321">
        <v>865680</v>
      </c>
    </row>
    <row r="70" spans="1:8">
      <c r="A70" s="322" t="s">
        <v>145</v>
      </c>
      <c r="B70" s="323" t="s">
        <v>146</v>
      </c>
      <c r="C70" s="198">
        <v>104</v>
      </c>
      <c r="D70" s="198">
        <v>0</v>
      </c>
      <c r="E70" s="198">
        <v>0</v>
      </c>
      <c r="F70" s="198">
        <v>0</v>
      </c>
      <c r="G70" s="198">
        <v>104</v>
      </c>
      <c r="H70" s="321">
        <v>23868</v>
      </c>
    </row>
    <row r="71" spans="1:8">
      <c r="A71" s="322" t="s">
        <v>147</v>
      </c>
      <c r="B71" s="323" t="s">
        <v>148</v>
      </c>
      <c r="C71" s="198">
        <v>762</v>
      </c>
      <c r="D71" s="198">
        <v>148</v>
      </c>
      <c r="E71" s="198">
        <v>52</v>
      </c>
      <c r="F71" s="198">
        <v>0</v>
      </c>
      <c r="G71" s="198">
        <v>962</v>
      </c>
      <c r="H71" s="321">
        <v>220780</v>
      </c>
    </row>
    <row r="72" spans="1:8">
      <c r="A72" s="322" t="s">
        <v>149</v>
      </c>
      <c r="B72" s="323" t="s">
        <v>150</v>
      </c>
      <c r="C72" s="198">
        <v>780</v>
      </c>
      <c r="D72" s="198">
        <v>0</v>
      </c>
      <c r="E72" s="198">
        <v>101</v>
      </c>
      <c r="F72" s="198">
        <v>0</v>
      </c>
      <c r="G72" s="198">
        <v>881</v>
      </c>
      <c r="H72" s="321">
        <v>202191</v>
      </c>
    </row>
    <row r="73" spans="1:8">
      <c r="A73" s="322" t="s">
        <v>151</v>
      </c>
      <c r="B73" s="323" t="s">
        <v>152</v>
      </c>
      <c r="C73" s="198">
        <v>1032</v>
      </c>
      <c r="D73" s="198">
        <v>224</v>
      </c>
      <c r="E73" s="198">
        <v>7</v>
      </c>
      <c r="F73" s="198">
        <v>0</v>
      </c>
      <c r="G73" s="198">
        <v>1263</v>
      </c>
      <c r="H73" s="321">
        <v>289860</v>
      </c>
    </row>
    <row r="74" spans="1:8">
      <c r="A74" s="322" t="s">
        <v>153</v>
      </c>
      <c r="B74" s="323" t="s">
        <v>154</v>
      </c>
      <c r="C74" s="198">
        <v>407</v>
      </c>
      <c r="D74" s="198">
        <v>0</v>
      </c>
      <c r="E74" s="198">
        <v>3</v>
      </c>
      <c r="F74" s="198">
        <v>0</v>
      </c>
      <c r="G74" s="198">
        <v>410</v>
      </c>
      <c r="H74" s="321">
        <v>94096</v>
      </c>
    </row>
    <row r="75" spans="1:8">
      <c r="A75" s="322" t="s">
        <v>155</v>
      </c>
      <c r="B75" s="323" t="s">
        <v>156</v>
      </c>
      <c r="C75" s="198">
        <v>160</v>
      </c>
      <c r="D75" s="198">
        <v>0</v>
      </c>
      <c r="E75" s="198">
        <v>5</v>
      </c>
      <c r="F75" s="198">
        <v>0</v>
      </c>
      <c r="G75" s="198">
        <v>165</v>
      </c>
      <c r="H75" s="321">
        <v>37868</v>
      </c>
    </row>
    <row r="76" spans="1:8">
      <c r="A76" s="322" t="s">
        <v>157</v>
      </c>
      <c r="B76" s="323" t="s">
        <v>158</v>
      </c>
      <c r="C76" s="198">
        <v>253</v>
      </c>
      <c r="D76" s="198">
        <v>71</v>
      </c>
      <c r="E76" s="198">
        <v>0</v>
      </c>
      <c r="F76" s="198">
        <v>0</v>
      </c>
      <c r="G76" s="198">
        <v>324</v>
      </c>
      <c r="H76" s="321">
        <v>74358</v>
      </c>
    </row>
    <row r="77" spans="1:8">
      <c r="A77" s="322" t="s">
        <v>159</v>
      </c>
      <c r="B77" s="323" t="s">
        <v>160</v>
      </c>
      <c r="C77" s="198">
        <v>497</v>
      </c>
      <c r="D77" s="198">
        <v>0</v>
      </c>
      <c r="E77" s="198">
        <v>28</v>
      </c>
      <c r="F77" s="198">
        <v>0</v>
      </c>
      <c r="G77" s="198">
        <v>525</v>
      </c>
      <c r="H77" s="321">
        <v>120488</v>
      </c>
    </row>
    <row r="78" spans="1:8">
      <c r="A78" s="322" t="s">
        <v>161</v>
      </c>
      <c r="B78" s="323" t="s">
        <v>162</v>
      </c>
      <c r="C78" s="198">
        <v>13848</v>
      </c>
      <c r="D78" s="198">
        <v>1487</v>
      </c>
      <c r="E78" s="198">
        <v>1609</v>
      </c>
      <c r="F78" s="198">
        <v>0</v>
      </c>
      <c r="G78" s="198">
        <v>16944</v>
      </c>
      <c r="H78" s="321">
        <v>3888674</v>
      </c>
    </row>
    <row r="79" spans="1:8">
      <c r="A79" s="322" t="s">
        <v>163</v>
      </c>
      <c r="B79" s="323" t="s">
        <v>164</v>
      </c>
      <c r="C79" s="198">
        <v>177</v>
      </c>
      <c r="D79" s="198">
        <v>0</v>
      </c>
      <c r="E79" s="198">
        <v>3</v>
      </c>
      <c r="F79" s="198">
        <v>0</v>
      </c>
      <c r="G79" s="198">
        <v>180</v>
      </c>
      <c r="H79" s="321">
        <v>41310</v>
      </c>
    </row>
    <row r="80" spans="1:8">
      <c r="A80" s="322" t="s">
        <v>165</v>
      </c>
      <c r="B80" s="323" t="s">
        <v>166</v>
      </c>
      <c r="C80" s="198">
        <v>363</v>
      </c>
      <c r="D80" s="198">
        <v>0</v>
      </c>
      <c r="E80" s="198">
        <v>3</v>
      </c>
      <c r="F80" s="198">
        <v>0</v>
      </c>
      <c r="G80" s="198">
        <v>366</v>
      </c>
      <c r="H80" s="321">
        <v>83998</v>
      </c>
    </row>
    <row r="81" spans="1:8">
      <c r="A81" s="322" t="s">
        <v>167</v>
      </c>
      <c r="B81" s="323" t="s">
        <v>168</v>
      </c>
      <c r="C81" s="198">
        <v>1234</v>
      </c>
      <c r="D81" s="198">
        <v>0</v>
      </c>
      <c r="E81" s="198">
        <v>69</v>
      </c>
      <c r="F81" s="198">
        <v>0</v>
      </c>
      <c r="G81" s="198">
        <v>1303</v>
      </c>
      <c r="H81" s="321">
        <v>299040</v>
      </c>
    </row>
    <row r="82" spans="1:8">
      <c r="A82" s="322" t="s">
        <v>169</v>
      </c>
      <c r="B82" s="323" t="s">
        <v>333</v>
      </c>
      <c r="C82" s="198">
        <v>1244</v>
      </c>
      <c r="D82" s="198">
        <v>90</v>
      </c>
      <c r="E82" s="198">
        <v>103</v>
      </c>
      <c r="F82" s="198">
        <v>0</v>
      </c>
      <c r="G82" s="198">
        <v>1437</v>
      </c>
      <c r="H82" s="321">
        <v>329794</v>
      </c>
    </row>
    <row r="83" spans="1:8">
      <c r="A83" s="322" t="s">
        <v>170</v>
      </c>
      <c r="B83" s="323" t="s">
        <v>171</v>
      </c>
      <c r="C83" s="198">
        <v>2392</v>
      </c>
      <c r="D83" s="198">
        <v>97</v>
      </c>
      <c r="E83" s="198">
        <v>219</v>
      </c>
      <c r="F83" s="198">
        <v>0</v>
      </c>
      <c r="G83" s="198">
        <v>2708</v>
      </c>
      <c r="H83" s="321">
        <v>621490</v>
      </c>
    </row>
    <row r="84" spans="1:8">
      <c r="A84" s="322" t="s">
        <v>172</v>
      </c>
      <c r="B84" s="323" t="s">
        <v>173</v>
      </c>
      <c r="C84" s="198">
        <v>120</v>
      </c>
      <c r="D84" s="198">
        <v>149</v>
      </c>
      <c r="E84" s="198">
        <v>14</v>
      </c>
      <c r="F84" s="198">
        <v>0</v>
      </c>
      <c r="G84" s="198">
        <v>283</v>
      </c>
      <c r="H84" s="321">
        <v>64949</v>
      </c>
    </row>
    <row r="85" spans="1:8">
      <c r="A85" s="322" t="s">
        <v>174</v>
      </c>
      <c r="B85" s="323" t="s">
        <v>175</v>
      </c>
      <c r="C85" s="198">
        <v>2468</v>
      </c>
      <c r="D85" s="198">
        <v>0</v>
      </c>
      <c r="E85" s="198">
        <v>89</v>
      </c>
      <c r="F85" s="198">
        <v>130</v>
      </c>
      <c r="G85" s="198">
        <v>2687</v>
      </c>
      <c r="H85" s="321">
        <v>616671</v>
      </c>
    </row>
    <row r="86" spans="1:8">
      <c r="A86" s="322" t="s">
        <v>176</v>
      </c>
      <c r="B86" s="323" t="s">
        <v>177</v>
      </c>
      <c r="C86" s="198">
        <v>637</v>
      </c>
      <c r="D86" s="198">
        <v>105</v>
      </c>
      <c r="E86" s="198">
        <v>60</v>
      </c>
      <c r="F86" s="198">
        <v>0</v>
      </c>
      <c r="G86" s="198">
        <v>802</v>
      </c>
      <c r="H86" s="321">
        <v>184060</v>
      </c>
    </row>
    <row r="87" spans="1:8">
      <c r="A87" s="322" t="s">
        <v>178</v>
      </c>
      <c r="B87" s="323" t="s">
        <v>179</v>
      </c>
      <c r="C87" s="198">
        <v>1052</v>
      </c>
      <c r="D87" s="198">
        <v>0</v>
      </c>
      <c r="E87" s="198">
        <v>0</v>
      </c>
      <c r="F87" s="198">
        <v>0</v>
      </c>
      <c r="G87" s="198">
        <v>1052</v>
      </c>
      <c r="H87" s="321">
        <v>241436</v>
      </c>
    </row>
    <row r="88" spans="1:8">
      <c r="A88" s="320" t="s">
        <v>180</v>
      </c>
      <c r="B88" s="86" t="s">
        <v>181</v>
      </c>
      <c r="C88" s="198">
        <v>145</v>
      </c>
      <c r="D88" s="198">
        <v>33</v>
      </c>
      <c r="E88" s="198">
        <v>3</v>
      </c>
      <c r="F88" s="198">
        <v>0</v>
      </c>
      <c r="G88" s="198">
        <v>181</v>
      </c>
      <c r="H88" s="321">
        <v>41540</v>
      </c>
    </row>
    <row r="89" spans="1:8">
      <c r="A89" s="322" t="s">
        <v>182</v>
      </c>
      <c r="B89" s="323" t="s">
        <v>183</v>
      </c>
      <c r="C89" s="198">
        <v>475</v>
      </c>
      <c r="D89" s="198">
        <v>100</v>
      </c>
      <c r="E89" s="198">
        <v>40</v>
      </c>
      <c r="F89" s="198">
        <v>0</v>
      </c>
      <c r="G89" s="198">
        <v>615</v>
      </c>
      <c r="H89" s="321">
        <v>141143</v>
      </c>
    </row>
    <row r="90" spans="1:8">
      <c r="A90" s="322" t="s">
        <v>184</v>
      </c>
      <c r="B90" s="323" t="s">
        <v>185</v>
      </c>
      <c r="C90" s="198">
        <v>913</v>
      </c>
      <c r="D90" s="198">
        <v>0</v>
      </c>
      <c r="E90" s="198">
        <v>0</v>
      </c>
      <c r="F90" s="198">
        <v>0</v>
      </c>
      <c r="G90" s="198">
        <v>913</v>
      </c>
      <c r="H90" s="321">
        <v>209535</v>
      </c>
    </row>
    <row r="91" spans="1:8">
      <c r="A91" s="322" t="s">
        <v>186</v>
      </c>
      <c r="B91" s="323" t="s">
        <v>187</v>
      </c>
      <c r="C91" s="198">
        <v>143</v>
      </c>
      <c r="D91" s="198">
        <v>0</v>
      </c>
      <c r="E91" s="198">
        <v>0</v>
      </c>
      <c r="F91" s="198">
        <v>0</v>
      </c>
      <c r="G91" s="198">
        <v>143</v>
      </c>
      <c r="H91" s="321">
        <v>32819</v>
      </c>
    </row>
    <row r="92" spans="1:8">
      <c r="A92" s="322" t="s">
        <v>188</v>
      </c>
      <c r="B92" s="323" t="s">
        <v>189</v>
      </c>
      <c r="C92" s="198">
        <v>421</v>
      </c>
      <c r="D92" s="198">
        <v>104</v>
      </c>
      <c r="E92" s="198">
        <v>11</v>
      </c>
      <c r="F92" s="198">
        <v>0</v>
      </c>
      <c r="G92" s="198">
        <v>536</v>
      </c>
      <c r="H92" s="321">
        <v>123013</v>
      </c>
    </row>
    <row r="93" spans="1:8">
      <c r="A93" s="322" t="s">
        <v>190</v>
      </c>
      <c r="B93" s="323" t="s">
        <v>191</v>
      </c>
      <c r="C93" s="198">
        <v>2330</v>
      </c>
      <c r="D93" s="198">
        <v>0</v>
      </c>
      <c r="E93" s="198">
        <v>119</v>
      </c>
      <c r="F93" s="198">
        <v>0</v>
      </c>
      <c r="G93" s="198">
        <v>2449</v>
      </c>
      <c r="H93" s="321">
        <v>562049</v>
      </c>
    </row>
    <row r="94" spans="1:8">
      <c r="A94" s="322" t="s">
        <v>192</v>
      </c>
      <c r="B94" s="323" t="s">
        <v>193</v>
      </c>
      <c r="C94" s="198">
        <v>192</v>
      </c>
      <c r="D94" s="198">
        <v>0</v>
      </c>
      <c r="E94" s="198">
        <v>0</v>
      </c>
      <c r="F94" s="198">
        <v>0</v>
      </c>
      <c r="G94" s="198">
        <v>192</v>
      </c>
      <c r="H94" s="321">
        <v>44064</v>
      </c>
    </row>
    <row r="95" spans="1:8">
      <c r="A95" s="322" t="s">
        <v>194</v>
      </c>
      <c r="B95" s="323" t="s">
        <v>195</v>
      </c>
      <c r="C95" s="198">
        <v>1343</v>
      </c>
      <c r="D95" s="198">
        <v>237</v>
      </c>
      <c r="E95" s="198">
        <v>42</v>
      </c>
      <c r="F95" s="198">
        <v>0</v>
      </c>
      <c r="G95" s="198">
        <v>1622</v>
      </c>
      <c r="H95" s="321">
        <v>372251</v>
      </c>
    </row>
    <row r="96" spans="1:8">
      <c r="A96" s="320" t="s">
        <v>196</v>
      </c>
      <c r="B96" s="86" t="s">
        <v>197</v>
      </c>
      <c r="C96" s="198">
        <v>412</v>
      </c>
      <c r="D96" s="198">
        <v>0</v>
      </c>
      <c r="E96" s="198">
        <v>23</v>
      </c>
      <c r="F96" s="198">
        <v>0</v>
      </c>
      <c r="G96" s="198">
        <v>435</v>
      </c>
      <c r="H96" s="321">
        <v>99833</v>
      </c>
    </row>
    <row r="97" spans="1:8">
      <c r="A97" s="322" t="s">
        <v>198</v>
      </c>
      <c r="B97" s="323" t="s">
        <v>199</v>
      </c>
      <c r="C97" s="198">
        <v>578</v>
      </c>
      <c r="D97" s="198">
        <v>0</v>
      </c>
      <c r="E97" s="198">
        <v>13</v>
      </c>
      <c r="F97" s="198">
        <v>0</v>
      </c>
      <c r="G97" s="198">
        <v>591</v>
      </c>
      <c r="H97" s="321">
        <v>135635</v>
      </c>
    </row>
    <row r="98" spans="1:8">
      <c r="A98" s="322" t="s">
        <v>200</v>
      </c>
      <c r="B98" s="323" t="s">
        <v>201</v>
      </c>
      <c r="C98" s="198">
        <v>2187</v>
      </c>
      <c r="D98" s="198">
        <v>0</v>
      </c>
      <c r="E98" s="198">
        <v>40</v>
      </c>
      <c r="F98" s="198">
        <v>0</v>
      </c>
      <c r="G98" s="198">
        <v>2227</v>
      </c>
      <c r="H98" s="321">
        <v>511100</v>
      </c>
    </row>
    <row r="99" spans="1:8">
      <c r="A99" s="322" t="s">
        <v>202</v>
      </c>
      <c r="B99" s="323" t="s">
        <v>203</v>
      </c>
      <c r="C99" s="198">
        <v>1093</v>
      </c>
      <c r="D99" s="198">
        <v>111</v>
      </c>
      <c r="E99" s="198">
        <v>23</v>
      </c>
      <c r="F99" s="198">
        <v>0</v>
      </c>
      <c r="G99" s="198">
        <v>1227</v>
      </c>
      <c r="H99" s="321">
        <v>281598</v>
      </c>
    </row>
    <row r="100" spans="1:8">
      <c r="A100" s="322" t="s">
        <v>204</v>
      </c>
      <c r="B100" s="323" t="s">
        <v>205</v>
      </c>
      <c r="C100" s="198">
        <v>1790</v>
      </c>
      <c r="D100" s="198">
        <v>0</v>
      </c>
      <c r="E100" s="198">
        <v>66</v>
      </c>
      <c r="F100" s="198">
        <v>0</v>
      </c>
      <c r="G100" s="198">
        <v>1856</v>
      </c>
      <c r="H100" s="321">
        <v>425955</v>
      </c>
    </row>
    <row r="101" spans="1:8">
      <c r="A101" s="322" t="s">
        <v>206</v>
      </c>
      <c r="B101" s="323" t="s">
        <v>207</v>
      </c>
      <c r="C101" s="198">
        <v>678</v>
      </c>
      <c r="D101" s="198">
        <v>163</v>
      </c>
      <c r="E101" s="198">
        <v>26</v>
      </c>
      <c r="F101" s="198">
        <v>0</v>
      </c>
      <c r="G101" s="198">
        <v>867</v>
      </c>
      <c r="H101" s="321">
        <v>198978</v>
      </c>
    </row>
    <row r="102" spans="1:8">
      <c r="A102" s="322" t="s">
        <v>208</v>
      </c>
      <c r="B102" s="323" t="s">
        <v>209</v>
      </c>
      <c r="C102" s="198">
        <v>669</v>
      </c>
      <c r="D102" s="198">
        <v>0</v>
      </c>
      <c r="E102" s="198">
        <v>41</v>
      </c>
      <c r="F102" s="198">
        <v>0</v>
      </c>
      <c r="G102" s="198">
        <v>710</v>
      </c>
      <c r="H102" s="321">
        <v>162946</v>
      </c>
    </row>
    <row r="103" spans="1:8">
      <c r="A103" s="322" t="s">
        <v>210</v>
      </c>
      <c r="B103" s="323" t="s">
        <v>211</v>
      </c>
      <c r="C103" s="198">
        <v>264</v>
      </c>
      <c r="D103" s="198">
        <v>0</v>
      </c>
      <c r="E103" s="198">
        <v>5</v>
      </c>
      <c r="F103" s="198">
        <v>0</v>
      </c>
      <c r="G103" s="198">
        <v>269</v>
      </c>
      <c r="H103" s="321">
        <v>61736</v>
      </c>
    </row>
    <row r="104" spans="1:8">
      <c r="A104" s="322" t="s">
        <v>212</v>
      </c>
      <c r="B104" s="323" t="s">
        <v>213</v>
      </c>
      <c r="C104" s="198">
        <v>474</v>
      </c>
      <c r="D104" s="198">
        <v>0</v>
      </c>
      <c r="E104" s="198">
        <v>26</v>
      </c>
      <c r="F104" s="198">
        <v>0</v>
      </c>
      <c r="G104" s="198">
        <v>500</v>
      </c>
      <c r="H104" s="321">
        <v>114751</v>
      </c>
    </row>
    <row r="105" spans="1:8">
      <c r="A105" s="322" t="s">
        <v>214</v>
      </c>
      <c r="B105" s="323" t="s">
        <v>215</v>
      </c>
      <c r="C105" s="198">
        <v>725</v>
      </c>
      <c r="D105" s="198">
        <v>132</v>
      </c>
      <c r="E105" s="198">
        <v>12</v>
      </c>
      <c r="F105" s="198">
        <v>0</v>
      </c>
      <c r="G105" s="198">
        <v>869</v>
      </c>
      <c r="H105" s="321">
        <v>199437</v>
      </c>
    </row>
    <row r="106" spans="1:8">
      <c r="A106" s="322" t="s">
        <v>216</v>
      </c>
      <c r="B106" s="323" t="s">
        <v>217</v>
      </c>
      <c r="C106" s="198">
        <v>468</v>
      </c>
      <c r="D106" s="198">
        <v>0</v>
      </c>
      <c r="E106" s="198">
        <v>11</v>
      </c>
      <c r="F106" s="198">
        <v>0</v>
      </c>
      <c r="G106" s="198">
        <v>479</v>
      </c>
      <c r="H106" s="321">
        <v>109931</v>
      </c>
    </row>
    <row r="107" spans="1:8">
      <c r="A107" s="322" t="s">
        <v>218</v>
      </c>
      <c r="B107" s="323" t="s">
        <v>219</v>
      </c>
      <c r="C107" s="198">
        <v>646</v>
      </c>
      <c r="D107" s="198">
        <v>0</v>
      </c>
      <c r="E107" s="198">
        <v>4</v>
      </c>
      <c r="F107" s="198">
        <v>0</v>
      </c>
      <c r="G107" s="198">
        <v>650</v>
      </c>
      <c r="H107" s="321">
        <v>149176</v>
      </c>
    </row>
    <row r="108" spans="1:8">
      <c r="A108" s="322" t="s">
        <v>220</v>
      </c>
      <c r="B108" s="323" t="s">
        <v>221</v>
      </c>
      <c r="C108" s="198">
        <v>112</v>
      </c>
      <c r="D108" s="198">
        <v>0</v>
      </c>
      <c r="E108" s="198">
        <v>0</v>
      </c>
      <c r="F108" s="198">
        <v>0</v>
      </c>
      <c r="G108" s="198">
        <v>112</v>
      </c>
      <c r="H108" s="321">
        <v>25704</v>
      </c>
    </row>
    <row r="109" spans="1:8">
      <c r="A109" s="322" t="s">
        <v>222</v>
      </c>
      <c r="B109" s="323" t="s">
        <v>223</v>
      </c>
      <c r="C109" s="198">
        <v>156</v>
      </c>
      <c r="D109" s="198">
        <v>57</v>
      </c>
      <c r="E109" s="198">
        <v>0</v>
      </c>
      <c r="F109" s="198">
        <v>0</v>
      </c>
      <c r="G109" s="198">
        <v>213</v>
      </c>
      <c r="H109" s="321">
        <v>48884</v>
      </c>
    </row>
    <row r="110" spans="1:8">
      <c r="A110" s="322" t="s">
        <v>224</v>
      </c>
      <c r="B110" s="323" t="s">
        <v>225</v>
      </c>
      <c r="C110" s="198">
        <v>168</v>
      </c>
      <c r="D110" s="198">
        <v>0</v>
      </c>
      <c r="E110" s="198">
        <v>0</v>
      </c>
      <c r="F110" s="198">
        <v>94</v>
      </c>
      <c r="G110" s="198">
        <v>262</v>
      </c>
      <c r="H110" s="321">
        <v>60129</v>
      </c>
    </row>
    <row r="111" spans="1:8">
      <c r="A111" s="322" t="s">
        <v>226</v>
      </c>
      <c r="B111" s="323" t="s">
        <v>227</v>
      </c>
      <c r="C111" s="198">
        <v>335</v>
      </c>
      <c r="D111" s="198">
        <v>0</v>
      </c>
      <c r="E111" s="198">
        <v>2</v>
      </c>
      <c r="F111" s="198">
        <v>0</v>
      </c>
      <c r="G111" s="198">
        <v>337</v>
      </c>
      <c r="H111" s="321">
        <v>77342</v>
      </c>
    </row>
    <row r="112" spans="1:8">
      <c r="A112" s="322" t="s">
        <v>228</v>
      </c>
      <c r="B112" s="323" t="s">
        <v>229</v>
      </c>
      <c r="C112" s="198">
        <v>60</v>
      </c>
      <c r="D112" s="198">
        <v>0</v>
      </c>
      <c r="E112" s="198">
        <v>0</v>
      </c>
      <c r="F112" s="198">
        <v>0</v>
      </c>
      <c r="G112" s="198">
        <v>60</v>
      </c>
      <c r="H112" s="321">
        <v>13770</v>
      </c>
    </row>
    <row r="113" spans="1:8">
      <c r="A113" s="322" t="s">
        <v>230</v>
      </c>
      <c r="B113" s="323" t="s">
        <v>231</v>
      </c>
      <c r="C113" s="198">
        <v>3980</v>
      </c>
      <c r="D113" s="198">
        <v>357</v>
      </c>
      <c r="E113" s="198">
        <v>194</v>
      </c>
      <c r="F113" s="198">
        <v>0</v>
      </c>
      <c r="G113" s="198">
        <v>4531</v>
      </c>
      <c r="H113" s="321">
        <v>1039871</v>
      </c>
    </row>
    <row r="114" spans="1:8">
      <c r="A114" s="322" t="s">
        <v>232</v>
      </c>
      <c r="B114" s="323" t="s">
        <v>233</v>
      </c>
      <c r="C114" s="198">
        <v>541</v>
      </c>
      <c r="D114" s="198">
        <v>191</v>
      </c>
      <c r="E114" s="198">
        <v>47</v>
      </c>
      <c r="F114" s="198">
        <v>0</v>
      </c>
      <c r="G114" s="198">
        <v>779</v>
      </c>
      <c r="H114" s="321">
        <v>178782</v>
      </c>
    </row>
    <row r="115" spans="1:8">
      <c r="A115" s="322" t="s">
        <v>234</v>
      </c>
      <c r="B115" s="323" t="s">
        <v>235</v>
      </c>
      <c r="C115" s="198">
        <v>14898</v>
      </c>
      <c r="D115" s="198">
        <v>818</v>
      </c>
      <c r="E115" s="198">
        <v>1619</v>
      </c>
      <c r="F115" s="198">
        <v>0</v>
      </c>
      <c r="G115" s="198">
        <v>17335</v>
      </c>
      <c r="H115" s="321">
        <v>3978409</v>
      </c>
    </row>
    <row r="116" spans="1:8">
      <c r="A116" s="322" t="s">
        <v>236</v>
      </c>
      <c r="B116" s="323" t="s">
        <v>237</v>
      </c>
      <c r="C116" s="198">
        <v>177</v>
      </c>
      <c r="D116" s="198">
        <v>21</v>
      </c>
      <c r="E116" s="198">
        <v>3</v>
      </c>
      <c r="F116" s="198">
        <v>0</v>
      </c>
      <c r="G116" s="198">
        <v>201</v>
      </c>
      <c r="H116" s="321">
        <v>46130</v>
      </c>
    </row>
    <row r="117" spans="1:8">
      <c r="A117" s="322" t="s">
        <v>238</v>
      </c>
      <c r="B117" s="323" t="s">
        <v>239</v>
      </c>
      <c r="C117" s="198">
        <v>110</v>
      </c>
      <c r="D117" s="198">
        <v>0</v>
      </c>
      <c r="E117" s="198">
        <v>0</v>
      </c>
      <c r="F117" s="198">
        <v>0</v>
      </c>
      <c r="G117" s="198">
        <v>110</v>
      </c>
      <c r="H117" s="321">
        <v>25245</v>
      </c>
    </row>
    <row r="118" spans="1:8">
      <c r="A118" s="322" t="s">
        <v>240</v>
      </c>
      <c r="B118" s="323" t="s">
        <v>241</v>
      </c>
      <c r="C118" s="198">
        <v>445</v>
      </c>
      <c r="D118" s="198">
        <v>0</v>
      </c>
      <c r="E118" s="198">
        <v>0</v>
      </c>
      <c r="F118" s="198">
        <v>0</v>
      </c>
      <c r="G118" s="198">
        <v>445</v>
      </c>
      <c r="H118" s="321">
        <v>102128</v>
      </c>
    </row>
    <row r="119" spans="1:8">
      <c r="A119" s="322" t="s">
        <v>242</v>
      </c>
      <c r="B119" s="323" t="s">
        <v>243</v>
      </c>
      <c r="C119" s="198">
        <v>1504</v>
      </c>
      <c r="D119" s="198">
        <v>83</v>
      </c>
      <c r="E119" s="198">
        <v>110</v>
      </c>
      <c r="F119" s="198">
        <v>0</v>
      </c>
      <c r="G119" s="198">
        <v>1697</v>
      </c>
      <c r="H119" s="321">
        <v>389464</v>
      </c>
    </row>
    <row r="120" spans="1:8">
      <c r="A120" s="322" t="s">
        <v>244</v>
      </c>
      <c r="B120" s="323" t="s">
        <v>245</v>
      </c>
      <c r="C120" s="198">
        <v>785</v>
      </c>
      <c r="D120" s="198">
        <v>0</v>
      </c>
      <c r="E120" s="198">
        <v>14</v>
      </c>
      <c r="F120" s="198">
        <v>0</v>
      </c>
      <c r="G120" s="198">
        <v>799</v>
      </c>
      <c r="H120" s="321">
        <v>183372</v>
      </c>
    </row>
    <row r="121" spans="1:8">
      <c r="A121" s="322" t="s">
        <v>246</v>
      </c>
      <c r="B121" s="323" t="s">
        <v>247</v>
      </c>
      <c r="C121" s="198">
        <v>1006</v>
      </c>
      <c r="D121" s="198">
        <v>193</v>
      </c>
      <c r="E121" s="198">
        <v>95</v>
      </c>
      <c r="F121" s="198">
        <v>0</v>
      </c>
      <c r="G121" s="198">
        <v>1294</v>
      </c>
      <c r="H121" s="321">
        <v>296975</v>
      </c>
    </row>
    <row r="122" spans="1:8">
      <c r="A122" s="322" t="s">
        <v>248</v>
      </c>
      <c r="B122" s="323" t="s">
        <v>249</v>
      </c>
      <c r="C122" s="198">
        <v>401</v>
      </c>
      <c r="D122" s="198">
        <v>0</v>
      </c>
      <c r="E122" s="198">
        <v>3</v>
      </c>
      <c r="F122" s="198">
        <v>0</v>
      </c>
      <c r="G122" s="198">
        <v>404</v>
      </c>
      <c r="H122" s="321">
        <v>92719</v>
      </c>
    </row>
    <row r="123" spans="1:8" ht="15" thickBot="1">
      <c r="A123" s="325" t="s">
        <v>250</v>
      </c>
      <c r="B123" s="326" t="s">
        <v>251</v>
      </c>
      <c r="C123" s="327">
        <v>166</v>
      </c>
      <c r="D123" s="327">
        <v>0</v>
      </c>
      <c r="E123" s="327">
        <v>7</v>
      </c>
      <c r="F123" s="327">
        <v>0</v>
      </c>
      <c r="G123" s="327">
        <v>173</v>
      </c>
      <c r="H123" s="328">
        <v>39704</v>
      </c>
    </row>
    <row r="124" spans="1:8" ht="15.5" thickTop="1" thickBot="1">
      <c r="A124" s="324"/>
      <c r="B124" s="408" t="s">
        <v>529</v>
      </c>
      <c r="C124" s="409">
        <v>130190</v>
      </c>
      <c r="D124" s="409">
        <v>9222</v>
      </c>
      <c r="E124" s="409">
        <v>8183</v>
      </c>
      <c r="F124" s="409">
        <v>224</v>
      </c>
      <c r="G124" s="409">
        <v>147819</v>
      </c>
      <c r="H124" s="410">
        <v>33924685</v>
      </c>
    </row>
  </sheetData>
  <mergeCells count="3">
    <mergeCell ref="A1:H1"/>
    <mergeCell ref="A2:H2"/>
    <mergeCell ref="A3:H3"/>
  </mergeCells>
  <pageMargins left="0.45" right="0.45" top="0.75" bottom="0.75" header="0.3" footer="0.3"/>
  <pageSetup orientation="portrait" r:id="rId1"/>
  <headerFooter>
    <oddFooter>&amp;L&amp;8Division of School Business
School Allotments Section
FY 2022-2023 Planning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3"/>
  <sheetViews>
    <sheetView zoomScaleNormal="100" workbookViewId="0">
      <selection activeCell="F19" sqref="F19"/>
    </sheetView>
  </sheetViews>
  <sheetFormatPr defaultColWidth="8.90625" defaultRowHeight="14.5"/>
  <cols>
    <col min="1" max="1" width="8.6328125" style="6"/>
    <col min="2" max="2" width="21.453125" customWidth="1"/>
    <col min="3" max="3" width="14.453125" style="29" bestFit="1" customWidth="1"/>
    <col min="5" max="5" width="10.6328125" customWidth="1"/>
    <col min="6" max="6" width="14.08984375" customWidth="1"/>
    <col min="7" max="7" width="8.90625" customWidth="1"/>
  </cols>
  <sheetData>
    <row r="1" spans="1:6">
      <c r="A1" s="562" t="s">
        <v>569</v>
      </c>
      <c r="B1" s="562"/>
      <c r="C1" s="562"/>
      <c r="D1" s="21"/>
    </row>
    <row r="2" spans="1:6">
      <c r="A2" s="562" t="s">
        <v>6</v>
      </c>
      <c r="B2" s="562"/>
      <c r="C2" s="562"/>
      <c r="D2" s="21"/>
    </row>
    <row r="3" spans="1:6" ht="15" thickBot="1">
      <c r="A3" s="562" t="s">
        <v>255</v>
      </c>
      <c r="B3" s="562"/>
      <c r="C3" s="562"/>
      <c r="D3" s="21"/>
    </row>
    <row r="4" spans="1:6">
      <c r="A4" s="4"/>
      <c r="B4" s="4"/>
      <c r="C4" s="573" t="s">
        <v>323</v>
      </c>
    </row>
    <row r="5" spans="1:6">
      <c r="A5" s="5"/>
      <c r="B5" s="5"/>
      <c r="C5" s="574"/>
    </row>
    <row r="6" spans="1:6" ht="15" thickBot="1">
      <c r="A6" s="55" t="s">
        <v>257</v>
      </c>
      <c r="B6" s="55" t="s">
        <v>258</v>
      </c>
      <c r="C6" s="575"/>
      <c r="E6" s="36" t="s">
        <v>586</v>
      </c>
    </row>
    <row r="7" spans="1:6">
      <c r="A7" s="53" t="s">
        <v>4</v>
      </c>
      <c r="B7" s="54" t="s">
        <v>28</v>
      </c>
      <c r="C7" s="200">
        <v>1548700</v>
      </c>
      <c r="E7" s="3" t="s">
        <v>585</v>
      </c>
      <c r="F7" s="33" t="s">
        <v>254</v>
      </c>
    </row>
    <row r="8" spans="1:6">
      <c r="A8" s="51" t="s">
        <v>29</v>
      </c>
      <c r="B8" s="52" t="s">
        <v>340</v>
      </c>
      <c r="C8" s="200">
        <v>1548000</v>
      </c>
      <c r="E8" s="329">
        <v>1300</v>
      </c>
      <c r="F8" s="199">
        <v>1820000</v>
      </c>
    </row>
    <row r="9" spans="1:6">
      <c r="A9" s="51" t="s">
        <v>31</v>
      </c>
      <c r="B9" s="52" t="s">
        <v>32</v>
      </c>
      <c r="C9" s="200">
        <v>1498000</v>
      </c>
      <c r="E9" s="329">
        <v>1700</v>
      </c>
      <c r="F9" s="199">
        <v>1548700</v>
      </c>
    </row>
    <row r="10" spans="1:6">
      <c r="A10" s="51" t="s">
        <v>33</v>
      </c>
      <c r="B10" s="52" t="s">
        <v>34</v>
      </c>
      <c r="C10" s="200">
        <v>1600000</v>
      </c>
      <c r="E10" s="329">
        <v>2000</v>
      </c>
      <c r="F10" s="199">
        <v>1600000</v>
      </c>
    </row>
    <row r="11" spans="1:6">
      <c r="A11" s="51" t="s">
        <v>37</v>
      </c>
      <c r="B11" s="52" t="s">
        <v>38</v>
      </c>
      <c r="C11" s="200">
        <v>1600000</v>
      </c>
      <c r="E11" s="329">
        <v>2300</v>
      </c>
      <c r="F11" s="199">
        <v>1560000</v>
      </c>
    </row>
    <row r="12" spans="1:6">
      <c r="A12" s="51" t="s">
        <v>55</v>
      </c>
      <c r="B12" s="52" t="s">
        <v>56</v>
      </c>
      <c r="C12" s="200">
        <v>1600000</v>
      </c>
      <c r="E12" s="329">
        <v>2600</v>
      </c>
      <c r="F12" s="199">
        <v>1470000</v>
      </c>
    </row>
    <row r="13" spans="1:6">
      <c r="A13" s="51" t="s">
        <v>59</v>
      </c>
      <c r="B13" s="52" t="s">
        <v>60</v>
      </c>
      <c r="C13" s="200">
        <v>1560000</v>
      </c>
      <c r="E13" s="329">
        <v>2800</v>
      </c>
      <c r="F13" s="199">
        <v>1498000</v>
      </c>
    </row>
    <row r="14" spans="1:6">
      <c r="A14" s="51" t="s">
        <v>69</v>
      </c>
      <c r="B14" s="52" t="s">
        <v>70</v>
      </c>
      <c r="C14" s="200">
        <v>1548000</v>
      </c>
      <c r="E14" s="329">
        <v>3300</v>
      </c>
      <c r="F14" s="199">
        <v>1548000</v>
      </c>
    </row>
    <row r="15" spans="1:6">
      <c r="A15" s="51" t="s">
        <v>71</v>
      </c>
      <c r="B15" s="52" t="s">
        <v>264</v>
      </c>
      <c r="C15" s="200">
        <v>1600000</v>
      </c>
    </row>
    <row r="16" spans="1:6">
      <c r="A16" s="51" t="s">
        <v>73</v>
      </c>
      <c r="B16" s="52" t="s">
        <v>74</v>
      </c>
      <c r="C16" s="200">
        <v>1820000</v>
      </c>
    </row>
    <row r="17" spans="1:3">
      <c r="A17" s="51" t="s">
        <v>109</v>
      </c>
      <c r="B17" s="52" t="s">
        <v>338</v>
      </c>
      <c r="C17" s="200">
        <v>1548700</v>
      </c>
    </row>
    <row r="18" spans="1:3">
      <c r="A18" s="51" t="s">
        <v>111</v>
      </c>
      <c r="B18" s="52" t="s">
        <v>112</v>
      </c>
      <c r="C18" s="200">
        <v>1820000</v>
      </c>
    </row>
    <row r="19" spans="1:3">
      <c r="A19" s="51" t="s">
        <v>115</v>
      </c>
      <c r="B19" s="52" t="s">
        <v>116</v>
      </c>
      <c r="C19" s="200">
        <v>1498000</v>
      </c>
    </row>
    <row r="20" spans="1:3">
      <c r="A20" s="51" t="s">
        <v>131</v>
      </c>
      <c r="B20" s="52" t="s">
        <v>132</v>
      </c>
      <c r="C20" s="200">
        <v>1470000</v>
      </c>
    </row>
    <row r="21" spans="1:3">
      <c r="A21" s="51" t="s">
        <v>135</v>
      </c>
      <c r="B21" s="52" t="s">
        <v>136</v>
      </c>
      <c r="C21" s="200">
        <v>1820000</v>
      </c>
    </row>
    <row r="22" spans="1:3">
      <c r="A22" s="51" t="s">
        <v>145</v>
      </c>
      <c r="B22" s="52" t="s">
        <v>146</v>
      </c>
      <c r="C22" s="200">
        <v>1820000</v>
      </c>
    </row>
    <row r="23" spans="1:3">
      <c r="A23" s="51" t="s">
        <v>155</v>
      </c>
      <c r="B23" s="52" t="s">
        <v>156</v>
      </c>
      <c r="C23" s="200">
        <v>1560000</v>
      </c>
    </row>
    <row r="24" spans="1:3">
      <c r="A24" s="51" t="s">
        <v>157</v>
      </c>
      <c r="B24" s="52" t="s">
        <v>339</v>
      </c>
      <c r="C24" s="200">
        <v>1470000</v>
      </c>
    </row>
    <row r="25" spans="1:3">
      <c r="A25" s="51" t="s">
        <v>163</v>
      </c>
      <c r="B25" s="52" t="s">
        <v>164</v>
      </c>
      <c r="C25" s="200">
        <v>1600000</v>
      </c>
    </row>
    <row r="26" spans="1:3">
      <c r="A26" s="51" t="s">
        <v>172</v>
      </c>
      <c r="B26" s="52" t="s">
        <v>173</v>
      </c>
      <c r="C26" s="200">
        <v>1820000</v>
      </c>
    </row>
    <row r="27" spans="1:3">
      <c r="A27" s="51" t="s">
        <v>180</v>
      </c>
      <c r="B27" s="52" t="s">
        <v>181</v>
      </c>
      <c r="C27" s="200">
        <v>1820000</v>
      </c>
    </row>
    <row r="28" spans="1:3">
      <c r="A28" s="51" t="s">
        <v>186</v>
      </c>
      <c r="B28" s="52" t="s">
        <v>187</v>
      </c>
      <c r="C28" s="200">
        <v>1548700</v>
      </c>
    </row>
    <row r="29" spans="1:3">
      <c r="A29" s="51" t="s">
        <v>192</v>
      </c>
      <c r="B29" s="52" t="s">
        <v>193</v>
      </c>
      <c r="C29" s="200">
        <v>1560000</v>
      </c>
    </row>
    <row r="30" spans="1:3">
      <c r="A30" s="51" t="s">
        <v>224</v>
      </c>
      <c r="B30" s="52" t="s">
        <v>225</v>
      </c>
      <c r="C30" s="200">
        <v>1600000</v>
      </c>
    </row>
    <row r="31" spans="1:3">
      <c r="A31" s="51" t="s">
        <v>226</v>
      </c>
      <c r="B31" s="52" t="s">
        <v>227</v>
      </c>
      <c r="C31" s="200">
        <v>1548000</v>
      </c>
    </row>
    <row r="32" spans="1:3">
      <c r="A32" s="51" t="s">
        <v>228</v>
      </c>
      <c r="B32" s="52" t="s">
        <v>229</v>
      </c>
      <c r="C32" s="200">
        <v>1820000</v>
      </c>
    </row>
    <row r="33" spans="1:7">
      <c r="A33" s="51" t="s">
        <v>236</v>
      </c>
      <c r="B33" s="52" t="s">
        <v>237</v>
      </c>
      <c r="C33" s="200">
        <v>1600000</v>
      </c>
    </row>
    <row r="34" spans="1:7">
      <c r="A34" s="51" t="s">
        <v>238</v>
      </c>
      <c r="B34" s="52" t="s">
        <v>239</v>
      </c>
      <c r="C34" s="200">
        <v>1820000</v>
      </c>
    </row>
    <row r="35" spans="1:7" ht="15" thickBot="1">
      <c r="A35" s="397" t="s">
        <v>250</v>
      </c>
      <c r="B35" s="398" t="s">
        <v>251</v>
      </c>
      <c r="C35" s="399">
        <v>1560000</v>
      </c>
    </row>
    <row r="36" spans="1:7" ht="15.5" thickTop="1" thickBot="1">
      <c r="A36" s="394"/>
      <c r="B36" s="395" t="s">
        <v>260</v>
      </c>
      <c r="C36" s="396">
        <v>47226100</v>
      </c>
    </row>
    <row r="38" spans="1:7">
      <c r="A38" s="115" t="s">
        <v>259</v>
      </c>
    </row>
    <row r="39" spans="1:7" ht="99.75" customHeight="1">
      <c r="A39" s="576" t="s">
        <v>272</v>
      </c>
      <c r="B39" s="576"/>
      <c r="C39" s="576"/>
      <c r="D39" s="576"/>
      <c r="E39" s="576"/>
      <c r="F39" s="576"/>
      <c r="G39" s="576"/>
    </row>
    <row r="40" spans="1:7" ht="6.75" customHeight="1"/>
    <row r="41" spans="1:7" ht="15" customHeight="1">
      <c r="A41" s="37" t="s">
        <v>326</v>
      </c>
    </row>
    <row r="42" spans="1:7" ht="15" customHeight="1"/>
    <row r="50" spans="2:5" ht="178.5" customHeight="1">
      <c r="D50" s="32"/>
      <c r="E50" s="32"/>
    </row>
    <row r="51" spans="2:5">
      <c r="B51" s="32"/>
      <c r="C51" s="34"/>
    </row>
    <row r="52" spans="2:5" ht="27.65" customHeight="1">
      <c r="D52" s="31"/>
      <c r="E52" s="31"/>
    </row>
    <row r="53" spans="2:5" ht="20">
      <c r="B53" s="31"/>
      <c r="C53" s="35"/>
    </row>
  </sheetData>
  <mergeCells count="5">
    <mergeCell ref="A1:C1"/>
    <mergeCell ref="A2:C2"/>
    <mergeCell ref="A3:C3"/>
    <mergeCell ref="C4:C6"/>
    <mergeCell ref="A39:G39"/>
  </mergeCells>
  <printOptions horizontalCentered="1"/>
  <pageMargins left="0.7" right="0.7" top="0.5" bottom="0.5" header="0.3" footer="0.3"/>
  <pageSetup orientation="portrait" r:id="rId1"/>
  <headerFooter>
    <oddFooter>&amp;L&amp;"-,Italic"&amp;8Division of School Business
School Allotments Section
FY2022-2023 Planning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38"/>
  <sheetViews>
    <sheetView topLeftCell="A5" zoomScaleNormal="100" workbookViewId="0">
      <pane ySplit="6" topLeftCell="A89" activePane="bottomLeft" state="frozen"/>
      <selection activeCell="A5" sqref="A5"/>
      <selection pane="bottomLeft" activeCell="I126" sqref="I126"/>
    </sheetView>
  </sheetViews>
  <sheetFormatPr defaultColWidth="9.36328125" defaultRowHeight="13.65" customHeight="1"/>
  <cols>
    <col min="1" max="1" width="11.90625" style="7" customWidth="1"/>
    <col min="2" max="2" width="20.90625" style="8" customWidth="1"/>
    <col min="3" max="3" width="15.36328125" style="8" customWidth="1"/>
    <col min="4" max="4" width="1" style="8" customWidth="1"/>
    <col min="5" max="5" width="20.6328125" style="8" hidden="1" customWidth="1"/>
    <col min="6" max="6" width="1.90625" style="8" customWidth="1"/>
    <col min="7" max="7" width="9.36328125" style="8"/>
    <col min="8" max="8" width="12.6328125" style="8" customWidth="1"/>
    <col min="9" max="16384" width="9.36328125" style="8"/>
  </cols>
  <sheetData>
    <row r="1" spans="1:10" ht="13.65" hidden="1" customHeight="1"/>
    <row r="2" spans="1:10" ht="13.65" hidden="1" customHeight="1"/>
    <row r="3" spans="1:10" ht="13.65" hidden="1" customHeight="1"/>
    <row r="4" spans="1:10" ht="13.65" hidden="1" customHeight="1"/>
    <row r="5" spans="1:10" ht="13.65" customHeight="1">
      <c r="A5" s="562" t="s">
        <v>569</v>
      </c>
      <c r="B5" s="562"/>
      <c r="C5" s="562"/>
      <c r="D5" s="13"/>
      <c r="E5" s="13"/>
    </row>
    <row r="6" spans="1:10" ht="13.65" customHeight="1">
      <c r="A6" s="562" t="s">
        <v>321</v>
      </c>
      <c r="B6" s="562"/>
      <c r="C6" s="562"/>
    </row>
    <row r="7" spans="1:10" ht="14.25" customHeight="1">
      <c r="A7" s="562" t="s">
        <v>320</v>
      </c>
      <c r="B7" s="562"/>
      <c r="C7" s="562"/>
    </row>
    <row r="8" spans="1:10" ht="12" customHeight="1">
      <c r="A8" s="25"/>
    </row>
    <row r="9" spans="1:10" ht="8.4" customHeight="1" thickBot="1">
      <c r="A9" s="24"/>
    </row>
    <row r="10" spans="1:10" ht="21.15" customHeight="1" thickBot="1">
      <c r="A10" s="117" t="s">
        <v>9</v>
      </c>
      <c r="B10" s="20" t="s">
        <v>258</v>
      </c>
      <c r="C10" s="9" t="s">
        <v>254</v>
      </c>
      <c r="E10" s="10"/>
    </row>
    <row r="11" spans="1:10" ht="13.65" customHeight="1">
      <c r="A11" s="56" t="s">
        <v>24</v>
      </c>
      <c r="B11" s="57" t="s">
        <v>262</v>
      </c>
      <c r="C11" s="175">
        <v>1439539</v>
      </c>
      <c r="H11" s="11"/>
      <c r="J11" s="12"/>
    </row>
    <row r="12" spans="1:10" ht="13.65" customHeight="1">
      <c r="A12" s="58" t="s">
        <v>26</v>
      </c>
      <c r="B12" s="59" t="s">
        <v>341</v>
      </c>
      <c r="C12" s="175">
        <v>332893</v>
      </c>
      <c r="H12" s="11"/>
      <c r="J12" s="12"/>
    </row>
    <row r="13" spans="1:10" ht="13.65" customHeight="1">
      <c r="A13" s="58" t="s">
        <v>4</v>
      </c>
      <c r="B13" s="59" t="s">
        <v>342</v>
      </c>
      <c r="C13" s="175">
        <v>61480</v>
      </c>
      <c r="H13" s="11"/>
      <c r="J13" s="12"/>
    </row>
    <row r="14" spans="1:10" ht="13.65" customHeight="1">
      <c r="A14" s="58" t="s">
        <v>29</v>
      </c>
      <c r="B14" s="59" t="s">
        <v>343</v>
      </c>
      <c r="C14" s="175">
        <v>296905</v>
      </c>
      <c r="H14" s="11"/>
      <c r="J14" s="12"/>
    </row>
    <row r="15" spans="1:10" ht="13.65" customHeight="1">
      <c r="A15" s="58" t="s">
        <v>31</v>
      </c>
      <c r="B15" s="59" t="s">
        <v>344</v>
      </c>
      <c r="C15" s="175">
        <v>119962</v>
      </c>
      <c r="H15" s="11"/>
      <c r="J15" s="12"/>
    </row>
    <row r="16" spans="1:10" ht="13.65" customHeight="1">
      <c r="A16" s="58" t="s">
        <v>33</v>
      </c>
      <c r="B16" s="59" t="s">
        <v>345</v>
      </c>
      <c r="C16" s="175">
        <v>81724</v>
      </c>
      <c r="H16" s="11"/>
      <c r="J16" s="12"/>
    </row>
    <row r="17" spans="1:10" ht="13.65" customHeight="1">
      <c r="A17" s="58" t="s">
        <v>35</v>
      </c>
      <c r="B17" s="59" t="s">
        <v>346</v>
      </c>
      <c r="C17" s="175">
        <v>297655</v>
      </c>
      <c r="H17" s="11"/>
      <c r="J17" s="12"/>
    </row>
    <row r="18" spans="1:10" ht="13.65" customHeight="1">
      <c r="A18" s="58" t="s">
        <v>37</v>
      </c>
      <c r="B18" s="59" t="s">
        <v>347</v>
      </c>
      <c r="C18" s="175">
        <v>195687</v>
      </c>
      <c r="H18" s="11"/>
      <c r="J18" s="12"/>
    </row>
    <row r="19" spans="1:10" ht="13.65" customHeight="1">
      <c r="A19" s="58" t="s">
        <v>39</v>
      </c>
      <c r="B19" s="59" t="s">
        <v>348</v>
      </c>
      <c r="C19" s="175">
        <v>378629</v>
      </c>
      <c r="H19" s="11"/>
      <c r="J19" s="12"/>
    </row>
    <row r="20" spans="1:10" ht="13.65" customHeight="1">
      <c r="A20" s="58" t="s">
        <v>41</v>
      </c>
      <c r="B20" s="59" t="s">
        <v>349</v>
      </c>
      <c r="C20" s="175">
        <v>640295</v>
      </c>
      <c r="H20" s="11"/>
      <c r="J20" s="12"/>
    </row>
    <row r="21" spans="1:10" ht="13.65" customHeight="1">
      <c r="A21" s="58" t="s">
        <v>43</v>
      </c>
      <c r="B21" s="59" t="s">
        <v>350</v>
      </c>
      <c r="C21" s="175">
        <v>861474</v>
      </c>
      <c r="H21" s="11"/>
      <c r="J21" s="12"/>
    </row>
    <row r="22" spans="1:10" ht="13.65" customHeight="1">
      <c r="A22" s="58" t="s">
        <v>45</v>
      </c>
      <c r="B22" s="59" t="s">
        <v>351</v>
      </c>
      <c r="C22" s="175">
        <v>226428</v>
      </c>
      <c r="H22" s="11"/>
      <c r="J22" s="12"/>
    </row>
    <row r="23" spans="1:10" ht="13.65" customHeight="1">
      <c r="A23" s="58" t="s">
        <v>47</v>
      </c>
      <c r="B23" s="59" t="s">
        <v>352</v>
      </c>
      <c r="C23" s="175">
        <v>964191</v>
      </c>
      <c r="D23" s="116"/>
      <c r="H23" s="11"/>
      <c r="J23" s="12"/>
    </row>
    <row r="24" spans="1:10" ht="13.65" customHeight="1">
      <c r="A24" s="58" t="s">
        <v>49</v>
      </c>
      <c r="B24" s="59" t="s">
        <v>353</v>
      </c>
      <c r="C24" s="175">
        <v>1255848</v>
      </c>
      <c r="D24" s="116"/>
      <c r="H24" s="11"/>
      <c r="J24" s="12"/>
    </row>
    <row r="25" spans="1:10" ht="13.65" customHeight="1">
      <c r="A25" s="58" t="s">
        <v>51</v>
      </c>
      <c r="B25" s="59" t="s">
        <v>354</v>
      </c>
      <c r="C25" s="175">
        <v>399622</v>
      </c>
      <c r="H25" s="11"/>
      <c r="J25" s="12"/>
    </row>
    <row r="26" spans="1:10" ht="13.65" customHeight="1">
      <c r="A26" s="58" t="s">
        <v>53</v>
      </c>
      <c r="B26" s="59" t="s">
        <v>355</v>
      </c>
      <c r="C26" s="175">
        <v>883217</v>
      </c>
      <c r="H26" s="11"/>
      <c r="J26" s="12"/>
    </row>
    <row r="27" spans="1:10" ht="13.65" customHeight="1">
      <c r="A27" s="58" t="s">
        <v>55</v>
      </c>
      <c r="B27" s="59" t="s">
        <v>356</v>
      </c>
      <c r="C27" s="175">
        <v>116213</v>
      </c>
      <c r="H27" s="11"/>
      <c r="J27" s="12"/>
    </row>
    <row r="28" spans="1:10" ht="13.65" customHeight="1">
      <c r="A28" s="58" t="s">
        <v>57</v>
      </c>
      <c r="B28" s="59" t="s">
        <v>357</v>
      </c>
      <c r="C28" s="175">
        <v>343390</v>
      </c>
      <c r="H28" s="11"/>
      <c r="J28" s="12"/>
    </row>
    <row r="29" spans="1:10" ht="13.65" customHeight="1">
      <c r="A29" s="58" t="s">
        <v>59</v>
      </c>
      <c r="B29" s="59" t="s">
        <v>358</v>
      </c>
      <c r="C29" s="175">
        <v>179193</v>
      </c>
      <c r="H29" s="11"/>
      <c r="J29" s="12"/>
    </row>
    <row r="30" spans="1:10" ht="13.65" customHeight="1">
      <c r="A30" s="58" t="s">
        <v>61</v>
      </c>
      <c r="B30" s="59" t="s">
        <v>359</v>
      </c>
      <c r="C30" s="175">
        <v>591561</v>
      </c>
      <c r="H30" s="11"/>
      <c r="J30" s="12"/>
    </row>
    <row r="31" spans="1:10" ht="13.65" customHeight="1">
      <c r="A31" s="58" t="s">
        <v>63</v>
      </c>
      <c r="B31" s="59" t="s">
        <v>360</v>
      </c>
      <c r="C31" s="175">
        <v>179193</v>
      </c>
      <c r="H31" s="11"/>
      <c r="J31" s="12"/>
    </row>
    <row r="32" spans="1:10" ht="13.65" customHeight="1">
      <c r="A32" s="58" t="s">
        <v>65</v>
      </c>
      <c r="B32" s="59" t="s">
        <v>361</v>
      </c>
      <c r="C32" s="175">
        <v>146203</v>
      </c>
      <c r="H32" s="11"/>
      <c r="J32" s="12"/>
    </row>
    <row r="33" spans="1:10" ht="13.65" customHeight="1">
      <c r="A33" s="58" t="s">
        <v>67</v>
      </c>
      <c r="B33" s="59" t="s">
        <v>362</v>
      </c>
      <c r="C33" s="175">
        <v>353137</v>
      </c>
      <c r="H33" s="11"/>
      <c r="J33" s="12"/>
    </row>
    <row r="34" spans="1:10" ht="13.65" customHeight="1">
      <c r="A34" s="58" t="s">
        <v>69</v>
      </c>
      <c r="B34" s="59" t="s">
        <v>363</v>
      </c>
      <c r="C34" s="175">
        <v>145453</v>
      </c>
      <c r="H34" s="11"/>
      <c r="J34" s="12"/>
    </row>
    <row r="35" spans="1:10" ht="13.65" customHeight="1">
      <c r="A35" s="58" t="s">
        <v>71</v>
      </c>
      <c r="B35" s="59" t="s">
        <v>364</v>
      </c>
      <c r="C35" s="175">
        <v>148452</v>
      </c>
      <c r="H35" s="11"/>
      <c r="J35" s="12"/>
    </row>
    <row r="36" spans="1:10" ht="13.65" customHeight="1">
      <c r="A36" s="58" t="s">
        <v>73</v>
      </c>
      <c r="B36" s="59" t="s">
        <v>365</v>
      </c>
      <c r="C36" s="175">
        <v>55482</v>
      </c>
      <c r="H36" s="11"/>
      <c r="J36" s="12"/>
    </row>
    <row r="37" spans="1:10" ht="13.65" customHeight="1">
      <c r="A37" s="58" t="s">
        <v>75</v>
      </c>
      <c r="B37" s="59" t="s">
        <v>366</v>
      </c>
      <c r="C37" s="175">
        <v>1199616</v>
      </c>
      <c r="H37" s="11"/>
      <c r="J37" s="12"/>
    </row>
    <row r="38" spans="1:10" ht="13.65" customHeight="1">
      <c r="A38" s="58" t="s">
        <v>77</v>
      </c>
      <c r="B38" s="59" t="s">
        <v>367</v>
      </c>
      <c r="C38" s="175">
        <v>504588</v>
      </c>
      <c r="H38" s="11"/>
      <c r="J38" s="12"/>
    </row>
    <row r="39" spans="1:10" ht="13.65" customHeight="1">
      <c r="A39" s="58" t="s">
        <v>79</v>
      </c>
      <c r="B39" s="59" t="s">
        <v>368</v>
      </c>
      <c r="C39" s="175">
        <v>212182</v>
      </c>
      <c r="H39" s="11"/>
      <c r="J39" s="12"/>
    </row>
    <row r="40" spans="1:10" ht="13.65" customHeight="1">
      <c r="A40" s="58" t="s">
        <v>81</v>
      </c>
      <c r="B40" s="59" t="s">
        <v>369</v>
      </c>
      <c r="C40" s="175">
        <v>862224</v>
      </c>
      <c r="H40" s="11"/>
      <c r="J40" s="12"/>
    </row>
    <row r="41" spans="1:10" ht="13.65" customHeight="1">
      <c r="A41" s="58" t="s">
        <v>83</v>
      </c>
      <c r="B41" s="59" t="s">
        <v>370</v>
      </c>
      <c r="C41" s="175">
        <v>4155920</v>
      </c>
      <c r="H41" s="11"/>
      <c r="J41" s="12"/>
    </row>
    <row r="42" spans="1:10" ht="13.65" customHeight="1">
      <c r="A42" s="58" t="s">
        <v>85</v>
      </c>
      <c r="B42" s="59" t="s">
        <v>371</v>
      </c>
      <c r="C42" s="175">
        <v>203935</v>
      </c>
      <c r="H42" s="11"/>
      <c r="J42" s="12"/>
    </row>
    <row r="43" spans="1:10" ht="13.65" customHeight="1">
      <c r="A43" s="58" t="s">
        <v>87</v>
      </c>
      <c r="B43" s="59" t="s">
        <v>372</v>
      </c>
      <c r="C43" s="175">
        <v>178443</v>
      </c>
      <c r="H43" s="11"/>
      <c r="J43" s="12"/>
    </row>
    <row r="44" spans="1:10" ht="13.65" customHeight="1">
      <c r="A44" s="58" t="s">
        <v>89</v>
      </c>
      <c r="B44" s="59" t="s">
        <v>373</v>
      </c>
      <c r="C44" s="175">
        <v>963442</v>
      </c>
      <c r="H44" s="11"/>
      <c r="J44" s="12"/>
    </row>
    <row r="45" spans="1:10" ht="13.65" customHeight="1">
      <c r="A45" s="58" t="s">
        <v>91</v>
      </c>
      <c r="B45" s="59" t="s">
        <v>374</v>
      </c>
      <c r="C45" s="175">
        <v>1040667</v>
      </c>
      <c r="H45" s="11"/>
      <c r="J45" s="12"/>
    </row>
    <row r="46" spans="1:10" ht="13.65" customHeight="1">
      <c r="A46" s="58" t="s">
        <v>93</v>
      </c>
      <c r="B46" s="59" t="s">
        <v>375</v>
      </c>
      <c r="C46" s="175">
        <v>660539</v>
      </c>
      <c r="H46" s="11"/>
      <c r="J46" s="12"/>
    </row>
    <row r="47" spans="1:10" ht="13.65" customHeight="1">
      <c r="A47" s="58" t="s">
        <v>95</v>
      </c>
      <c r="B47" s="59" t="s">
        <v>376</v>
      </c>
      <c r="C47" s="175">
        <v>219680</v>
      </c>
      <c r="H47" s="11"/>
      <c r="J47" s="12"/>
    </row>
    <row r="48" spans="1:10" ht="13.65" customHeight="1">
      <c r="A48" s="58" t="s">
        <v>97</v>
      </c>
      <c r="B48" s="59" t="s">
        <v>377</v>
      </c>
      <c r="C48" s="175">
        <v>889215</v>
      </c>
      <c r="H48" s="11"/>
      <c r="J48" s="12"/>
    </row>
    <row r="49" spans="1:10" ht="13.65" customHeight="1">
      <c r="A49" s="58" t="s">
        <v>99</v>
      </c>
      <c r="B49" s="59" t="s">
        <v>378</v>
      </c>
      <c r="C49" s="175">
        <v>1477027</v>
      </c>
      <c r="H49" s="11"/>
      <c r="J49" s="12"/>
    </row>
    <row r="50" spans="1:10" ht="13.65" customHeight="1">
      <c r="A50" s="58" t="s">
        <v>101</v>
      </c>
      <c r="B50" s="59" t="s">
        <v>379</v>
      </c>
      <c r="C50" s="175">
        <v>1903750</v>
      </c>
      <c r="H50" s="11"/>
      <c r="J50" s="12"/>
    </row>
    <row r="51" spans="1:10" ht="13.65" customHeight="1">
      <c r="A51" s="58" t="s">
        <v>103</v>
      </c>
      <c r="B51" s="59" t="s">
        <v>380</v>
      </c>
      <c r="C51" s="175">
        <v>2201295</v>
      </c>
      <c r="H51" s="11"/>
      <c r="J51" s="12"/>
    </row>
    <row r="52" spans="1:10" ht="13.65" customHeight="1">
      <c r="A52" s="58" t="s">
        <v>105</v>
      </c>
      <c r="B52" s="59" t="s">
        <v>381</v>
      </c>
      <c r="C52" s="175">
        <v>2079084</v>
      </c>
      <c r="H52" s="11"/>
      <c r="J52" s="12"/>
    </row>
    <row r="53" spans="1:10" ht="13.65" customHeight="1">
      <c r="A53" s="58" t="s">
        <v>107</v>
      </c>
      <c r="B53" s="59" t="s">
        <v>382</v>
      </c>
      <c r="C53" s="175">
        <v>1398302</v>
      </c>
      <c r="H53" s="11"/>
      <c r="J53" s="12"/>
    </row>
    <row r="54" spans="1:10" ht="13.65" customHeight="1">
      <c r="A54" s="58" t="s">
        <v>109</v>
      </c>
      <c r="B54" s="59" t="s">
        <v>383</v>
      </c>
      <c r="C54" s="175">
        <v>116963</v>
      </c>
      <c r="H54" s="11"/>
      <c r="J54" s="12"/>
    </row>
    <row r="55" spans="1:10" ht="13.65" customHeight="1">
      <c r="A55" s="58" t="s">
        <v>111</v>
      </c>
      <c r="B55" s="59" t="s">
        <v>384</v>
      </c>
      <c r="C55" s="175">
        <v>83973</v>
      </c>
      <c r="H55" s="11"/>
      <c r="J55" s="12"/>
    </row>
    <row r="56" spans="1:10" ht="13.65" customHeight="1">
      <c r="A56" s="58" t="s">
        <v>113</v>
      </c>
      <c r="B56" s="59" t="s">
        <v>385</v>
      </c>
      <c r="C56" s="175">
        <v>560071</v>
      </c>
      <c r="H56" s="11"/>
      <c r="J56" s="12"/>
    </row>
    <row r="57" spans="1:10" ht="13.65" customHeight="1">
      <c r="A57" s="58" t="s">
        <v>115</v>
      </c>
      <c r="B57" s="59" t="s">
        <v>386</v>
      </c>
      <c r="C57" s="175">
        <v>272913</v>
      </c>
      <c r="H57" s="11"/>
      <c r="J57" s="12"/>
    </row>
    <row r="58" spans="1:10" ht="13.65" customHeight="1">
      <c r="A58" s="58" t="s">
        <v>117</v>
      </c>
      <c r="B58" s="59" t="s">
        <v>387</v>
      </c>
      <c r="C58" s="175">
        <v>2879828</v>
      </c>
      <c r="H58" s="11"/>
      <c r="J58" s="12"/>
    </row>
    <row r="59" spans="1:10" ht="13.65" customHeight="1">
      <c r="A59" s="58" t="s">
        <v>119</v>
      </c>
      <c r="B59" s="59" t="s">
        <v>388</v>
      </c>
      <c r="C59" s="175">
        <v>1283250</v>
      </c>
      <c r="H59" s="11"/>
      <c r="J59" s="12"/>
    </row>
    <row r="60" spans="1:10" ht="13.65" customHeight="1">
      <c r="A60" s="58" t="s">
        <v>121</v>
      </c>
      <c r="B60" s="59" t="s">
        <v>389</v>
      </c>
      <c r="C60" s="175">
        <v>201685</v>
      </c>
      <c r="H60" s="11"/>
      <c r="J60" s="12"/>
    </row>
    <row r="61" spans="1:10" ht="13.65" customHeight="1">
      <c r="A61" s="58" t="s">
        <v>123</v>
      </c>
      <c r="B61" s="59" t="s">
        <v>390</v>
      </c>
      <c r="C61" s="175">
        <v>264500</v>
      </c>
      <c r="H61" s="11"/>
      <c r="J61" s="12"/>
    </row>
    <row r="62" spans="1:10" ht="13.65" customHeight="1">
      <c r="A62" s="58" t="s">
        <v>125</v>
      </c>
      <c r="B62" s="59" t="s">
        <v>391</v>
      </c>
      <c r="C62" s="175">
        <v>1704954</v>
      </c>
      <c r="H62" s="11"/>
      <c r="J62" s="12"/>
    </row>
    <row r="63" spans="1:10" ht="13.65" customHeight="1">
      <c r="A63" s="58" t="s">
        <v>127</v>
      </c>
      <c r="B63" s="59" t="s">
        <v>392</v>
      </c>
      <c r="C63" s="175">
        <v>281160</v>
      </c>
      <c r="H63" s="11"/>
      <c r="J63" s="12"/>
    </row>
    <row r="64" spans="1:10" ht="13.65" customHeight="1">
      <c r="A64" s="58" t="s">
        <v>129</v>
      </c>
      <c r="B64" s="59" t="s">
        <v>393</v>
      </c>
      <c r="C64" s="175">
        <v>541327</v>
      </c>
      <c r="H64" s="11"/>
      <c r="J64" s="12"/>
    </row>
    <row r="65" spans="1:10" ht="13.65" customHeight="1">
      <c r="A65" s="58" t="s">
        <v>131</v>
      </c>
      <c r="B65" s="59" t="s">
        <v>394</v>
      </c>
      <c r="C65" s="175">
        <v>883500</v>
      </c>
      <c r="H65" s="11"/>
      <c r="J65" s="12"/>
    </row>
    <row r="66" spans="1:10" ht="13.65" customHeight="1">
      <c r="A66" s="58" t="s">
        <v>133</v>
      </c>
      <c r="B66" s="59" t="s">
        <v>395</v>
      </c>
      <c r="C66" s="175">
        <v>2573926</v>
      </c>
      <c r="H66" s="11"/>
      <c r="J66" s="12"/>
    </row>
    <row r="67" spans="1:10" ht="13.65" customHeight="1">
      <c r="A67" s="58" t="s">
        <v>135</v>
      </c>
      <c r="B67" s="59" t="s">
        <v>396</v>
      </c>
      <c r="C67" s="175">
        <v>162750</v>
      </c>
      <c r="H67" s="11"/>
      <c r="J67" s="12"/>
    </row>
    <row r="68" spans="1:10" ht="13.65" customHeight="1">
      <c r="A68" s="58" t="s">
        <v>137</v>
      </c>
      <c r="B68" s="59" t="s">
        <v>397</v>
      </c>
      <c r="C68" s="175">
        <v>784999</v>
      </c>
      <c r="H68" s="11"/>
      <c r="J68" s="12"/>
    </row>
    <row r="69" spans="1:10" ht="13.65" customHeight="1">
      <c r="A69" s="58" t="s">
        <v>139</v>
      </c>
      <c r="B69" s="59" t="s">
        <v>398</v>
      </c>
      <c r="C69" s="175">
        <v>225678</v>
      </c>
      <c r="H69" s="11"/>
      <c r="J69" s="12"/>
    </row>
    <row r="70" spans="1:10" ht="13.65" customHeight="1">
      <c r="A70" s="58" t="s">
        <v>141</v>
      </c>
      <c r="B70" s="59" t="s">
        <v>399</v>
      </c>
      <c r="C70" s="175">
        <v>151452</v>
      </c>
      <c r="H70" s="11"/>
      <c r="J70" s="12"/>
    </row>
    <row r="71" spans="1:10" ht="13.65" customHeight="1">
      <c r="A71" s="58" t="s">
        <v>143</v>
      </c>
      <c r="B71" s="59" t="s">
        <v>400</v>
      </c>
      <c r="C71" s="175">
        <v>2879078</v>
      </c>
      <c r="H71" s="11"/>
      <c r="J71" s="12"/>
    </row>
    <row r="72" spans="1:10" ht="13.65" customHeight="1">
      <c r="A72" s="58" t="s">
        <v>145</v>
      </c>
      <c r="B72" s="59" t="s">
        <v>401</v>
      </c>
      <c r="C72" s="175">
        <v>82474</v>
      </c>
      <c r="H72" s="11"/>
      <c r="J72" s="12"/>
    </row>
    <row r="73" spans="1:10" ht="13.65" customHeight="1">
      <c r="A73" s="58" t="s">
        <v>147</v>
      </c>
      <c r="B73" s="59" t="s">
        <v>402</v>
      </c>
      <c r="C73" s="175">
        <v>625300</v>
      </c>
      <c r="H73" s="11"/>
      <c r="J73" s="12"/>
    </row>
    <row r="74" spans="1:10" ht="13.65" customHeight="1">
      <c r="A74" s="58" t="s">
        <v>149</v>
      </c>
      <c r="B74" s="59" t="s">
        <v>403</v>
      </c>
      <c r="C74" s="175">
        <v>809741</v>
      </c>
      <c r="H74" s="11"/>
      <c r="J74" s="12"/>
    </row>
    <row r="75" spans="1:10" ht="13.65" customHeight="1">
      <c r="A75" s="58" t="s">
        <v>151</v>
      </c>
      <c r="B75" s="59" t="s">
        <v>404</v>
      </c>
      <c r="C75" s="175">
        <v>495591</v>
      </c>
      <c r="H75" s="11"/>
      <c r="J75" s="12"/>
    </row>
    <row r="76" spans="1:10" ht="13.65" customHeight="1">
      <c r="A76" s="58" t="s">
        <v>153</v>
      </c>
      <c r="B76" s="59" t="s">
        <v>405</v>
      </c>
      <c r="C76" s="175">
        <v>195687</v>
      </c>
      <c r="H76" s="11"/>
      <c r="J76" s="12"/>
    </row>
    <row r="77" spans="1:10" ht="13.65" customHeight="1">
      <c r="A77" s="58" t="s">
        <v>155</v>
      </c>
      <c r="B77" s="59" t="s">
        <v>406</v>
      </c>
      <c r="C77" s="175">
        <v>100468</v>
      </c>
      <c r="H77" s="11"/>
      <c r="J77" s="12"/>
    </row>
    <row r="78" spans="1:10" ht="13.65" customHeight="1">
      <c r="A78" s="58" t="s">
        <v>157</v>
      </c>
      <c r="B78" s="59" t="s">
        <v>407</v>
      </c>
      <c r="C78" s="175">
        <v>257917</v>
      </c>
      <c r="H78" s="11"/>
      <c r="J78" s="12"/>
    </row>
    <row r="79" spans="1:10" ht="13.65" customHeight="1">
      <c r="A79" s="58" t="s">
        <v>159</v>
      </c>
      <c r="B79" s="59" t="s">
        <v>408</v>
      </c>
      <c r="C79" s="175">
        <v>356136</v>
      </c>
      <c r="H79" s="11"/>
      <c r="J79" s="12"/>
    </row>
    <row r="80" spans="1:10" ht="13.65" customHeight="1">
      <c r="A80" s="58" t="s">
        <v>161</v>
      </c>
      <c r="B80" s="59" t="s">
        <v>409</v>
      </c>
      <c r="C80" s="175">
        <v>5829384</v>
      </c>
      <c r="H80" s="11"/>
      <c r="J80" s="12"/>
    </row>
    <row r="81" spans="1:10" ht="13.65" customHeight="1">
      <c r="A81" s="58" t="s">
        <v>163</v>
      </c>
      <c r="B81" s="59" t="s">
        <v>410</v>
      </c>
      <c r="C81" s="175">
        <v>76476</v>
      </c>
      <c r="H81" s="11"/>
      <c r="J81" s="12"/>
    </row>
    <row r="82" spans="1:10" ht="13.65" customHeight="1">
      <c r="A82" s="58" t="s">
        <v>165</v>
      </c>
      <c r="B82" s="59" t="s">
        <v>411</v>
      </c>
      <c r="C82" s="175">
        <v>1128250</v>
      </c>
      <c r="H82" s="11"/>
      <c r="J82" s="12"/>
    </row>
    <row r="83" spans="1:10" ht="13.65" customHeight="1">
      <c r="A83" s="58" t="s">
        <v>167</v>
      </c>
      <c r="B83" s="59" t="s">
        <v>412</v>
      </c>
      <c r="C83" s="175">
        <v>575816</v>
      </c>
      <c r="H83" s="11"/>
      <c r="J83" s="12"/>
    </row>
    <row r="84" spans="1:10" ht="13.65" customHeight="1">
      <c r="A84" s="58" t="s">
        <v>169</v>
      </c>
      <c r="B84" s="59" t="s">
        <v>333</v>
      </c>
      <c r="C84" s="175">
        <v>1291836</v>
      </c>
      <c r="H84" s="11"/>
      <c r="J84" s="12"/>
    </row>
    <row r="85" spans="1:10" ht="13.65" customHeight="1">
      <c r="A85" s="58" t="s">
        <v>170</v>
      </c>
      <c r="B85" s="59" t="s">
        <v>413</v>
      </c>
      <c r="C85" s="175">
        <v>1081154</v>
      </c>
      <c r="H85" s="11"/>
      <c r="J85" s="12"/>
    </row>
    <row r="86" spans="1:10" ht="13.65" customHeight="1">
      <c r="A86" s="58" t="s">
        <v>172</v>
      </c>
      <c r="B86" s="59" t="s">
        <v>414</v>
      </c>
      <c r="C86" s="175">
        <v>793750</v>
      </c>
      <c r="H86" s="11"/>
      <c r="J86" s="12"/>
    </row>
    <row r="87" spans="1:10" ht="13.65" customHeight="1">
      <c r="A87" s="58" t="s">
        <v>174</v>
      </c>
      <c r="B87" s="59" t="s">
        <v>415</v>
      </c>
      <c r="C87" s="175">
        <v>2158559</v>
      </c>
      <c r="E87" s="23"/>
      <c r="H87" s="11"/>
      <c r="J87" s="12"/>
    </row>
    <row r="88" spans="1:10" ht="13.65" customHeight="1">
      <c r="A88" s="58" t="s">
        <v>176</v>
      </c>
      <c r="B88" s="59" t="s">
        <v>416</v>
      </c>
      <c r="C88" s="175">
        <v>279660</v>
      </c>
      <c r="H88" s="11"/>
      <c r="J88" s="12"/>
    </row>
    <row r="89" spans="1:10" ht="13.65" customHeight="1">
      <c r="A89" s="58" t="s">
        <v>178</v>
      </c>
      <c r="B89" s="59" t="s">
        <v>179</v>
      </c>
      <c r="C89" s="175">
        <v>400372</v>
      </c>
      <c r="H89" s="11"/>
      <c r="J89" s="12"/>
    </row>
    <row r="90" spans="1:10" ht="13.65" customHeight="1">
      <c r="A90" s="58" t="s">
        <v>180</v>
      </c>
      <c r="B90" s="59" t="s">
        <v>417</v>
      </c>
      <c r="C90" s="175">
        <v>60731</v>
      </c>
      <c r="H90" s="11"/>
      <c r="J90" s="12"/>
    </row>
    <row r="91" spans="1:10" ht="13.65" customHeight="1">
      <c r="A91" s="58" t="s">
        <v>182</v>
      </c>
      <c r="B91" s="59" t="s">
        <v>418</v>
      </c>
      <c r="C91" s="175">
        <v>1494000</v>
      </c>
      <c r="H91" s="11"/>
      <c r="J91" s="12"/>
    </row>
    <row r="92" spans="1:10" ht="13.65" customHeight="1">
      <c r="A92" s="58" t="s">
        <v>184</v>
      </c>
      <c r="B92" s="59" t="s">
        <v>419</v>
      </c>
      <c r="C92" s="175">
        <v>783499</v>
      </c>
      <c r="H92" s="11"/>
      <c r="J92" s="12"/>
    </row>
    <row r="93" spans="1:10" ht="13.65" customHeight="1">
      <c r="A93" s="58" t="s">
        <v>186</v>
      </c>
      <c r="B93" s="59" t="s">
        <v>420</v>
      </c>
      <c r="C93" s="175">
        <v>142454</v>
      </c>
      <c r="H93" s="11"/>
      <c r="J93" s="12"/>
    </row>
    <row r="94" spans="1:10" ht="13.65" customHeight="1">
      <c r="A94" s="58" t="s">
        <v>188</v>
      </c>
      <c r="B94" s="59" t="s">
        <v>421</v>
      </c>
      <c r="C94" s="175">
        <v>295405</v>
      </c>
      <c r="H94" s="11"/>
      <c r="J94" s="12"/>
    </row>
    <row r="95" spans="1:10" ht="13.65" customHeight="1">
      <c r="A95" s="58" t="s">
        <v>190</v>
      </c>
      <c r="B95" s="59" t="s">
        <v>422</v>
      </c>
      <c r="C95" s="175">
        <v>1765685</v>
      </c>
      <c r="H95" s="11"/>
      <c r="J95" s="12"/>
    </row>
    <row r="96" spans="1:10" ht="13.65" customHeight="1">
      <c r="A96" s="58" t="s">
        <v>192</v>
      </c>
      <c r="B96" s="59" t="s">
        <v>423</v>
      </c>
      <c r="C96" s="175">
        <v>77225</v>
      </c>
      <c r="H96" s="11"/>
      <c r="J96" s="12"/>
    </row>
    <row r="97" spans="1:10" ht="13.65" customHeight="1">
      <c r="A97" s="58" t="s">
        <v>194</v>
      </c>
      <c r="B97" s="59" t="s">
        <v>424</v>
      </c>
      <c r="C97" s="175">
        <v>1109645</v>
      </c>
      <c r="H97" s="11"/>
      <c r="J97" s="12"/>
    </row>
    <row r="98" spans="1:10" ht="13.65" customHeight="1">
      <c r="A98" s="58" t="s">
        <v>196</v>
      </c>
      <c r="B98" s="59" t="s">
        <v>425</v>
      </c>
      <c r="C98" s="175">
        <v>364383</v>
      </c>
      <c r="H98" s="11"/>
      <c r="J98" s="12"/>
    </row>
    <row r="99" spans="1:10" ht="13.65" customHeight="1">
      <c r="A99" s="58" t="s">
        <v>198</v>
      </c>
      <c r="B99" s="59" t="s">
        <v>426</v>
      </c>
      <c r="C99" s="175">
        <v>630548</v>
      </c>
      <c r="H99" s="11"/>
      <c r="J99" s="12"/>
    </row>
    <row r="100" spans="1:10" ht="13.65" customHeight="1">
      <c r="A100" s="58" t="s">
        <v>200</v>
      </c>
      <c r="B100" s="59" t="s">
        <v>427</v>
      </c>
      <c r="C100" s="175">
        <v>7166206</v>
      </c>
      <c r="H100" s="11"/>
      <c r="J100" s="12"/>
    </row>
    <row r="101" spans="1:10" ht="13.65" customHeight="1">
      <c r="A101" s="58" t="s">
        <v>202</v>
      </c>
      <c r="B101" s="59" t="s">
        <v>428</v>
      </c>
      <c r="C101" s="175">
        <v>913208</v>
      </c>
      <c r="H101" s="11"/>
      <c r="J101" s="12"/>
    </row>
    <row r="102" spans="1:10" ht="13.65" customHeight="1">
      <c r="A102" s="58" t="s">
        <v>204</v>
      </c>
      <c r="B102" s="59" t="s">
        <v>429</v>
      </c>
      <c r="C102" s="175">
        <v>1180122</v>
      </c>
      <c r="H102" s="11"/>
      <c r="J102" s="12"/>
    </row>
    <row r="103" spans="1:10" ht="13.65" customHeight="1">
      <c r="A103" s="58" t="s">
        <v>206</v>
      </c>
      <c r="B103" s="59" t="s">
        <v>430</v>
      </c>
      <c r="C103" s="175">
        <v>522583</v>
      </c>
      <c r="H103" s="11"/>
      <c r="J103" s="12"/>
    </row>
    <row r="104" spans="1:10" ht="13.65" customHeight="1">
      <c r="A104" s="58" t="s">
        <v>208</v>
      </c>
      <c r="B104" s="59" t="s">
        <v>431</v>
      </c>
      <c r="C104" s="175">
        <v>699526</v>
      </c>
      <c r="H104" s="11"/>
      <c r="J104" s="12"/>
    </row>
    <row r="105" spans="1:10" ht="13.65" customHeight="1">
      <c r="A105" s="58" t="s">
        <v>210</v>
      </c>
      <c r="B105" s="59" t="s">
        <v>432</v>
      </c>
      <c r="C105" s="175">
        <v>290907</v>
      </c>
      <c r="H105" s="11"/>
      <c r="J105" s="12"/>
    </row>
    <row r="106" spans="1:10" ht="13.65" customHeight="1">
      <c r="A106" s="58" t="s">
        <v>212</v>
      </c>
      <c r="B106" s="59" t="s">
        <v>433</v>
      </c>
      <c r="C106" s="175">
        <v>538328</v>
      </c>
      <c r="H106" s="11"/>
      <c r="J106" s="12"/>
    </row>
    <row r="107" spans="1:10" ht="13.65" customHeight="1">
      <c r="A107" s="58" t="s">
        <v>214</v>
      </c>
      <c r="B107" s="59" t="s">
        <v>434</v>
      </c>
      <c r="C107" s="175">
        <v>656040</v>
      </c>
      <c r="H107" s="11"/>
      <c r="J107" s="12"/>
    </row>
    <row r="108" spans="1:10" ht="13.65" customHeight="1">
      <c r="A108" s="58" t="s">
        <v>216</v>
      </c>
      <c r="B108" s="59" t="s">
        <v>435</v>
      </c>
      <c r="C108" s="175">
        <v>335143</v>
      </c>
      <c r="H108" s="11"/>
      <c r="J108" s="12"/>
    </row>
    <row r="109" spans="1:10" ht="13.65" customHeight="1">
      <c r="A109" s="58" t="s">
        <v>218</v>
      </c>
      <c r="B109" s="59" t="s">
        <v>436</v>
      </c>
      <c r="C109" s="175">
        <v>577315</v>
      </c>
      <c r="H109" s="11"/>
      <c r="J109" s="12"/>
    </row>
    <row r="110" spans="1:10" ht="13.65" customHeight="1">
      <c r="A110" s="58" t="s">
        <v>220</v>
      </c>
      <c r="B110" s="59" t="s">
        <v>437</v>
      </c>
      <c r="C110" s="175">
        <v>95220</v>
      </c>
      <c r="H110" s="11"/>
      <c r="J110" s="12"/>
    </row>
    <row r="111" spans="1:10" ht="13.65" customHeight="1">
      <c r="A111" s="58" t="s">
        <v>222</v>
      </c>
      <c r="B111" s="59" t="s">
        <v>438</v>
      </c>
      <c r="C111" s="175">
        <v>135707</v>
      </c>
      <c r="H111" s="11"/>
      <c r="J111" s="12"/>
    </row>
    <row r="112" spans="1:10" ht="13.65" customHeight="1">
      <c r="A112" s="58" t="s">
        <v>224</v>
      </c>
      <c r="B112" s="59" t="s">
        <v>439</v>
      </c>
      <c r="C112" s="175">
        <v>140955</v>
      </c>
      <c r="H112" s="11"/>
      <c r="J112" s="12"/>
    </row>
    <row r="113" spans="1:10" ht="13.65" customHeight="1">
      <c r="A113" s="58" t="s">
        <v>226</v>
      </c>
      <c r="B113" s="59" t="s">
        <v>440</v>
      </c>
      <c r="C113" s="175">
        <v>136456</v>
      </c>
      <c r="H113" s="11"/>
      <c r="J113" s="12"/>
    </row>
    <row r="114" spans="1:10" ht="13.65" customHeight="1">
      <c r="A114" s="58" t="s">
        <v>228</v>
      </c>
      <c r="B114" s="59" t="s">
        <v>441</v>
      </c>
      <c r="C114" s="175">
        <v>55482</v>
      </c>
      <c r="H114" s="11"/>
      <c r="J114" s="12"/>
    </row>
    <row r="115" spans="1:10" ht="13.65" customHeight="1">
      <c r="A115" s="58" t="s">
        <v>230</v>
      </c>
      <c r="B115" s="59" t="s">
        <v>442</v>
      </c>
      <c r="C115" s="175">
        <v>1562500</v>
      </c>
      <c r="H115" s="11"/>
      <c r="J115" s="12"/>
    </row>
    <row r="116" spans="1:10" ht="13.65" customHeight="1">
      <c r="A116" s="58" t="s">
        <v>232</v>
      </c>
      <c r="B116" s="59" t="s">
        <v>443</v>
      </c>
      <c r="C116" s="175">
        <v>2023750</v>
      </c>
      <c r="H116" s="11"/>
      <c r="J116" s="12"/>
    </row>
    <row r="117" spans="1:10" ht="13.65" customHeight="1">
      <c r="A117" s="58" t="s">
        <v>234</v>
      </c>
      <c r="B117" s="59" t="s">
        <v>444</v>
      </c>
      <c r="C117" s="175">
        <v>5389275</v>
      </c>
      <c r="H117" s="11"/>
      <c r="J117" s="12"/>
    </row>
    <row r="118" spans="1:10" ht="13.65" customHeight="1">
      <c r="A118" s="58" t="s">
        <v>236</v>
      </c>
      <c r="B118" s="59" t="s">
        <v>445</v>
      </c>
      <c r="C118" s="175">
        <v>771000</v>
      </c>
      <c r="H118" s="11"/>
      <c r="J118" s="12"/>
    </row>
    <row r="119" spans="1:10" ht="13.65" customHeight="1">
      <c r="A119" s="58" t="s">
        <v>238</v>
      </c>
      <c r="B119" s="59" t="s">
        <v>446</v>
      </c>
      <c r="C119" s="175">
        <v>530250</v>
      </c>
      <c r="H119" s="11"/>
      <c r="J119" s="12"/>
    </row>
    <row r="120" spans="1:10" ht="13.65" customHeight="1">
      <c r="A120" s="58" t="s">
        <v>240</v>
      </c>
      <c r="B120" s="59" t="s">
        <v>447</v>
      </c>
      <c r="C120" s="175">
        <v>179193</v>
      </c>
      <c r="H120" s="11"/>
      <c r="J120" s="12"/>
    </row>
    <row r="121" spans="1:10" ht="13.65" customHeight="1">
      <c r="A121" s="58" t="s">
        <v>242</v>
      </c>
      <c r="B121" s="59" t="s">
        <v>448</v>
      </c>
      <c r="C121" s="175">
        <v>1507018</v>
      </c>
      <c r="H121" s="11"/>
      <c r="J121" s="12"/>
    </row>
    <row r="122" spans="1:10" ht="13.65" customHeight="1">
      <c r="A122" s="58" t="s">
        <v>244</v>
      </c>
      <c r="B122" s="59" t="s">
        <v>449</v>
      </c>
      <c r="C122" s="175">
        <v>671035</v>
      </c>
      <c r="H122" s="11"/>
      <c r="J122" s="12"/>
    </row>
    <row r="123" spans="1:10" ht="13.65" customHeight="1">
      <c r="A123" s="58" t="s">
        <v>246</v>
      </c>
      <c r="B123" s="59" t="s">
        <v>450</v>
      </c>
      <c r="C123" s="175">
        <v>1020423</v>
      </c>
      <c r="H123" s="11"/>
      <c r="J123" s="12"/>
    </row>
    <row r="124" spans="1:10" ht="13.65" customHeight="1">
      <c r="A124" s="58" t="s">
        <v>248</v>
      </c>
      <c r="B124" s="59" t="s">
        <v>451</v>
      </c>
      <c r="C124" s="175">
        <v>362884</v>
      </c>
      <c r="H124" s="11"/>
      <c r="J124" s="12"/>
    </row>
    <row r="125" spans="1:10" ht="13.65" customHeight="1">
      <c r="A125" s="177" t="s">
        <v>250</v>
      </c>
      <c r="B125" s="176" t="s">
        <v>452</v>
      </c>
      <c r="C125" s="175">
        <v>93720</v>
      </c>
      <c r="H125" s="11"/>
      <c r="J125" s="12"/>
    </row>
    <row r="126" spans="1:10" ht="13.65" customHeight="1" thickBot="1">
      <c r="A126" s="391"/>
      <c r="B126" s="392" t="s">
        <v>267</v>
      </c>
      <c r="C126" s="393">
        <v>11754272</v>
      </c>
      <c r="H126" s="11"/>
      <c r="J126" s="12"/>
    </row>
    <row r="127" spans="1:10" ht="13.65" customHeight="1" thickTop="1" thickBot="1">
      <c r="A127" s="579" t="s">
        <v>260</v>
      </c>
      <c r="B127" s="580"/>
      <c r="C127" s="390">
        <v>109266406</v>
      </c>
      <c r="E127" s="11"/>
      <c r="J127" s="12"/>
    </row>
    <row r="129" spans="1:15" ht="13.65" customHeight="1">
      <c r="C129" s="8">
        <v>116</v>
      </c>
    </row>
    <row r="131" spans="1:15" ht="13.65" customHeight="1">
      <c r="A131" s="25"/>
      <c r="C131" s="12"/>
    </row>
    <row r="132" spans="1:15" ht="13.65" customHeight="1">
      <c r="A132" s="14" t="s">
        <v>268</v>
      </c>
      <c r="B132" s="15"/>
      <c r="C132" s="16"/>
      <c r="D132" s="17"/>
      <c r="E132" s="17"/>
      <c r="F132" s="17"/>
      <c r="G132" s="18"/>
      <c r="H132" s="17"/>
      <c r="I132" s="17"/>
      <c r="J132" s="18"/>
    </row>
    <row r="133" spans="1:15" ht="13.65" customHeight="1">
      <c r="A133" s="578" t="s">
        <v>271</v>
      </c>
      <c r="B133" s="578"/>
      <c r="C133" s="578"/>
      <c r="D133" s="19"/>
      <c r="E133" s="19"/>
      <c r="F133" s="19"/>
      <c r="G133" s="19"/>
      <c r="H133" s="19"/>
      <c r="I133" s="19"/>
      <c r="J133" s="19"/>
    </row>
    <row r="134" spans="1:15" ht="13.65" customHeight="1">
      <c r="A134" s="578"/>
      <c r="B134" s="578"/>
      <c r="C134" s="578"/>
      <c r="D134" s="19"/>
      <c r="E134" s="19"/>
      <c r="F134" s="19"/>
      <c r="G134" s="19"/>
      <c r="H134" s="577"/>
      <c r="I134" s="577"/>
      <c r="J134" s="577"/>
      <c r="K134" s="577"/>
      <c r="L134" s="577"/>
      <c r="M134" s="577"/>
      <c r="N134" s="577"/>
      <c r="O134" s="577"/>
    </row>
    <row r="135" spans="1:15" ht="13.65" customHeight="1">
      <c r="A135" s="578"/>
      <c r="B135" s="578"/>
      <c r="C135" s="578"/>
      <c r="D135" s="19"/>
      <c r="E135" s="19"/>
      <c r="F135" s="19"/>
      <c r="G135" s="19"/>
      <c r="H135" s="577"/>
      <c r="I135" s="577"/>
      <c r="J135" s="577"/>
      <c r="K135" s="577"/>
      <c r="L135" s="577"/>
      <c r="M135" s="577"/>
      <c r="N135" s="577"/>
      <c r="O135" s="577"/>
    </row>
    <row r="136" spans="1:15" ht="13.65" customHeight="1">
      <c r="A136" s="578"/>
      <c r="B136" s="578"/>
      <c r="C136" s="578"/>
    </row>
    <row r="137" spans="1:15" ht="13.65" customHeight="1">
      <c r="A137" s="578"/>
      <c r="B137" s="578"/>
      <c r="C137" s="578"/>
    </row>
    <row r="138" spans="1:15" ht="13.65" customHeight="1">
      <c r="A138" s="578"/>
      <c r="B138" s="578"/>
      <c r="C138" s="578"/>
    </row>
  </sheetData>
  <mergeCells count="7">
    <mergeCell ref="H134:O134"/>
    <mergeCell ref="H135:O135"/>
    <mergeCell ref="A133:C138"/>
    <mergeCell ref="A5:C5"/>
    <mergeCell ref="A6:C6"/>
    <mergeCell ref="A7:C7"/>
    <mergeCell ref="A127:B127"/>
  </mergeCells>
  <printOptions horizontalCentered="1"/>
  <pageMargins left="0.7" right="0.7" top="0.75" bottom="0.75" header="0.3" footer="0.3"/>
  <pageSetup orientation="portrait" r:id="rId1"/>
  <headerFooter>
    <oddFooter>&amp;L&amp;"-,Italic"&amp;8Division of School Business
School Allotment Section
FY2022-2023 Planning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B9E5-E362-468A-BCA5-123F5B39371B}">
  <dimension ref="A1:C122"/>
  <sheetViews>
    <sheetView zoomScaleNormal="100" workbookViewId="0">
      <pane ySplit="5" topLeftCell="A87" activePane="bottomLeft" state="frozen"/>
      <selection activeCell="E28" sqref="E28"/>
      <selection pane="bottomLeft" activeCell="E120" sqref="E120"/>
    </sheetView>
  </sheetViews>
  <sheetFormatPr defaultRowHeight="14.5"/>
  <cols>
    <col min="1" max="1" width="12.08984375" customWidth="1"/>
    <col min="2" max="2" width="23.90625" customWidth="1"/>
    <col min="3" max="3" width="17.90625" style="29" customWidth="1"/>
  </cols>
  <sheetData>
    <row r="1" spans="1:3">
      <c r="A1" s="562" t="s">
        <v>569</v>
      </c>
      <c r="B1" s="562"/>
      <c r="C1" s="562"/>
    </row>
    <row r="2" spans="1:3">
      <c r="A2" s="562" t="s">
        <v>295</v>
      </c>
      <c r="B2" s="562"/>
      <c r="C2" s="562"/>
    </row>
    <row r="3" spans="1:3">
      <c r="A3" s="562" t="s">
        <v>530</v>
      </c>
      <c r="B3" s="562"/>
      <c r="C3" s="562"/>
    </row>
    <row r="4" spans="1:3" ht="15" thickBot="1"/>
    <row r="5" spans="1:3">
      <c r="A5" s="351" t="s">
        <v>526</v>
      </c>
      <c r="B5" s="352" t="s">
        <v>258</v>
      </c>
      <c r="C5" s="353" t="s">
        <v>531</v>
      </c>
    </row>
    <row r="6" spans="1:3">
      <c r="A6" s="354" t="s">
        <v>24</v>
      </c>
      <c r="B6" s="124" t="s">
        <v>25</v>
      </c>
      <c r="C6" s="355">
        <v>7120835</v>
      </c>
    </row>
    <row r="7" spans="1:3">
      <c r="A7" s="354" t="s">
        <v>26</v>
      </c>
      <c r="B7" s="124" t="s">
        <v>27</v>
      </c>
      <c r="C7" s="355">
        <v>1255345</v>
      </c>
    </row>
    <row r="8" spans="1:3">
      <c r="A8" s="354" t="s">
        <v>4</v>
      </c>
      <c r="B8" s="124" t="s">
        <v>28</v>
      </c>
      <c r="C8" s="355">
        <v>454521</v>
      </c>
    </row>
    <row r="9" spans="1:3">
      <c r="A9" s="354" t="s">
        <v>29</v>
      </c>
      <c r="B9" s="124" t="s">
        <v>30</v>
      </c>
      <c r="C9" s="355">
        <v>995618</v>
      </c>
    </row>
    <row r="10" spans="1:3">
      <c r="A10" s="354" t="s">
        <v>31</v>
      </c>
      <c r="B10" s="124" t="s">
        <v>32</v>
      </c>
      <c r="C10" s="355">
        <v>757536</v>
      </c>
    </row>
    <row r="11" spans="1:3">
      <c r="A11" s="354" t="s">
        <v>33</v>
      </c>
      <c r="B11" s="124" t="s">
        <v>34</v>
      </c>
      <c r="C11" s="355">
        <v>562741</v>
      </c>
    </row>
    <row r="12" spans="1:3">
      <c r="A12" s="354" t="s">
        <v>35</v>
      </c>
      <c r="B12" s="124" t="s">
        <v>36</v>
      </c>
      <c r="C12" s="355">
        <v>1666578</v>
      </c>
    </row>
    <row r="13" spans="1:3">
      <c r="A13" s="354" t="s">
        <v>37</v>
      </c>
      <c r="B13" s="124" t="s">
        <v>38</v>
      </c>
      <c r="C13" s="355">
        <v>519453</v>
      </c>
    </row>
    <row r="14" spans="1:3">
      <c r="A14" s="354" t="s">
        <v>39</v>
      </c>
      <c r="B14" s="124" t="s">
        <v>40</v>
      </c>
      <c r="C14" s="355">
        <v>1125481</v>
      </c>
    </row>
    <row r="15" spans="1:3">
      <c r="A15" s="354" t="s">
        <v>41</v>
      </c>
      <c r="B15" s="124" t="s">
        <v>42</v>
      </c>
      <c r="C15" s="355">
        <v>3679459</v>
      </c>
    </row>
    <row r="16" spans="1:3">
      <c r="A16" s="354" t="s">
        <v>43</v>
      </c>
      <c r="B16" s="124" t="s">
        <v>44</v>
      </c>
      <c r="C16" s="355">
        <v>6904396</v>
      </c>
    </row>
    <row r="17" spans="1:3">
      <c r="A17" s="354" t="s">
        <v>45</v>
      </c>
      <c r="B17" s="124" t="s">
        <v>46</v>
      </c>
      <c r="C17" s="355">
        <v>1212057</v>
      </c>
    </row>
    <row r="18" spans="1:3">
      <c r="A18" s="354" t="s">
        <v>47</v>
      </c>
      <c r="B18" s="124" t="s">
        <v>48</v>
      </c>
      <c r="C18" s="355">
        <v>3333157</v>
      </c>
    </row>
    <row r="19" spans="1:3">
      <c r="A19" s="354" t="s">
        <v>49</v>
      </c>
      <c r="B19" s="124" t="s">
        <v>50</v>
      </c>
      <c r="C19" s="355">
        <v>10713718</v>
      </c>
    </row>
    <row r="20" spans="1:3">
      <c r="A20" s="354" t="s">
        <v>51</v>
      </c>
      <c r="B20" s="124" t="s">
        <v>52</v>
      </c>
      <c r="C20" s="355">
        <v>1753154</v>
      </c>
    </row>
    <row r="21" spans="1:3">
      <c r="A21" s="354" t="s">
        <v>53</v>
      </c>
      <c r="B21" s="124" t="s">
        <v>54</v>
      </c>
      <c r="C21" s="355">
        <v>3160006</v>
      </c>
    </row>
    <row r="22" spans="1:3">
      <c r="A22" s="354" t="s">
        <v>55</v>
      </c>
      <c r="B22" s="124" t="s">
        <v>56</v>
      </c>
      <c r="C22" s="355">
        <v>627672</v>
      </c>
    </row>
    <row r="23" spans="1:3">
      <c r="A23" s="354" t="s">
        <v>57</v>
      </c>
      <c r="B23" s="124" t="s">
        <v>58</v>
      </c>
      <c r="C23" s="355">
        <v>2164387</v>
      </c>
    </row>
    <row r="24" spans="1:3">
      <c r="A24" s="354" t="s">
        <v>59</v>
      </c>
      <c r="B24" s="124" t="s">
        <v>60</v>
      </c>
      <c r="C24" s="355">
        <v>714248</v>
      </c>
    </row>
    <row r="25" spans="1:3">
      <c r="A25" s="354" t="s">
        <v>61</v>
      </c>
      <c r="B25" s="124" t="s">
        <v>62</v>
      </c>
      <c r="C25" s="355">
        <v>4653433</v>
      </c>
    </row>
    <row r="26" spans="1:3">
      <c r="A26" s="354" t="s">
        <v>63</v>
      </c>
      <c r="B26" s="124" t="s">
        <v>64</v>
      </c>
      <c r="C26" s="355">
        <v>1147125</v>
      </c>
    </row>
    <row r="27" spans="1:3">
      <c r="A27" s="354" t="s">
        <v>65</v>
      </c>
      <c r="B27" s="124" t="s">
        <v>66</v>
      </c>
      <c r="C27" s="355">
        <v>800823</v>
      </c>
    </row>
    <row r="28" spans="1:3">
      <c r="A28" s="354" t="s">
        <v>67</v>
      </c>
      <c r="B28" s="124" t="s">
        <v>68</v>
      </c>
      <c r="C28" s="355">
        <v>2748772</v>
      </c>
    </row>
    <row r="29" spans="1:3">
      <c r="A29" s="354" t="s">
        <v>69</v>
      </c>
      <c r="B29" s="124" t="s">
        <v>70</v>
      </c>
      <c r="C29" s="355">
        <v>995618</v>
      </c>
    </row>
    <row r="30" spans="1:3">
      <c r="A30" s="354" t="s">
        <v>71</v>
      </c>
      <c r="B30" s="124" t="s">
        <v>72</v>
      </c>
      <c r="C30" s="355">
        <v>562741</v>
      </c>
    </row>
    <row r="31" spans="1:3">
      <c r="A31" s="354" t="s">
        <v>73</v>
      </c>
      <c r="B31" s="124" t="s">
        <v>74</v>
      </c>
      <c r="C31" s="355">
        <v>432877</v>
      </c>
    </row>
    <row r="32" spans="1:3">
      <c r="A32" s="354" t="s">
        <v>75</v>
      </c>
      <c r="B32" s="124" t="s">
        <v>76</v>
      </c>
      <c r="C32" s="355">
        <v>4263843</v>
      </c>
    </row>
    <row r="33" spans="1:3">
      <c r="A33" s="354" t="s">
        <v>77</v>
      </c>
      <c r="B33" s="124" t="s">
        <v>78</v>
      </c>
      <c r="C33" s="355">
        <v>1558359</v>
      </c>
    </row>
    <row r="34" spans="1:3">
      <c r="A34" s="354" t="s">
        <v>79</v>
      </c>
      <c r="B34" s="124" t="s">
        <v>80</v>
      </c>
      <c r="C34" s="355">
        <v>606028</v>
      </c>
    </row>
    <row r="35" spans="1:3">
      <c r="A35" s="354" t="s">
        <v>81</v>
      </c>
      <c r="B35" s="124" t="s">
        <v>82</v>
      </c>
      <c r="C35" s="355">
        <v>3917541</v>
      </c>
    </row>
    <row r="36" spans="1:3">
      <c r="A36" s="354" t="s">
        <v>83</v>
      </c>
      <c r="B36" s="124" t="s">
        <v>84</v>
      </c>
      <c r="C36" s="355">
        <v>15886604</v>
      </c>
    </row>
    <row r="37" spans="1:3">
      <c r="A37" s="354" t="s">
        <v>85</v>
      </c>
      <c r="B37" s="124" t="s">
        <v>86</v>
      </c>
      <c r="C37" s="355">
        <v>1493427</v>
      </c>
    </row>
    <row r="38" spans="1:3">
      <c r="A38" s="354" t="s">
        <v>87</v>
      </c>
      <c r="B38" s="124" t="s">
        <v>88</v>
      </c>
      <c r="C38" s="355">
        <v>1428496</v>
      </c>
    </row>
    <row r="39" spans="1:3">
      <c r="A39" s="354" t="s">
        <v>89</v>
      </c>
      <c r="B39" s="124" t="s">
        <v>90</v>
      </c>
      <c r="C39" s="355">
        <v>5410969</v>
      </c>
    </row>
    <row r="40" spans="1:3">
      <c r="A40" s="354" t="s">
        <v>91</v>
      </c>
      <c r="B40" s="124" t="s">
        <v>92</v>
      </c>
      <c r="C40" s="355">
        <v>909043</v>
      </c>
    </row>
    <row r="41" spans="1:3">
      <c r="A41" s="354" t="s">
        <v>93</v>
      </c>
      <c r="B41" s="124" t="s">
        <v>94</v>
      </c>
      <c r="C41" s="355">
        <v>714248</v>
      </c>
    </row>
    <row r="42" spans="1:3">
      <c r="A42" s="354" t="s">
        <v>95</v>
      </c>
      <c r="B42" s="124" t="s">
        <v>96</v>
      </c>
      <c r="C42" s="355">
        <v>1818085</v>
      </c>
    </row>
    <row r="43" spans="1:3">
      <c r="A43" s="354" t="s">
        <v>97</v>
      </c>
      <c r="B43" s="124" t="s">
        <v>98</v>
      </c>
      <c r="C43" s="355">
        <v>2921923</v>
      </c>
    </row>
    <row r="44" spans="1:3">
      <c r="A44" s="354" t="s">
        <v>99</v>
      </c>
      <c r="B44" s="124" t="s">
        <v>100</v>
      </c>
      <c r="C44" s="355">
        <v>9934538</v>
      </c>
    </row>
    <row r="45" spans="1:3">
      <c r="A45" s="354" t="s">
        <v>101</v>
      </c>
      <c r="B45" s="124" t="s">
        <v>102</v>
      </c>
      <c r="C45" s="355">
        <v>1580003</v>
      </c>
    </row>
    <row r="46" spans="1:3">
      <c r="A46" s="354" t="s">
        <v>103</v>
      </c>
      <c r="B46" s="124" t="s">
        <v>104</v>
      </c>
      <c r="C46" s="355">
        <v>15410439</v>
      </c>
    </row>
    <row r="47" spans="1:3">
      <c r="A47" s="354" t="s">
        <v>105</v>
      </c>
      <c r="B47" s="124" t="s">
        <v>106</v>
      </c>
      <c r="C47" s="355">
        <v>2315895</v>
      </c>
    </row>
    <row r="48" spans="1:3">
      <c r="A48" s="354" t="s">
        <v>107</v>
      </c>
      <c r="B48" s="124" t="s">
        <v>108</v>
      </c>
      <c r="C48" s="355">
        <v>9220291</v>
      </c>
    </row>
    <row r="49" spans="1:3">
      <c r="A49" s="354" t="s">
        <v>109</v>
      </c>
      <c r="B49" s="124" t="s">
        <v>110</v>
      </c>
      <c r="C49" s="355">
        <v>432877</v>
      </c>
    </row>
    <row r="50" spans="1:3">
      <c r="A50" s="354" t="s">
        <v>111</v>
      </c>
      <c r="B50" s="124" t="s">
        <v>112</v>
      </c>
      <c r="C50" s="355">
        <v>346302</v>
      </c>
    </row>
    <row r="51" spans="1:3">
      <c r="A51" s="354" t="s">
        <v>113</v>
      </c>
      <c r="B51" s="124" t="s">
        <v>114</v>
      </c>
      <c r="C51" s="355">
        <v>2121100</v>
      </c>
    </row>
    <row r="52" spans="1:3">
      <c r="A52" s="354" t="s">
        <v>115</v>
      </c>
      <c r="B52" s="124" t="s">
        <v>116</v>
      </c>
      <c r="C52" s="355">
        <v>757536</v>
      </c>
    </row>
    <row r="53" spans="1:3">
      <c r="A53" s="354" t="s">
        <v>117</v>
      </c>
      <c r="B53" s="124" t="s">
        <v>118</v>
      </c>
      <c r="C53" s="355">
        <v>20496749</v>
      </c>
    </row>
    <row r="54" spans="1:3">
      <c r="A54" s="354" t="s">
        <v>119</v>
      </c>
      <c r="B54" s="124" t="s">
        <v>120</v>
      </c>
      <c r="C54" s="355">
        <v>692604</v>
      </c>
    </row>
    <row r="55" spans="1:3">
      <c r="A55" s="354" t="s">
        <v>121</v>
      </c>
      <c r="B55" s="124" t="s">
        <v>122</v>
      </c>
      <c r="C55" s="355">
        <v>779179</v>
      </c>
    </row>
    <row r="56" spans="1:3">
      <c r="A56" s="354" t="s">
        <v>123</v>
      </c>
      <c r="B56" s="124" t="s">
        <v>124</v>
      </c>
      <c r="C56" s="355">
        <v>173151</v>
      </c>
    </row>
    <row r="57" spans="1:3">
      <c r="A57" s="354" t="s">
        <v>125</v>
      </c>
      <c r="B57" s="124" t="s">
        <v>126</v>
      </c>
      <c r="C57" s="355">
        <v>6601382</v>
      </c>
    </row>
    <row r="58" spans="1:3">
      <c r="A58" s="354" t="s">
        <v>127</v>
      </c>
      <c r="B58" s="124" t="s">
        <v>128</v>
      </c>
      <c r="C58" s="355">
        <v>2142744</v>
      </c>
    </row>
    <row r="59" spans="1:3">
      <c r="A59" s="354" t="s">
        <v>129</v>
      </c>
      <c r="B59" s="124" t="s">
        <v>130</v>
      </c>
      <c r="C59" s="355">
        <v>3874254</v>
      </c>
    </row>
    <row r="60" spans="1:3">
      <c r="A60" s="354" t="s">
        <v>131</v>
      </c>
      <c r="B60" s="124" t="s">
        <v>132</v>
      </c>
      <c r="C60" s="355">
        <v>692604</v>
      </c>
    </row>
    <row r="61" spans="1:3">
      <c r="A61" s="354" t="s">
        <v>133</v>
      </c>
      <c r="B61" s="124" t="s">
        <v>134</v>
      </c>
      <c r="C61" s="355">
        <v>2921923</v>
      </c>
    </row>
    <row r="62" spans="1:3">
      <c r="A62" s="354" t="s">
        <v>135</v>
      </c>
      <c r="B62" s="124" t="s">
        <v>136</v>
      </c>
      <c r="C62" s="355">
        <v>108219</v>
      </c>
    </row>
    <row r="63" spans="1:3">
      <c r="A63" s="354" t="s">
        <v>137</v>
      </c>
      <c r="B63" s="124" t="s">
        <v>138</v>
      </c>
      <c r="C63" s="355">
        <v>6038641</v>
      </c>
    </row>
    <row r="64" spans="1:3">
      <c r="A64" s="354" t="s">
        <v>139</v>
      </c>
      <c r="B64" s="124" t="s">
        <v>140</v>
      </c>
      <c r="C64" s="355">
        <v>1818085</v>
      </c>
    </row>
    <row r="65" spans="1:3">
      <c r="A65" s="354" t="s">
        <v>141</v>
      </c>
      <c r="B65" s="124" t="s">
        <v>142</v>
      </c>
      <c r="C65" s="355">
        <v>1082194</v>
      </c>
    </row>
    <row r="66" spans="1:3">
      <c r="A66" s="354" t="s">
        <v>143</v>
      </c>
      <c r="B66" s="124" t="s">
        <v>144</v>
      </c>
      <c r="C66" s="355">
        <v>11124951</v>
      </c>
    </row>
    <row r="67" spans="1:3">
      <c r="A67" s="354" t="s">
        <v>145</v>
      </c>
      <c r="B67" s="124" t="s">
        <v>146</v>
      </c>
      <c r="C67" s="355">
        <v>324658</v>
      </c>
    </row>
    <row r="68" spans="1:3">
      <c r="A68" s="354" t="s">
        <v>147</v>
      </c>
      <c r="B68" s="124" t="s">
        <v>148</v>
      </c>
      <c r="C68" s="355">
        <v>2878635</v>
      </c>
    </row>
    <row r="69" spans="1:3">
      <c r="A69" s="354" t="s">
        <v>149</v>
      </c>
      <c r="B69" s="124" t="s">
        <v>150</v>
      </c>
      <c r="C69" s="355">
        <v>2445758</v>
      </c>
    </row>
    <row r="70" spans="1:3">
      <c r="A70" s="354" t="s">
        <v>151</v>
      </c>
      <c r="B70" s="124" t="s">
        <v>152</v>
      </c>
      <c r="C70" s="355">
        <v>3549595</v>
      </c>
    </row>
    <row r="71" spans="1:3">
      <c r="A71" s="354" t="s">
        <v>153</v>
      </c>
      <c r="B71" s="124" t="s">
        <v>154</v>
      </c>
      <c r="C71" s="355">
        <v>1428496</v>
      </c>
    </row>
    <row r="72" spans="1:3">
      <c r="A72" s="354" t="s">
        <v>155</v>
      </c>
      <c r="B72" s="124" t="s">
        <v>156</v>
      </c>
      <c r="C72" s="355">
        <v>692604</v>
      </c>
    </row>
    <row r="73" spans="1:3">
      <c r="A73" s="354" t="s">
        <v>157</v>
      </c>
      <c r="B73" s="124" t="s">
        <v>158</v>
      </c>
      <c r="C73" s="355">
        <v>930687</v>
      </c>
    </row>
    <row r="74" spans="1:3">
      <c r="A74" s="354" t="s">
        <v>159</v>
      </c>
      <c r="B74" s="124" t="s">
        <v>160</v>
      </c>
      <c r="C74" s="355">
        <v>1709866</v>
      </c>
    </row>
    <row r="75" spans="1:3">
      <c r="A75" s="354" t="s">
        <v>161</v>
      </c>
      <c r="B75" s="124" t="s">
        <v>162</v>
      </c>
      <c r="C75" s="355">
        <v>45582000</v>
      </c>
    </row>
    <row r="76" spans="1:3">
      <c r="A76" s="354" t="s">
        <v>163</v>
      </c>
      <c r="B76" s="124" t="s">
        <v>164</v>
      </c>
      <c r="C76" s="355">
        <v>497809</v>
      </c>
    </row>
    <row r="77" spans="1:3">
      <c r="A77" s="354" t="s">
        <v>165</v>
      </c>
      <c r="B77" s="124" t="s">
        <v>166</v>
      </c>
      <c r="C77" s="355">
        <v>995618</v>
      </c>
    </row>
    <row r="78" spans="1:3">
      <c r="A78" s="354" t="s">
        <v>167</v>
      </c>
      <c r="B78" s="124" t="s">
        <v>168</v>
      </c>
      <c r="C78" s="355">
        <v>4133980</v>
      </c>
    </row>
    <row r="79" spans="1:3">
      <c r="A79" s="354" t="s">
        <v>169</v>
      </c>
      <c r="B79" s="124" t="s">
        <v>333</v>
      </c>
      <c r="C79" s="355">
        <v>4393707</v>
      </c>
    </row>
    <row r="80" spans="1:3">
      <c r="A80" s="354" t="s">
        <v>170</v>
      </c>
      <c r="B80" s="124" t="s">
        <v>171</v>
      </c>
      <c r="C80" s="355">
        <v>7835083</v>
      </c>
    </row>
    <row r="81" spans="1:3">
      <c r="A81" s="354" t="s">
        <v>172</v>
      </c>
      <c r="B81" s="124" t="s">
        <v>173</v>
      </c>
      <c r="C81" s="355">
        <v>367946</v>
      </c>
    </row>
    <row r="82" spans="1:3">
      <c r="A82" s="354" t="s">
        <v>174</v>
      </c>
      <c r="B82" s="124" t="s">
        <v>175</v>
      </c>
      <c r="C82" s="355">
        <v>9328510</v>
      </c>
    </row>
    <row r="83" spans="1:3">
      <c r="A83" s="354" t="s">
        <v>176</v>
      </c>
      <c r="B83" s="124" t="s">
        <v>177</v>
      </c>
      <c r="C83" s="355">
        <v>2034524</v>
      </c>
    </row>
    <row r="84" spans="1:3">
      <c r="A84" s="354" t="s">
        <v>178</v>
      </c>
      <c r="B84" s="124" t="s">
        <v>179</v>
      </c>
      <c r="C84" s="355">
        <v>3008499</v>
      </c>
    </row>
    <row r="85" spans="1:3">
      <c r="A85" s="354" t="s">
        <v>180</v>
      </c>
      <c r="B85" s="124" t="s">
        <v>181</v>
      </c>
      <c r="C85" s="355">
        <v>303014</v>
      </c>
    </row>
    <row r="86" spans="1:3">
      <c r="A86" s="354" t="s">
        <v>182</v>
      </c>
      <c r="B86" s="124" t="s">
        <v>183</v>
      </c>
      <c r="C86" s="355">
        <v>1623291</v>
      </c>
    </row>
    <row r="87" spans="1:3">
      <c r="A87" s="354" t="s">
        <v>184</v>
      </c>
      <c r="B87" s="124" t="s">
        <v>185</v>
      </c>
      <c r="C87" s="355">
        <v>3592883</v>
      </c>
    </row>
    <row r="88" spans="1:3">
      <c r="A88" s="354" t="s">
        <v>186</v>
      </c>
      <c r="B88" s="124" t="s">
        <v>187</v>
      </c>
      <c r="C88" s="355">
        <v>541097</v>
      </c>
    </row>
    <row r="89" spans="1:3">
      <c r="A89" s="354" t="s">
        <v>188</v>
      </c>
      <c r="B89" s="124" t="s">
        <v>189</v>
      </c>
      <c r="C89" s="355">
        <v>1406852</v>
      </c>
    </row>
    <row r="90" spans="1:3">
      <c r="A90" s="354" t="s">
        <v>190</v>
      </c>
      <c r="B90" s="124" t="s">
        <v>191</v>
      </c>
      <c r="C90" s="355">
        <v>7185766</v>
      </c>
    </row>
    <row r="91" spans="1:3">
      <c r="A91" s="354" t="s">
        <v>192</v>
      </c>
      <c r="B91" s="124" t="s">
        <v>193</v>
      </c>
      <c r="C91" s="355">
        <v>627672</v>
      </c>
    </row>
    <row r="92" spans="1:3">
      <c r="A92" s="354" t="s">
        <v>194</v>
      </c>
      <c r="B92" s="124" t="s">
        <v>195</v>
      </c>
      <c r="C92" s="355">
        <v>4610145</v>
      </c>
    </row>
    <row r="93" spans="1:3">
      <c r="A93" s="354" t="s">
        <v>196</v>
      </c>
      <c r="B93" s="124" t="s">
        <v>197</v>
      </c>
      <c r="C93" s="355">
        <v>1428496</v>
      </c>
    </row>
    <row r="94" spans="1:3">
      <c r="A94" s="354" t="s">
        <v>198</v>
      </c>
      <c r="B94" s="124" t="s">
        <v>199</v>
      </c>
      <c r="C94" s="355">
        <v>2012880</v>
      </c>
    </row>
    <row r="95" spans="1:3">
      <c r="A95" s="354" t="s">
        <v>200</v>
      </c>
      <c r="B95" s="124" t="s">
        <v>201</v>
      </c>
      <c r="C95" s="355">
        <v>6449875</v>
      </c>
    </row>
    <row r="96" spans="1:3">
      <c r="A96" s="354" t="s">
        <v>202</v>
      </c>
      <c r="B96" s="124" t="s">
        <v>203</v>
      </c>
      <c r="C96" s="355">
        <v>3419732</v>
      </c>
    </row>
    <row r="97" spans="1:3">
      <c r="A97" s="354" t="s">
        <v>204</v>
      </c>
      <c r="B97" s="124" t="s">
        <v>205</v>
      </c>
      <c r="C97" s="355">
        <v>5627407</v>
      </c>
    </row>
    <row r="98" spans="1:3">
      <c r="A98" s="354" t="s">
        <v>206</v>
      </c>
      <c r="B98" s="124" t="s">
        <v>207</v>
      </c>
      <c r="C98" s="355">
        <v>2272607</v>
      </c>
    </row>
    <row r="99" spans="1:3">
      <c r="A99" s="354" t="s">
        <v>208</v>
      </c>
      <c r="B99" s="124" t="s">
        <v>209</v>
      </c>
      <c r="C99" s="355">
        <v>2510689</v>
      </c>
    </row>
    <row r="100" spans="1:3">
      <c r="A100" s="354" t="s">
        <v>210</v>
      </c>
      <c r="B100" s="124" t="s">
        <v>211</v>
      </c>
      <c r="C100" s="355">
        <v>952330</v>
      </c>
    </row>
    <row r="101" spans="1:3">
      <c r="A101" s="354" t="s">
        <v>212</v>
      </c>
      <c r="B101" s="124" t="s">
        <v>213</v>
      </c>
      <c r="C101" s="355">
        <v>1688222</v>
      </c>
    </row>
    <row r="102" spans="1:3">
      <c r="A102" s="354" t="s">
        <v>214</v>
      </c>
      <c r="B102" s="124" t="s">
        <v>215</v>
      </c>
      <c r="C102" s="355">
        <v>2792060</v>
      </c>
    </row>
    <row r="103" spans="1:3">
      <c r="A103" s="354" t="s">
        <v>216</v>
      </c>
      <c r="B103" s="124" t="s">
        <v>217</v>
      </c>
      <c r="C103" s="355">
        <v>1709866</v>
      </c>
    </row>
    <row r="104" spans="1:3">
      <c r="A104" s="354" t="s">
        <v>218</v>
      </c>
      <c r="B104" s="124" t="s">
        <v>219</v>
      </c>
      <c r="C104" s="355">
        <v>2142744</v>
      </c>
    </row>
    <row r="105" spans="1:3">
      <c r="A105" s="354" t="s">
        <v>220</v>
      </c>
      <c r="B105" s="124" t="s">
        <v>221</v>
      </c>
      <c r="C105" s="355">
        <v>346302</v>
      </c>
    </row>
    <row r="106" spans="1:3">
      <c r="A106" s="354" t="s">
        <v>222</v>
      </c>
      <c r="B106" s="124" t="s">
        <v>223</v>
      </c>
      <c r="C106" s="355">
        <v>454521</v>
      </c>
    </row>
    <row r="107" spans="1:3">
      <c r="A107" s="354" t="s">
        <v>224</v>
      </c>
      <c r="B107" s="124" t="s">
        <v>225</v>
      </c>
      <c r="C107" s="355">
        <v>562741</v>
      </c>
    </row>
    <row r="108" spans="1:3">
      <c r="A108" s="354" t="s">
        <v>226</v>
      </c>
      <c r="B108" s="124" t="s">
        <v>227</v>
      </c>
      <c r="C108" s="355">
        <v>1017262</v>
      </c>
    </row>
    <row r="109" spans="1:3">
      <c r="A109" s="354" t="s">
        <v>228</v>
      </c>
      <c r="B109" s="124" t="s">
        <v>229</v>
      </c>
      <c r="C109" s="355">
        <v>108219</v>
      </c>
    </row>
    <row r="110" spans="1:3">
      <c r="A110" s="354" t="s">
        <v>230</v>
      </c>
      <c r="B110" s="124" t="s">
        <v>231</v>
      </c>
      <c r="C110" s="355">
        <v>11557829</v>
      </c>
    </row>
    <row r="111" spans="1:3">
      <c r="A111" s="354" t="s">
        <v>232</v>
      </c>
      <c r="B111" s="124" t="s">
        <v>233</v>
      </c>
      <c r="C111" s="355">
        <v>1731510</v>
      </c>
    </row>
    <row r="112" spans="1:3">
      <c r="A112" s="354" t="s">
        <v>234</v>
      </c>
      <c r="B112" s="124" t="s">
        <v>235</v>
      </c>
      <c r="C112" s="355">
        <v>48742005</v>
      </c>
    </row>
    <row r="113" spans="1:3">
      <c r="A113" s="354" t="s">
        <v>236</v>
      </c>
      <c r="B113" s="124" t="s">
        <v>237</v>
      </c>
      <c r="C113" s="355">
        <v>519453</v>
      </c>
    </row>
    <row r="114" spans="1:3">
      <c r="A114" s="354" t="s">
        <v>238</v>
      </c>
      <c r="B114" s="124" t="s">
        <v>239</v>
      </c>
      <c r="C114" s="355">
        <v>346302</v>
      </c>
    </row>
    <row r="115" spans="1:3">
      <c r="A115" s="354" t="s">
        <v>240</v>
      </c>
      <c r="B115" s="124" t="s">
        <v>241</v>
      </c>
      <c r="C115" s="355">
        <v>1450140</v>
      </c>
    </row>
    <row r="116" spans="1:3">
      <c r="A116" s="354" t="s">
        <v>242</v>
      </c>
      <c r="B116" s="124" t="s">
        <v>243</v>
      </c>
      <c r="C116" s="355">
        <v>5605763</v>
      </c>
    </row>
    <row r="117" spans="1:3">
      <c r="A117" s="354" t="s">
        <v>244</v>
      </c>
      <c r="B117" s="124" t="s">
        <v>245</v>
      </c>
      <c r="C117" s="355">
        <v>2575621</v>
      </c>
    </row>
    <row r="118" spans="1:3">
      <c r="A118" s="354" t="s">
        <v>246</v>
      </c>
      <c r="B118" s="124" t="s">
        <v>247</v>
      </c>
      <c r="C118" s="355">
        <v>3138362</v>
      </c>
    </row>
    <row r="119" spans="1:3">
      <c r="A119" s="354" t="s">
        <v>248</v>
      </c>
      <c r="B119" s="124" t="s">
        <v>249</v>
      </c>
      <c r="C119" s="355">
        <v>1536715</v>
      </c>
    </row>
    <row r="120" spans="1:3">
      <c r="A120" s="354" t="s">
        <v>250</v>
      </c>
      <c r="B120" s="124" t="s">
        <v>251</v>
      </c>
      <c r="C120" s="355">
        <v>714248</v>
      </c>
    </row>
    <row r="121" spans="1:3" ht="15" thickBot="1">
      <c r="A121" s="359"/>
      <c r="B121" s="360" t="s">
        <v>532</v>
      </c>
      <c r="C121" s="361">
        <v>59585586</v>
      </c>
    </row>
    <row r="122" spans="1:3" ht="15.5" thickTop="1" thickBot="1">
      <c r="A122" s="356" t="s">
        <v>260</v>
      </c>
      <c r="B122" s="357"/>
      <c r="C122" s="358">
        <v>486684160</v>
      </c>
    </row>
  </sheetData>
  <mergeCells count="3">
    <mergeCell ref="A1:C1"/>
    <mergeCell ref="A2:C2"/>
    <mergeCell ref="A3:C3"/>
  </mergeCells>
  <printOptions horizontalCentered="1"/>
  <pageMargins left="0.7" right="0.7" top="0.75" bottom="0.75" header="0.3" footer="0.3"/>
  <pageSetup orientation="portrait" r:id="rId1"/>
  <headerFooter>
    <oddFooter>&amp;L&amp;8Division of School Business
School Allotment Section
FY2022-2023
 Planning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6"/>
  <dimension ref="A1:K155"/>
  <sheetViews>
    <sheetView topLeftCell="A5" zoomScaleNormal="100" workbookViewId="0">
      <pane ySplit="6" topLeftCell="A92" activePane="bottomLeft" state="frozen"/>
      <selection activeCell="E28" sqref="E28"/>
      <selection pane="bottomLeft" activeCell="E122" sqref="E122"/>
    </sheetView>
  </sheetViews>
  <sheetFormatPr defaultColWidth="21.453125" defaultRowHeight="13.65" customHeight="1"/>
  <cols>
    <col min="1" max="1" width="15.08984375" style="506" customWidth="1"/>
    <col min="2" max="16384" width="21.453125" style="507"/>
  </cols>
  <sheetData>
    <row r="1" spans="1:11" ht="13.65" hidden="1" customHeight="1"/>
    <row r="2" spans="1:11" ht="13.65" hidden="1" customHeight="1"/>
    <row r="3" spans="1:11" ht="13.65" hidden="1" customHeight="1"/>
    <row r="4" spans="1:11" ht="13.65" hidden="1" customHeight="1"/>
    <row r="5" spans="1:11" ht="13.65" customHeight="1">
      <c r="A5" s="584" t="s">
        <v>572</v>
      </c>
      <c r="B5" s="584"/>
      <c r="C5" s="584"/>
      <c r="D5" s="508"/>
      <c r="E5" s="508"/>
    </row>
    <row r="6" spans="1:11" ht="13.65" customHeight="1">
      <c r="A6" s="584" t="s">
        <v>269</v>
      </c>
      <c r="B6" s="584"/>
      <c r="C6" s="584"/>
    </row>
    <row r="7" spans="1:11" ht="14.25" customHeight="1">
      <c r="A7" s="584" t="s">
        <v>270</v>
      </c>
      <c r="B7" s="584"/>
      <c r="C7" s="584"/>
    </row>
    <row r="8" spans="1:11" ht="12" customHeight="1">
      <c r="A8" s="585" t="s">
        <v>1029</v>
      </c>
      <c r="B8" s="585"/>
      <c r="C8" s="585"/>
      <c r="D8" s="585"/>
    </row>
    <row r="9" spans="1:11" ht="17.25" customHeight="1" thickBot="1">
      <c r="A9" s="585"/>
      <c r="B9" s="585"/>
      <c r="C9" s="585"/>
      <c r="D9" s="585"/>
    </row>
    <row r="10" spans="1:11" ht="21.15" customHeight="1" thickBot="1">
      <c r="A10" s="118" t="s">
        <v>9</v>
      </c>
      <c r="B10" s="509" t="s">
        <v>258</v>
      </c>
      <c r="C10" s="510" t="s">
        <v>254</v>
      </c>
      <c r="E10" s="511"/>
    </row>
    <row r="11" spans="1:11" ht="13.65" customHeight="1">
      <c r="A11" s="119" t="s">
        <v>24</v>
      </c>
      <c r="B11" s="120" t="s">
        <v>262</v>
      </c>
      <c r="C11" s="174">
        <v>3945177</v>
      </c>
      <c r="G11" s="512"/>
      <c r="H11" s="512"/>
      <c r="I11" s="23"/>
      <c r="K11" s="512"/>
    </row>
    <row r="12" spans="1:11" ht="13.65" customHeight="1">
      <c r="A12" s="121" t="s">
        <v>26</v>
      </c>
      <c r="B12" s="122" t="s">
        <v>27</v>
      </c>
      <c r="C12" s="174">
        <v>1487109</v>
      </c>
      <c r="G12" s="512"/>
      <c r="H12" s="512"/>
      <c r="I12" s="23"/>
      <c r="K12" s="512"/>
    </row>
    <row r="13" spans="1:11" ht="13.65" customHeight="1">
      <c r="A13" s="121" t="s">
        <v>4</v>
      </c>
      <c r="B13" s="122" t="s">
        <v>28</v>
      </c>
      <c r="C13" s="174">
        <v>0</v>
      </c>
      <c r="G13" s="512"/>
      <c r="H13" s="512"/>
      <c r="I13" s="23"/>
      <c r="K13" s="512"/>
    </row>
    <row r="14" spans="1:11" ht="13.65" customHeight="1">
      <c r="A14" s="121" t="s">
        <v>29</v>
      </c>
      <c r="B14" s="122" t="s">
        <v>30</v>
      </c>
      <c r="C14" s="174">
        <v>1389809</v>
      </c>
      <c r="G14" s="512"/>
      <c r="H14" s="512"/>
      <c r="I14" s="23"/>
      <c r="K14" s="512"/>
    </row>
    <row r="15" spans="1:11" ht="13.65" customHeight="1">
      <c r="A15" s="121" t="s">
        <v>31</v>
      </c>
      <c r="B15" s="122" t="s">
        <v>32</v>
      </c>
      <c r="C15" s="174">
        <v>0</v>
      </c>
      <c r="G15" s="512"/>
      <c r="H15" s="512"/>
      <c r="I15" s="23"/>
      <c r="K15" s="512"/>
    </row>
    <row r="16" spans="1:11" ht="13.65" customHeight="1">
      <c r="A16" s="121" t="s">
        <v>33</v>
      </c>
      <c r="B16" s="122" t="s">
        <v>34</v>
      </c>
      <c r="C16" s="174">
        <v>0</v>
      </c>
      <c r="G16" s="512"/>
      <c r="H16" s="512"/>
      <c r="I16" s="23"/>
      <c r="K16" s="512"/>
    </row>
    <row r="17" spans="1:11" ht="13.65" customHeight="1">
      <c r="A17" s="121" t="s">
        <v>35</v>
      </c>
      <c r="B17" s="122" t="s">
        <v>36</v>
      </c>
      <c r="C17" s="174">
        <v>552646</v>
      </c>
      <c r="G17" s="512"/>
      <c r="H17" s="512"/>
      <c r="I17" s="23"/>
      <c r="K17" s="512"/>
    </row>
    <row r="18" spans="1:11" ht="13.65" customHeight="1">
      <c r="A18" s="121" t="s">
        <v>37</v>
      </c>
      <c r="B18" s="122" t="s">
        <v>38</v>
      </c>
      <c r="C18" s="174">
        <v>705784</v>
      </c>
      <c r="G18" s="512"/>
      <c r="H18" s="512"/>
      <c r="I18" s="23"/>
      <c r="K18" s="512"/>
    </row>
    <row r="19" spans="1:11" ht="13.65" customHeight="1">
      <c r="A19" s="121" t="s">
        <v>39</v>
      </c>
      <c r="B19" s="122" t="s">
        <v>40</v>
      </c>
      <c r="C19" s="174">
        <v>2000830</v>
      </c>
      <c r="G19" s="512"/>
      <c r="H19" s="512"/>
      <c r="I19" s="23"/>
      <c r="K19" s="512"/>
    </row>
    <row r="20" spans="1:11" ht="13.65" customHeight="1">
      <c r="A20" s="121" t="s">
        <v>41</v>
      </c>
      <c r="B20" s="122" t="s">
        <v>42</v>
      </c>
      <c r="C20" s="174">
        <v>0</v>
      </c>
      <c r="G20" s="512"/>
      <c r="H20" s="512"/>
      <c r="I20" s="23"/>
      <c r="K20" s="512"/>
    </row>
    <row r="21" spans="1:11" ht="13.65" customHeight="1">
      <c r="A21" s="121" t="s">
        <v>43</v>
      </c>
      <c r="B21" s="122" t="s">
        <v>44</v>
      </c>
      <c r="C21" s="174">
        <v>0</v>
      </c>
      <c r="G21" s="512"/>
      <c r="H21" s="512"/>
      <c r="I21" s="23"/>
      <c r="K21" s="512"/>
    </row>
    <row r="22" spans="1:11" ht="13.65" customHeight="1">
      <c r="A22" s="121" t="s">
        <v>45</v>
      </c>
      <c r="B22" s="122" t="s">
        <v>46</v>
      </c>
      <c r="C22" s="174">
        <v>0</v>
      </c>
      <c r="G22" s="512"/>
      <c r="H22" s="512"/>
      <c r="I22" s="23"/>
      <c r="K22" s="512"/>
    </row>
    <row r="23" spans="1:11" ht="13.65" customHeight="1">
      <c r="A23" s="121" t="s">
        <v>47</v>
      </c>
      <c r="B23" s="122" t="s">
        <v>48</v>
      </c>
      <c r="C23" s="174">
        <v>3933317</v>
      </c>
      <c r="D23" s="513"/>
      <c r="G23" s="512"/>
      <c r="H23" s="512"/>
      <c r="I23" s="23"/>
      <c r="K23" s="512"/>
    </row>
    <row r="24" spans="1:11" ht="13.65" customHeight="1">
      <c r="A24" s="121" t="s">
        <v>49</v>
      </c>
      <c r="B24" s="122" t="s">
        <v>50</v>
      </c>
      <c r="C24" s="174">
        <v>0</v>
      </c>
      <c r="D24" s="513"/>
      <c r="G24" s="512"/>
      <c r="H24" s="512"/>
      <c r="I24" s="23"/>
      <c r="K24" s="512"/>
    </row>
    <row r="25" spans="1:11" ht="13.65" customHeight="1">
      <c r="A25" s="121" t="s">
        <v>51</v>
      </c>
      <c r="B25" s="122" t="s">
        <v>52</v>
      </c>
      <c r="C25" s="174">
        <v>386962</v>
      </c>
      <c r="G25" s="512"/>
      <c r="H25" s="512"/>
      <c r="I25" s="23"/>
      <c r="K25" s="512"/>
    </row>
    <row r="26" spans="1:11" ht="13.65" customHeight="1">
      <c r="A26" s="121" t="s">
        <v>53</v>
      </c>
      <c r="B26" s="122" t="s">
        <v>54</v>
      </c>
      <c r="C26" s="174">
        <v>3399001</v>
      </c>
      <c r="G26" s="512"/>
      <c r="H26" s="512"/>
      <c r="I26" s="23"/>
      <c r="K26" s="512"/>
    </row>
    <row r="27" spans="1:11" ht="13.65" customHeight="1">
      <c r="A27" s="121" t="s">
        <v>55</v>
      </c>
      <c r="B27" s="122" t="s">
        <v>56</v>
      </c>
      <c r="C27" s="174">
        <v>610839</v>
      </c>
      <c r="G27" s="512"/>
      <c r="H27" s="512"/>
      <c r="I27" s="23"/>
      <c r="K27" s="512"/>
    </row>
    <row r="28" spans="1:11" ht="13.65" customHeight="1">
      <c r="A28" s="121" t="s">
        <v>57</v>
      </c>
      <c r="B28" s="122" t="s">
        <v>58</v>
      </c>
      <c r="C28" s="174">
        <v>0</v>
      </c>
      <c r="G28" s="512"/>
      <c r="H28" s="512"/>
      <c r="I28" s="23"/>
      <c r="K28" s="512"/>
    </row>
    <row r="29" spans="1:11" ht="13.65" customHeight="1">
      <c r="A29" s="121" t="s">
        <v>59</v>
      </c>
      <c r="B29" s="122" t="s">
        <v>60</v>
      </c>
      <c r="C29" s="174">
        <v>902252</v>
      </c>
      <c r="G29" s="512"/>
      <c r="H29" s="512"/>
      <c r="I29" s="23"/>
      <c r="K29" s="512"/>
    </row>
    <row r="30" spans="1:11" ht="13.65" customHeight="1">
      <c r="A30" s="121" t="s">
        <v>61</v>
      </c>
      <c r="B30" s="122" t="s">
        <v>62</v>
      </c>
      <c r="C30" s="174">
        <v>0</v>
      </c>
      <c r="G30" s="512"/>
      <c r="H30" s="512"/>
      <c r="I30" s="23"/>
      <c r="K30" s="512"/>
    </row>
    <row r="31" spans="1:11" ht="13.65" customHeight="1">
      <c r="A31" s="121" t="s">
        <v>63</v>
      </c>
      <c r="B31" s="122" t="s">
        <v>64</v>
      </c>
      <c r="C31" s="174">
        <v>0</v>
      </c>
      <c r="G31" s="512"/>
      <c r="H31" s="512"/>
      <c r="I31" s="23"/>
      <c r="K31" s="512"/>
    </row>
    <row r="32" spans="1:11" ht="13.65" customHeight="1">
      <c r="A32" s="121" t="s">
        <v>65</v>
      </c>
      <c r="B32" s="122" t="s">
        <v>263</v>
      </c>
      <c r="C32" s="174">
        <v>0</v>
      </c>
      <c r="G32" s="512"/>
      <c r="H32" s="512"/>
      <c r="I32" s="23"/>
      <c r="K32" s="512"/>
    </row>
    <row r="33" spans="1:11" ht="13.65" customHeight="1">
      <c r="A33" s="121" t="s">
        <v>67</v>
      </c>
      <c r="B33" s="122" t="s">
        <v>68</v>
      </c>
      <c r="C33" s="174">
        <v>0</v>
      </c>
      <c r="G33" s="512"/>
      <c r="H33" s="512"/>
      <c r="I33" s="23"/>
      <c r="K33" s="512"/>
    </row>
    <row r="34" spans="1:11" ht="13.65" customHeight="1">
      <c r="A34" s="121" t="s">
        <v>69</v>
      </c>
      <c r="B34" s="122" t="s">
        <v>70</v>
      </c>
      <c r="C34" s="174">
        <v>185344</v>
      </c>
      <c r="G34" s="512"/>
      <c r="H34" s="512"/>
      <c r="I34" s="23"/>
      <c r="K34" s="512"/>
    </row>
    <row r="35" spans="1:11" ht="13.65" customHeight="1">
      <c r="A35" s="121" t="s">
        <v>71</v>
      </c>
      <c r="B35" s="122" t="s">
        <v>264</v>
      </c>
      <c r="C35" s="174">
        <v>362777</v>
      </c>
      <c r="G35" s="512"/>
      <c r="H35" s="512"/>
      <c r="I35" s="23"/>
      <c r="K35" s="512"/>
    </row>
    <row r="36" spans="1:11" ht="13.65" customHeight="1">
      <c r="A36" s="121" t="s">
        <v>73</v>
      </c>
      <c r="B36" s="122" t="s">
        <v>74</v>
      </c>
      <c r="C36" s="174">
        <v>0</v>
      </c>
      <c r="G36" s="512"/>
      <c r="H36" s="512"/>
      <c r="I36" s="23"/>
      <c r="K36" s="512"/>
    </row>
    <row r="37" spans="1:11" ht="13.65" customHeight="1">
      <c r="A37" s="121" t="s">
        <v>75</v>
      </c>
      <c r="B37" s="122" t="s">
        <v>76</v>
      </c>
      <c r="C37" s="174">
        <v>5570450</v>
      </c>
      <c r="G37" s="512"/>
      <c r="H37" s="512"/>
      <c r="I37" s="23"/>
      <c r="K37" s="512"/>
    </row>
    <row r="38" spans="1:11" ht="13.65" customHeight="1">
      <c r="A38" s="121" t="s">
        <v>77</v>
      </c>
      <c r="B38" s="122" t="s">
        <v>78</v>
      </c>
      <c r="C38" s="174">
        <v>3687289</v>
      </c>
      <c r="G38" s="512"/>
      <c r="H38" s="512"/>
      <c r="I38" s="23"/>
      <c r="K38" s="512"/>
    </row>
    <row r="39" spans="1:11" ht="13.65" customHeight="1">
      <c r="A39" s="121" t="s">
        <v>79</v>
      </c>
      <c r="B39" s="122" t="s">
        <v>80</v>
      </c>
      <c r="C39" s="174">
        <v>1472762</v>
      </c>
      <c r="G39" s="512"/>
      <c r="H39" s="512"/>
      <c r="I39" s="23"/>
      <c r="K39" s="512"/>
    </row>
    <row r="40" spans="1:11" ht="13.65" customHeight="1">
      <c r="A40" s="121" t="s">
        <v>81</v>
      </c>
      <c r="B40" s="122" t="s">
        <v>82</v>
      </c>
      <c r="C40" s="174">
        <v>1273627</v>
      </c>
      <c r="G40" s="512"/>
      <c r="H40" s="512"/>
      <c r="I40" s="23"/>
      <c r="K40" s="512"/>
    </row>
    <row r="41" spans="1:11" ht="13.65" customHeight="1">
      <c r="A41" s="121" t="s">
        <v>83</v>
      </c>
      <c r="B41" s="122" t="s">
        <v>84</v>
      </c>
      <c r="C41" s="174">
        <v>19995690</v>
      </c>
      <c r="G41" s="512"/>
      <c r="H41" s="512"/>
      <c r="I41" s="23"/>
      <c r="K41" s="512"/>
    </row>
    <row r="42" spans="1:11" ht="13.65" customHeight="1">
      <c r="A42" s="121" t="s">
        <v>85</v>
      </c>
      <c r="B42" s="122" t="s">
        <v>86</v>
      </c>
      <c r="C42" s="174">
        <v>0</v>
      </c>
      <c r="G42" s="512"/>
      <c r="H42" s="512"/>
      <c r="I42" s="23"/>
      <c r="K42" s="512"/>
    </row>
    <row r="43" spans="1:11" ht="13.65" customHeight="1">
      <c r="A43" s="121" t="s">
        <v>87</v>
      </c>
      <c r="B43" s="122" t="s">
        <v>88</v>
      </c>
      <c r="C43" s="174">
        <v>0</v>
      </c>
      <c r="G43" s="512"/>
      <c r="H43" s="512"/>
      <c r="I43" s="23"/>
      <c r="K43" s="512"/>
    </row>
    <row r="44" spans="1:11" ht="13.65" customHeight="1">
      <c r="A44" s="121" t="s">
        <v>89</v>
      </c>
      <c r="B44" s="122" t="s">
        <v>90</v>
      </c>
      <c r="C44" s="174">
        <v>3155518</v>
      </c>
      <c r="G44" s="512"/>
      <c r="H44" s="512"/>
      <c r="I44" s="23"/>
      <c r="K44" s="512"/>
    </row>
    <row r="45" spans="1:11" ht="13.65" customHeight="1">
      <c r="A45" s="121" t="s">
        <v>91</v>
      </c>
      <c r="B45" s="122" t="s">
        <v>92</v>
      </c>
      <c r="C45" s="174">
        <v>514772</v>
      </c>
      <c r="G45" s="512"/>
      <c r="H45" s="512"/>
      <c r="I45" s="23"/>
      <c r="K45" s="512"/>
    </row>
    <row r="46" spans="1:11" ht="13.65" customHeight="1">
      <c r="A46" s="121" t="s">
        <v>93</v>
      </c>
      <c r="B46" s="122" t="s">
        <v>94</v>
      </c>
      <c r="C46" s="174">
        <v>384359</v>
      </c>
      <c r="G46" s="512"/>
      <c r="H46" s="512"/>
      <c r="I46" s="23"/>
      <c r="K46" s="512"/>
    </row>
    <row r="47" spans="1:11" ht="13.65" customHeight="1">
      <c r="A47" s="121" t="s">
        <v>95</v>
      </c>
      <c r="B47" s="122" t="s">
        <v>96</v>
      </c>
      <c r="C47" s="174">
        <v>0</v>
      </c>
      <c r="G47" s="512"/>
      <c r="H47" s="512"/>
      <c r="I47" s="23"/>
      <c r="K47" s="512"/>
    </row>
    <row r="48" spans="1:11" ht="13.65" customHeight="1">
      <c r="A48" s="121" t="s">
        <v>97</v>
      </c>
      <c r="B48" s="122" t="s">
        <v>98</v>
      </c>
      <c r="C48" s="174">
        <v>5973039</v>
      </c>
      <c r="G48" s="512"/>
      <c r="H48" s="512"/>
      <c r="I48" s="23"/>
      <c r="K48" s="512"/>
    </row>
    <row r="49" spans="1:11" ht="13.65" customHeight="1">
      <c r="A49" s="121" t="s">
        <v>99</v>
      </c>
      <c r="B49" s="122" t="s">
        <v>265</v>
      </c>
      <c r="C49" s="174">
        <v>0</v>
      </c>
      <c r="G49" s="512"/>
      <c r="H49" s="512"/>
      <c r="I49" s="23"/>
      <c r="K49" s="512"/>
    </row>
    <row r="50" spans="1:11" ht="13.65" customHeight="1">
      <c r="A50" s="121" t="s">
        <v>101</v>
      </c>
      <c r="B50" s="122" t="s">
        <v>102</v>
      </c>
      <c r="C50" s="174">
        <v>3139027</v>
      </c>
      <c r="G50" s="512"/>
      <c r="H50" s="512"/>
      <c r="I50" s="23"/>
      <c r="K50" s="512"/>
    </row>
    <row r="51" spans="1:11" ht="13.65" customHeight="1">
      <c r="A51" s="121" t="s">
        <v>103</v>
      </c>
      <c r="B51" s="122" t="s">
        <v>104</v>
      </c>
      <c r="C51" s="174">
        <v>0</v>
      </c>
      <c r="G51" s="512"/>
      <c r="H51" s="512"/>
      <c r="I51" s="23"/>
      <c r="K51" s="512"/>
    </row>
    <row r="52" spans="1:11" ht="13.65" customHeight="1">
      <c r="A52" s="121" t="s">
        <v>105</v>
      </c>
      <c r="B52" s="122" t="s">
        <v>106</v>
      </c>
      <c r="C52" s="174">
        <v>3779192</v>
      </c>
      <c r="G52" s="512"/>
      <c r="H52" s="512"/>
      <c r="I52" s="23"/>
      <c r="K52" s="512"/>
    </row>
    <row r="53" spans="1:11" ht="13.65" customHeight="1">
      <c r="A53" s="121" t="s">
        <v>107</v>
      </c>
      <c r="B53" s="122" t="s">
        <v>108</v>
      </c>
      <c r="C53" s="174">
        <v>1327115</v>
      </c>
      <c r="G53" s="512"/>
      <c r="H53" s="512"/>
      <c r="I53" s="23"/>
      <c r="K53" s="512"/>
    </row>
    <row r="54" spans="1:11" ht="13.65" customHeight="1">
      <c r="A54" s="121" t="s">
        <v>109</v>
      </c>
      <c r="B54" s="122" t="s">
        <v>110</v>
      </c>
      <c r="C54" s="174">
        <v>663101</v>
      </c>
      <c r="G54" s="512"/>
      <c r="H54" s="512"/>
      <c r="I54" s="23"/>
      <c r="K54" s="512"/>
    </row>
    <row r="55" spans="1:11" ht="13.65" customHeight="1">
      <c r="A55" s="121" t="s">
        <v>111</v>
      </c>
      <c r="B55" s="122" t="s">
        <v>112</v>
      </c>
      <c r="C55" s="174">
        <v>70704</v>
      </c>
      <c r="G55" s="512"/>
      <c r="H55" s="512"/>
      <c r="I55" s="23"/>
      <c r="K55" s="512"/>
    </row>
    <row r="56" spans="1:11" ht="13.65" customHeight="1">
      <c r="A56" s="121" t="s">
        <v>113</v>
      </c>
      <c r="B56" s="122" t="s">
        <v>114</v>
      </c>
      <c r="C56" s="174">
        <v>3216018</v>
      </c>
      <c r="G56" s="512"/>
      <c r="H56" s="512"/>
      <c r="I56" s="23"/>
      <c r="K56" s="512"/>
    </row>
    <row r="57" spans="1:11" ht="13.65" customHeight="1">
      <c r="A57" s="121" t="s">
        <v>115</v>
      </c>
      <c r="B57" s="122" t="s">
        <v>116</v>
      </c>
      <c r="C57" s="174">
        <v>2051803</v>
      </c>
      <c r="G57" s="512"/>
      <c r="H57" s="512"/>
      <c r="I57" s="23"/>
      <c r="K57" s="512"/>
    </row>
    <row r="58" spans="1:11" ht="13.65" customHeight="1">
      <c r="A58" s="121" t="s">
        <v>117</v>
      </c>
      <c r="B58" s="122" t="s">
        <v>118</v>
      </c>
      <c r="C58" s="174">
        <v>0</v>
      </c>
      <c r="G58" s="512"/>
      <c r="H58" s="512"/>
      <c r="I58" s="23"/>
      <c r="K58" s="512"/>
    </row>
    <row r="59" spans="1:11" ht="13.65" customHeight="1">
      <c r="A59" s="121" t="s">
        <v>119</v>
      </c>
      <c r="B59" s="122" t="s">
        <v>120</v>
      </c>
      <c r="C59" s="174">
        <v>1109017</v>
      </c>
      <c r="G59" s="512"/>
      <c r="H59" s="512"/>
      <c r="I59" s="23"/>
      <c r="K59" s="512"/>
    </row>
    <row r="60" spans="1:11" ht="13.65" customHeight="1">
      <c r="A60" s="121" t="s">
        <v>121</v>
      </c>
      <c r="B60" s="122" t="s">
        <v>122</v>
      </c>
      <c r="C60" s="174">
        <v>1417316</v>
      </c>
      <c r="G60" s="512"/>
      <c r="H60" s="512"/>
      <c r="I60" s="23"/>
      <c r="K60" s="512"/>
    </row>
    <row r="61" spans="1:11" ht="13.65" customHeight="1">
      <c r="A61" s="121" t="s">
        <v>123</v>
      </c>
      <c r="B61" s="122" t="s">
        <v>124</v>
      </c>
      <c r="C61" s="174">
        <v>340413</v>
      </c>
      <c r="G61" s="512"/>
      <c r="H61" s="512"/>
      <c r="I61" s="23"/>
      <c r="K61" s="512"/>
    </row>
    <row r="62" spans="1:11" ht="13.65" customHeight="1">
      <c r="A62" s="121" t="s">
        <v>125</v>
      </c>
      <c r="B62" s="122" t="s">
        <v>126</v>
      </c>
      <c r="C62" s="174">
        <v>11714697</v>
      </c>
      <c r="G62" s="512"/>
      <c r="H62" s="512"/>
      <c r="I62" s="23"/>
      <c r="K62" s="512"/>
    </row>
    <row r="63" spans="1:11" ht="13.65" customHeight="1">
      <c r="A63" s="121" t="s">
        <v>127</v>
      </c>
      <c r="B63" s="122" t="s">
        <v>128</v>
      </c>
      <c r="C63" s="174">
        <v>0</v>
      </c>
      <c r="G63" s="512"/>
      <c r="H63" s="512"/>
      <c r="I63" s="23"/>
      <c r="K63" s="512"/>
    </row>
    <row r="64" spans="1:11" ht="13.65" customHeight="1">
      <c r="A64" s="121" t="s">
        <v>129</v>
      </c>
      <c r="B64" s="122" t="s">
        <v>130</v>
      </c>
      <c r="C64" s="174">
        <v>0</v>
      </c>
      <c r="G64" s="512"/>
      <c r="H64" s="512"/>
      <c r="I64" s="23"/>
      <c r="K64" s="512"/>
    </row>
    <row r="65" spans="1:11" ht="13.65" customHeight="1">
      <c r="A65" s="121" t="s">
        <v>131</v>
      </c>
      <c r="B65" s="122" t="s">
        <v>132</v>
      </c>
      <c r="C65" s="174">
        <v>1153079</v>
      </c>
      <c r="G65" s="512"/>
      <c r="H65" s="512"/>
      <c r="I65" s="23"/>
      <c r="K65" s="512"/>
    </row>
    <row r="66" spans="1:11" ht="13.65" customHeight="1">
      <c r="A66" s="121" t="s">
        <v>133</v>
      </c>
      <c r="B66" s="122" t="s">
        <v>134</v>
      </c>
      <c r="C66" s="174">
        <v>6668454</v>
      </c>
      <c r="G66" s="512"/>
      <c r="H66" s="512"/>
      <c r="I66" s="23"/>
      <c r="K66" s="512"/>
    </row>
    <row r="67" spans="1:11" ht="13.65" customHeight="1">
      <c r="A67" s="121" t="s">
        <v>135</v>
      </c>
      <c r="B67" s="122" t="s">
        <v>136</v>
      </c>
      <c r="C67" s="174">
        <v>0</v>
      </c>
      <c r="G67" s="512"/>
      <c r="H67" s="512"/>
      <c r="I67" s="23"/>
      <c r="K67" s="512"/>
    </row>
    <row r="68" spans="1:11" ht="13.65" customHeight="1">
      <c r="A68" s="121" t="s">
        <v>137</v>
      </c>
      <c r="B68" s="122" t="s">
        <v>266</v>
      </c>
      <c r="C68" s="174">
        <v>0</v>
      </c>
      <c r="G68" s="512"/>
      <c r="H68" s="512"/>
      <c r="I68" s="23"/>
      <c r="K68" s="512"/>
    </row>
    <row r="69" spans="1:11" ht="13.65" customHeight="1">
      <c r="A69" s="121" t="s">
        <v>139</v>
      </c>
      <c r="B69" s="122" t="s">
        <v>140</v>
      </c>
      <c r="C69" s="174">
        <v>0</v>
      </c>
      <c r="G69" s="512"/>
      <c r="H69" s="512"/>
      <c r="I69" s="23"/>
      <c r="K69" s="512"/>
    </row>
    <row r="70" spans="1:11" ht="13.65" customHeight="1">
      <c r="A70" s="121" t="s">
        <v>141</v>
      </c>
      <c r="B70" s="122" t="s">
        <v>142</v>
      </c>
      <c r="C70" s="174">
        <v>0</v>
      </c>
      <c r="G70" s="512"/>
      <c r="H70" s="512"/>
      <c r="I70" s="23"/>
      <c r="K70" s="512"/>
    </row>
    <row r="71" spans="1:11" ht="13.65" customHeight="1">
      <c r="A71" s="121" t="s">
        <v>143</v>
      </c>
      <c r="B71" s="122" t="s">
        <v>144</v>
      </c>
      <c r="C71" s="174">
        <v>13324597</v>
      </c>
      <c r="G71" s="512"/>
      <c r="H71" s="512"/>
      <c r="I71" s="23"/>
      <c r="K71" s="512"/>
    </row>
    <row r="72" spans="1:11" ht="13.65" customHeight="1">
      <c r="A72" s="121" t="s">
        <v>145</v>
      </c>
      <c r="B72" s="122" t="s">
        <v>146</v>
      </c>
      <c r="C72" s="174">
        <v>232492</v>
      </c>
      <c r="G72" s="512"/>
      <c r="H72" s="512"/>
      <c r="I72" s="23"/>
      <c r="K72" s="512"/>
    </row>
    <row r="73" spans="1:11" ht="13.65" customHeight="1">
      <c r="A73" s="121" t="s">
        <v>147</v>
      </c>
      <c r="B73" s="122" t="s">
        <v>148</v>
      </c>
      <c r="C73" s="174">
        <v>2597419</v>
      </c>
      <c r="G73" s="512"/>
      <c r="H73" s="512"/>
      <c r="I73" s="23"/>
      <c r="K73" s="512"/>
    </row>
    <row r="74" spans="1:11" ht="13.65" customHeight="1">
      <c r="A74" s="121" t="s">
        <v>149</v>
      </c>
      <c r="B74" s="122" t="s">
        <v>150</v>
      </c>
      <c r="C74" s="174">
        <v>4260775</v>
      </c>
      <c r="G74" s="512"/>
      <c r="H74" s="512"/>
      <c r="I74" s="23"/>
      <c r="K74" s="512"/>
    </row>
    <row r="75" spans="1:11" ht="13.65" customHeight="1">
      <c r="A75" s="121" t="s">
        <v>151</v>
      </c>
      <c r="B75" s="122" t="s">
        <v>152</v>
      </c>
      <c r="C75" s="174">
        <v>0</v>
      </c>
      <c r="G75" s="512"/>
      <c r="H75" s="512"/>
      <c r="I75" s="23"/>
      <c r="K75" s="512"/>
    </row>
    <row r="76" spans="1:11" ht="13.65" customHeight="1">
      <c r="A76" s="121" t="s">
        <v>153</v>
      </c>
      <c r="B76" s="122" t="s">
        <v>154</v>
      </c>
      <c r="C76" s="174">
        <v>0</v>
      </c>
      <c r="G76" s="512"/>
      <c r="H76" s="512"/>
      <c r="I76" s="23"/>
      <c r="K76" s="512"/>
    </row>
    <row r="77" spans="1:11" ht="13.65" customHeight="1">
      <c r="A77" s="121" t="s">
        <v>155</v>
      </c>
      <c r="B77" s="122" t="s">
        <v>156</v>
      </c>
      <c r="C77" s="174">
        <v>0</v>
      </c>
      <c r="G77" s="512"/>
      <c r="H77" s="512"/>
      <c r="I77" s="23"/>
      <c r="K77" s="512"/>
    </row>
    <row r="78" spans="1:11" ht="13.65" customHeight="1">
      <c r="A78" s="121" t="s">
        <v>157</v>
      </c>
      <c r="B78" s="122" t="s">
        <v>158</v>
      </c>
      <c r="C78" s="174">
        <v>1451614</v>
      </c>
      <c r="G78" s="512"/>
      <c r="H78" s="512"/>
      <c r="I78" s="23"/>
      <c r="K78" s="512"/>
    </row>
    <row r="79" spans="1:11" ht="13.65" customHeight="1">
      <c r="A79" s="121" t="s">
        <v>159</v>
      </c>
      <c r="B79" s="122" t="s">
        <v>160</v>
      </c>
      <c r="C79" s="174">
        <v>1365176</v>
      </c>
      <c r="G79" s="512"/>
      <c r="H79" s="512"/>
      <c r="I79" s="23"/>
      <c r="K79" s="512"/>
    </row>
    <row r="80" spans="1:11" ht="13.65" customHeight="1">
      <c r="A80" s="121" t="s">
        <v>161</v>
      </c>
      <c r="B80" s="122" t="s">
        <v>162</v>
      </c>
      <c r="C80" s="174">
        <v>0</v>
      </c>
      <c r="G80" s="512"/>
      <c r="H80" s="512"/>
      <c r="I80" s="23"/>
      <c r="K80" s="512"/>
    </row>
    <row r="81" spans="1:11" ht="13.65" customHeight="1">
      <c r="A81" s="121" t="s">
        <v>163</v>
      </c>
      <c r="B81" s="122" t="s">
        <v>164</v>
      </c>
      <c r="C81" s="174">
        <v>89176</v>
      </c>
      <c r="G81" s="512"/>
      <c r="H81" s="512"/>
      <c r="I81" s="23"/>
      <c r="K81" s="512"/>
    </row>
    <row r="82" spans="1:11" ht="13.65" customHeight="1">
      <c r="A82" s="121" t="s">
        <v>165</v>
      </c>
      <c r="B82" s="122" t="s">
        <v>166</v>
      </c>
      <c r="C82" s="174">
        <v>658497</v>
      </c>
      <c r="G82" s="512"/>
      <c r="H82" s="512"/>
      <c r="I82" s="23"/>
      <c r="K82" s="512"/>
    </row>
    <row r="83" spans="1:11" ht="13.65" customHeight="1">
      <c r="A83" s="121" t="s">
        <v>167</v>
      </c>
      <c r="B83" s="122" t="s">
        <v>168</v>
      </c>
      <c r="C83" s="174">
        <v>0</v>
      </c>
      <c r="G83" s="512"/>
      <c r="H83" s="512"/>
      <c r="I83" s="23"/>
      <c r="K83" s="512"/>
    </row>
    <row r="84" spans="1:11" ht="13.65" customHeight="1">
      <c r="A84" s="121" t="s">
        <v>169</v>
      </c>
      <c r="B84" s="122" t="s">
        <v>333</v>
      </c>
      <c r="C84" s="174">
        <v>4990546</v>
      </c>
      <c r="G84" s="512"/>
      <c r="H84" s="512"/>
      <c r="I84" s="23"/>
      <c r="K84" s="512"/>
    </row>
    <row r="85" spans="1:11" ht="13.65" customHeight="1">
      <c r="A85" s="121" t="s">
        <v>170</v>
      </c>
      <c r="B85" s="122" t="s">
        <v>171</v>
      </c>
      <c r="C85" s="174">
        <v>0</v>
      </c>
      <c r="G85" s="512"/>
      <c r="H85" s="512"/>
      <c r="I85" s="23"/>
      <c r="K85" s="512"/>
    </row>
    <row r="86" spans="1:11" ht="13.65" customHeight="1">
      <c r="A86" s="121" t="s">
        <v>172</v>
      </c>
      <c r="B86" s="122" t="s">
        <v>173</v>
      </c>
      <c r="C86" s="174">
        <v>514797</v>
      </c>
      <c r="G86" s="512"/>
      <c r="H86" s="512"/>
      <c r="I86" s="23"/>
      <c r="K86" s="512"/>
    </row>
    <row r="87" spans="1:11" ht="13.65" customHeight="1">
      <c r="A87" s="121" t="s">
        <v>174</v>
      </c>
      <c r="B87" s="122" t="s">
        <v>175</v>
      </c>
      <c r="C87" s="174">
        <v>9078155</v>
      </c>
      <c r="G87" s="512"/>
      <c r="H87" s="512"/>
      <c r="I87" s="23"/>
      <c r="K87" s="512"/>
    </row>
    <row r="88" spans="1:11" ht="13.65" customHeight="1">
      <c r="A88" s="121" t="s">
        <v>176</v>
      </c>
      <c r="B88" s="122" t="s">
        <v>177</v>
      </c>
      <c r="C88" s="174">
        <v>0</v>
      </c>
      <c r="G88" s="512"/>
      <c r="H88" s="512"/>
      <c r="I88" s="23"/>
      <c r="K88" s="512"/>
    </row>
    <row r="89" spans="1:11" ht="13.65" customHeight="1">
      <c r="A89" s="121" t="s">
        <v>178</v>
      </c>
      <c r="B89" s="122" t="s">
        <v>179</v>
      </c>
      <c r="C89" s="174">
        <v>0</v>
      </c>
      <c r="G89" s="512"/>
      <c r="H89" s="512"/>
      <c r="I89" s="23"/>
      <c r="K89" s="512"/>
    </row>
    <row r="90" spans="1:11" ht="13.65" customHeight="1">
      <c r="A90" s="121" t="s">
        <v>180</v>
      </c>
      <c r="B90" s="122" t="s">
        <v>181</v>
      </c>
      <c r="C90" s="174">
        <v>0</v>
      </c>
      <c r="G90" s="512"/>
      <c r="H90" s="512"/>
      <c r="I90" s="23"/>
      <c r="K90" s="512"/>
    </row>
    <row r="91" spans="1:11" ht="13.65" customHeight="1">
      <c r="A91" s="121" t="s">
        <v>182</v>
      </c>
      <c r="B91" s="122" t="s">
        <v>183</v>
      </c>
      <c r="C91" s="174">
        <v>1581065</v>
      </c>
      <c r="G91" s="512"/>
      <c r="H91" s="512"/>
      <c r="I91" s="23"/>
      <c r="K91" s="512"/>
    </row>
    <row r="92" spans="1:11" ht="13.65" customHeight="1">
      <c r="A92" s="121" t="s">
        <v>184</v>
      </c>
      <c r="B92" s="122" t="s">
        <v>185</v>
      </c>
      <c r="C92" s="174">
        <v>3656461</v>
      </c>
      <c r="G92" s="512"/>
      <c r="H92" s="512"/>
      <c r="I92" s="23"/>
      <c r="K92" s="512"/>
    </row>
    <row r="93" spans="1:11" ht="13.65" customHeight="1">
      <c r="A93" s="121" t="s">
        <v>186</v>
      </c>
      <c r="B93" s="122" t="s">
        <v>187</v>
      </c>
      <c r="C93" s="174">
        <v>304914</v>
      </c>
      <c r="G93" s="512"/>
      <c r="H93" s="512"/>
      <c r="I93" s="23"/>
      <c r="K93" s="512"/>
    </row>
    <row r="94" spans="1:11" ht="13.65" customHeight="1">
      <c r="A94" s="121" t="s">
        <v>188</v>
      </c>
      <c r="B94" s="122" t="s">
        <v>189</v>
      </c>
      <c r="C94" s="174">
        <v>1024958</v>
      </c>
      <c r="G94" s="512"/>
      <c r="H94" s="512"/>
      <c r="I94" s="23"/>
      <c r="K94" s="512"/>
    </row>
    <row r="95" spans="1:11" ht="13.65" customHeight="1">
      <c r="A95" s="121" t="s">
        <v>190</v>
      </c>
      <c r="B95" s="122" t="s">
        <v>191</v>
      </c>
      <c r="C95" s="174">
        <v>6287956</v>
      </c>
      <c r="G95" s="512"/>
      <c r="H95" s="512"/>
      <c r="I95" s="23"/>
      <c r="K95" s="512"/>
    </row>
    <row r="96" spans="1:11" ht="13.65" customHeight="1">
      <c r="A96" s="121" t="s">
        <v>192</v>
      </c>
      <c r="B96" s="122" t="s">
        <v>193</v>
      </c>
      <c r="C96" s="174">
        <v>0</v>
      </c>
      <c r="G96" s="512"/>
      <c r="H96" s="512"/>
      <c r="I96" s="23"/>
      <c r="K96" s="512"/>
    </row>
    <row r="97" spans="1:11" ht="13.65" customHeight="1">
      <c r="A97" s="121" t="s">
        <v>194</v>
      </c>
      <c r="B97" s="122" t="s">
        <v>195</v>
      </c>
      <c r="C97" s="174">
        <v>6365716</v>
      </c>
      <c r="G97" s="512"/>
      <c r="H97" s="512"/>
      <c r="I97" s="23"/>
      <c r="K97" s="512"/>
    </row>
    <row r="98" spans="1:11" ht="13.65" customHeight="1">
      <c r="A98" s="121" t="s">
        <v>196</v>
      </c>
      <c r="B98" s="122" t="s">
        <v>197</v>
      </c>
      <c r="C98" s="174">
        <v>1832516</v>
      </c>
      <c r="G98" s="512"/>
      <c r="H98" s="512"/>
      <c r="I98" s="23"/>
      <c r="K98" s="512"/>
    </row>
    <row r="99" spans="1:11" ht="13.65" customHeight="1">
      <c r="A99" s="121" t="s">
        <v>198</v>
      </c>
      <c r="B99" s="122" t="s">
        <v>199</v>
      </c>
      <c r="C99" s="174">
        <v>4053165</v>
      </c>
      <c r="G99" s="512"/>
      <c r="H99" s="512"/>
      <c r="I99" s="23"/>
      <c r="K99" s="512"/>
    </row>
    <row r="100" spans="1:11" ht="13.65" customHeight="1">
      <c r="A100" s="121" t="s">
        <v>200</v>
      </c>
      <c r="B100" s="122" t="s">
        <v>201</v>
      </c>
      <c r="C100" s="174">
        <v>17827390</v>
      </c>
      <c r="G100" s="512"/>
      <c r="H100" s="512"/>
      <c r="I100" s="23"/>
      <c r="K100" s="512"/>
    </row>
    <row r="101" spans="1:11" ht="13.65" customHeight="1">
      <c r="A101" s="121" t="s">
        <v>202</v>
      </c>
      <c r="B101" s="122" t="s">
        <v>203</v>
      </c>
      <c r="C101" s="174">
        <v>5038448</v>
      </c>
      <c r="G101" s="512"/>
      <c r="H101" s="512"/>
      <c r="I101" s="23"/>
      <c r="K101" s="512"/>
    </row>
    <row r="102" spans="1:11" ht="13.65" customHeight="1">
      <c r="A102" s="121" t="s">
        <v>204</v>
      </c>
      <c r="B102" s="122" t="s">
        <v>205</v>
      </c>
      <c r="C102" s="174">
        <v>5057494</v>
      </c>
      <c r="G102" s="512"/>
      <c r="H102" s="512"/>
      <c r="I102" s="23"/>
      <c r="K102" s="512"/>
    </row>
    <row r="103" spans="1:11" ht="13.65" customHeight="1">
      <c r="A103" s="121" t="s">
        <v>206</v>
      </c>
      <c r="B103" s="122" t="s">
        <v>207</v>
      </c>
      <c r="C103" s="174">
        <v>2195193</v>
      </c>
      <c r="G103" s="512"/>
      <c r="H103" s="512"/>
      <c r="I103" s="23"/>
      <c r="K103" s="512"/>
    </row>
    <row r="104" spans="1:11" ht="13.65" customHeight="1">
      <c r="A104" s="121" t="s">
        <v>208</v>
      </c>
      <c r="B104" s="122" t="s">
        <v>209</v>
      </c>
      <c r="C104" s="174">
        <v>5415879</v>
      </c>
      <c r="G104" s="512"/>
      <c r="H104" s="512"/>
      <c r="I104" s="23"/>
      <c r="K104" s="512"/>
    </row>
    <row r="105" spans="1:11" ht="13.65" customHeight="1">
      <c r="A105" s="121" t="s">
        <v>210</v>
      </c>
      <c r="B105" s="122" t="s">
        <v>211</v>
      </c>
      <c r="C105" s="174">
        <v>2009005</v>
      </c>
      <c r="G105" s="512"/>
      <c r="H105" s="512"/>
      <c r="I105" s="23"/>
      <c r="K105" s="512"/>
    </row>
    <row r="106" spans="1:11" ht="13.65" customHeight="1">
      <c r="A106" s="121" t="s">
        <v>212</v>
      </c>
      <c r="B106" s="122" t="s">
        <v>213</v>
      </c>
      <c r="C106" s="174">
        <v>4103877</v>
      </c>
      <c r="G106" s="512"/>
      <c r="H106" s="512"/>
      <c r="I106" s="23"/>
      <c r="K106" s="512"/>
    </row>
    <row r="107" spans="1:11" ht="13.65" customHeight="1">
      <c r="A107" s="121" t="s">
        <v>214</v>
      </c>
      <c r="B107" s="122" t="s">
        <v>215</v>
      </c>
      <c r="C107" s="174">
        <v>2728080</v>
      </c>
      <c r="G107" s="512"/>
      <c r="H107" s="512"/>
      <c r="I107" s="23"/>
      <c r="K107" s="512"/>
    </row>
    <row r="108" spans="1:11" ht="13.65" customHeight="1">
      <c r="A108" s="121" t="s">
        <v>216</v>
      </c>
      <c r="B108" s="122" t="s">
        <v>217</v>
      </c>
      <c r="C108" s="174">
        <v>1780011</v>
      </c>
      <c r="G108" s="512"/>
      <c r="H108" s="512"/>
      <c r="I108" s="23"/>
      <c r="K108" s="512"/>
    </row>
    <row r="109" spans="1:11" ht="13.65" customHeight="1">
      <c r="A109" s="121" t="s">
        <v>218</v>
      </c>
      <c r="B109" s="122" t="s">
        <v>219</v>
      </c>
      <c r="C109" s="174">
        <v>2201708</v>
      </c>
      <c r="G109" s="512"/>
      <c r="H109" s="512"/>
      <c r="I109" s="23"/>
      <c r="K109" s="512"/>
    </row>
    <row r="110" spans="1:11" ht="13.65" customHeight="1">
      <c r="A110" s="121" t="s">
        <v>220</v>
      </c>
      <c r="B110" s="123" t="s">
        <v>221</v>
      </c>
      <c r="C110" s="174">
        <v>378341</v>
      </c>
      <c r="G110" s="512"/>
      <c r="H110" s="512"/>
      <c r="I110" s="23"/>
      <c r="K110" s="512"/>
    </row>
    <row r="111" spans="1:11" ht="13.65" customHeight="1">
      <c r="A111" s="121" t="s">
        <v>222</v>
      </c>
      <c r="B111" s="122" t="s">
        <v>223</v>
      </c>
      <c r="C111" s="174">
        <v>527338</v>
      </c>
      <c r="G111" s="512"/>
      <c r="H111" s="512"/>
      <c r="I111" s="23"/>
      <c r="K111" s="512"/>
    </row>
    <row r="112" spans="1:11" ht="13.65" customHeight="1">
      <c r="A112" s="121" t="s">
        <v>224</v>
      </c>
      <c r="B112" s="122" t="s">
        <v>225</v>
      </c>
      <c r="C112" s="174">
        <v>76595</v>
      </c>
      <c r="G112" s="512"/>
      <c r="H112" s="512"/>
      <c r="I112" s="23"/>
      <c r="K112" s="512"/>
    </row>
    <row r="113" spans="1:11" ht="13.65" customHeight="1">
      <c r="A113" s="121" t="s">
        <v>226</v>
      </c>
      <c r="B113" s="122" t="s">
        <v>227</v>
      </c>
      <c r="C113" s="174">
        <v>0</v>
      </c>
      <c r="G113" s="512"/>
      <c r="H113" s="512"/>
      <c r="I113" s="23"/>
      <c r="K113" s="512"/>
    </row>
    <row r="114" spans="1:11" ht="13.65" customHeight="1">
      <c r="A114" s="121" t="s">
        <v>228</v>
      </c>
      <c r="B114" s="122" t="s">
        <v>229</v>
      </c>
      <c r="C114" s="174">
        <v>171771</v>
      </c>
      <c r="G114" s="512"/>
      <c r="H114" s="512"/>
      <c r="I114" s="23"/>
      <c r="K114" s="512"/>
    </row>
    <row r="115" spans="1:11" ht="13.65" customHeight="1">
      <c r="A115" s="121" t="s">
        <v>230</v>
      </c>
      <c r="B115" s="122" t="s">
        <v>231</v>
      </c>
      <c r="C115" s="174">
        <v>0</v>
      </c>
      <c r="G115" s="512"/>
      <c r="H115" s="512"/>
      <c r="I115" s="23"/>
      <c r="K115" s="512"/>
    </row>
    <row r="116" spans="1:11" ht="13.65" customHeight="1">
      <c r="A116" s="121" t="s">
        <v>232</v>
      </c>
      <c r="B116" s="122" t="s">
        <v>233</v>
      </c>
      <c r="C116" s="174">
        <v>3326770</v>
      </c>
      <c r="G116" s="512"/>
      <c r="H116" s="512"/>
      <c r="I116" s="23"/>
      <c r="K116" s="512"/>
    </row>
    <row r="117" spans="1:11" ht="13.65" customHeight="1">
      <c r="A117" s="121" t="s">
        <v>234</v>
      </c>
      <c r="B117" s="122" t="s">
        <v>235</v>
      </c>
      <c r="C117" s="174">
        <v>0</v>
      </c>
      <c r="G117" s="512"/>
      <c r="H117" s="512"/>
      <c r="I117" s="23"/>
      <c r="K117" s="512"/>
    </row>
    <row r="118" spans="1:11" ht="13.65" customHeight="1">
      <c r="A118" s="121" t="s">
        <v>236</v>
      </c>
      <c r="B118" s="122" t="s">
        <v>237</v>
      </c>
      <c r="C118" s="174">
        <v>172598</v>
      </c>
      <c r="G118" s="512"/>
      <c r="H118" s="512"/>
      <c r="I118" s="23"/>
      <c r="K118" s="512"/>
    </row>
    <row r="119" spans="1:11" ht="13.65" customHeight="1">
      <c r="A119" s="121" t="s">
        <v>238</v>
      </c>
      <c r="B119" s="122" t="s">
        <v>239</v>
      </c>
      <c r="C119" s="174">
        <v>507753</v>
      </c>
      <c r="G119" s="512"/>
      <c r="H119" s="512"/>
      <c r="I119" s="23"/>
      <c r="K119" s="512"/>
    </row>
    <row r="120" spans="1:11" ht="13.65" customHeight="1">
      <c r="A120" s="121" t="s">
        <v>240</v>
      </c>
      <c r="B120" s="122" t="s">
        <v>241</v>
      </c>
      <c r="C120" s="174">
        <v>0</v>
      </c>
      <c r="G120" s="512"/>
      <c r="H120" s="512"/>
      <c r="I120" s="23"/>
      <c r="K120" s="512"/>
    </row>
    <row r="121" spans="1:11" ht="13.65" customHeight="1">
      <c r="A121" s="121" t="s">
        <v>242</v>
      </c>
      <c r="B121" s="122" t="s">
        <v>243</v>
      </c>
      <c r="C121" s="174">
        <v>8769456</v>
      </c>
      <c r="G121" s="512"/>
      <c r="H121" s="512"/>
      <c r="I121" s="23"/>
      <c r="K121" s="512"/>
    </row>
    <row r="122" spans="1:11" ht="13.65" customHeight="1">
      <c r="A122" s="121" t="s">
        <v>244</v>
      </c>
      <c r="B122" s="122" t="s">
        <v>245</v>
      </c>
      <c r="C122" s="174">
        <v>2215998</v>
      </c>
      <c r="G122" s="512"/>
      <c r="H122" s="512"/>
      <c r="I122" s="23"/>
      <c r="K122" s="512"/>
    </row>
    <row r="123" spans="1:11" ht="13.65" customHeight="1">
      <c r="A123" s="121" t="s">
        <v>246</v>
      </c>
      <c r="B123" s="122" t="s">
        <v>247</v>
      </c>
      <c r="C123" s="174">
        <v>3620417</v>
      </c>
      <c r="G123" s="512"/>
      <c r="H123" s="512"/>
      <c r="I123" s="23"/>
      <c r="K123" s="512"/>
    </row>
    <row r="124" spans="1:11" ht="13.65" customHeight="1">
      <c r="A124" s="121" t="s">
        <v>248</v>
      </c>
      <c r="B124" s="122" t="s">
        <v>249</v>
      </c>
      <c r="C124" s="174">
        <v>1874087</v>
      </c>
      <c r="G124" s="512"/>
      <c r="H124" s="512"/>
      <c r="I124" s="23"/>
      <c r="K124" s="512"/>
    </row>
    <row r="125" spans="1:11" ht="13.65" customHeight="1">
      <c r="A125" s="514" t="s">
        <v>250</v>
      </c>
      <c r="B125" s="515" t="s">
        <v>251</v>
      </c>
      <c r="C125" s="174">
        <v>80387</v>
      </c>
      <c r="G125" s="512"/>
      <c r="H125" s="512"/>
      <c r="I125" s="23"/>
      <c r="K125" s="512"/>
    </row>
    <row r="126" spans="1:11" ht="13.65" customHeight="1" thickBot="1">
      <c r="A126" s="516"/>
      <c r="B126" s="517" t="s">
        <v>267</v>
      </c>
      <c r="C126" s="386">
        <v>18293367</v>
      </c>
      <c r="G126" s="512"/>
      <c r="H126" s="512"/>
      <c r="I126" s="508"/>
      <c r="K126" s="512"/>
    </row>
    <row r="127" spans="1:11" ht="13.65" customHeight="1" thickTop="1" thickBot="1">
      <c r="A127" s="582" t="s">
        <v>260</v>
      </c>
      <c r="B127" s="583"/>
      <c r="C127" s="518">
        <v>250581247</v>
      </c>
      <c r="E127" s="23"/>
      <c r="G127" s="512"/>
      <c r="H127" s="512"/>
      <c r="K127" s="512"/>
    </row>
    <row r="128" spans="1:11" ht="7.5" customHeight="1">
      <c r="A128" s="519"/>
      <c r="B128" s="520"/>
      <c r="C128" s="520"/>
      <c r="G128" s="512"/>
    </row>
    <row r="129" spans="1:9" ht="0.75" hidden="1" customHeight="1">
      <c r="A129" s="519"/>
      <c r="B129" s="520"/>
      <c r="C129" s="520">
        <v>76</v>
      </c>
    </row>
    <row r="130" spans="1:9" ht="158.25" customHeight="1">
      <c r="A130" s="581" t="s">
        <v>327</v>
      </c>
      <c r="B130" s="581"/>
      <c r="C130" s="581"/>
      <c r="D130" s="581"/>
      <c r="E130" s="521"/>
      <c r="F130" s="521"/>
      <c r="G130" s="521"/>
      <c r="H130" s="521"/>
      <c r="I130" s="521"/>
    </row>
    <row r="131" spans="1:9" ht="18" customHeight="1">
      <c r="A131" s="521"/>
      <c r="B131" s="521"/>
      <c r="C131" s="521"/>
      <c r="D131" s="521"/>
      <c r="E131" s="521"/>
      <c r="F131" s="521"/>
      <c r="G131" s="521"/>
      <c r="H131" s="521"/>
      <c r="I131" s="522"/>
    </row>
    <row r="132" spans="1:9" ht="13.65" customHeight="1">
      <c r="A132" s="523"/>
      <c r="B132" s="523"/>
      <c r="C132" s="523"/>
      <c r="D132" s="523"/>
      <c r="E132" s="523"/>
      <c r="F132" s="523"/>
      <c r="G132" s="523"/>
      <c r="H132" s="523"/>
    </row>
    <row r="133" spans="1:9" ht="13.65" customHeight="1">
      <c r="A133" s="523"/>
      <c r="B133" s="523"/>
      <c r="C133" s="523"/>
      <c r="D133" s="523"/>
      <c r="E133" s="523"/>
      <c r="F133" s="523"/>
      <c r="G133" s="523"/>
      <c r="H133" s="523"/>
    </row>
    <row r="134" spans="1:9" ht="5.25" customHeight="1">
      <c r="A134" s="524"/>
      <c r="B134" s="523"/>
      <c r="C134" s="523"/>
      <c r="D134" s="523"/>
      <c r="E134" s="523"/>
      <c r="F134" s="523"/>
      <c r="G134" s="523"/>
      <c r="H134" s="523"/>
    </row>
    <row r="135" spans="1:9" ht="13.5" hidden="1" customHeight="1">
      <c r="A135" s="524"/>
      <c r="B135" s="523"/>
      <c r="C135" s="523"/>
      <c r="D135" s="523"/>
      <c r="E135" s="523"/>
      <c r="F135" s="523"/>
      <c r="G135" s="523"/>
      <c r="H135" s="523"/>
    </row>
    <row r="136" spans="1:9" ht="13.5" hidden="1" customHeight="1">
      <c r="A136" s="524"/>
      <c r="B136" s="523"/>
      <c r="C136" s="523"/>
      <c r="D136" s="523"/>
      <c r="E136" s="523"/>
      <c r="F136" s="523"/>
      <c r="G136" s="523"/>
      <c r="H136" s="523"/>
    </row>
    <row r="137" spans="1:9" ht="13.5" hidden="1" customHeight="1">
      <c r="A137" s="524"/>
      <c r="B137" s="523"/>
      <c r="C137" s="523"/>
      <c r="D137" s="523"/>
      <c r="E137" s="523"/>
      <c r="F137" s="523"/>
      <c r="G137" s="523"/>
      <c r="H137" s="523"/>
    </row>
    <row r="138" spans="1:9" ht="13.5" hidden="1" customHeight="1">
      <c r="A138" s="524"/>
      <c r="B138" s="523"/>
      <c r="C138" s="523"/>
      <c r="D138" s="523"/>
      <c r="E138" s="523"/>
      <c r="F138" s="523"/>
      <c r="G138" s="523"/>
      <c r="H138" s="523"/>
    </row>
    <row r="139" spans="1:9" ht="13.5" hidden="1" customHeight="1">
      <c r="A139" s="507"/>
      <c r="E139" s="523"/>
      <c r="F139" s="523"/>
      <c r="G139" s="523"/>
      <c r="H139" s="523"/>
    </row>
    <row r="140" spans="1:9" ht="143.25" hidden="1" customHeight="1">
      <c r="A140" s="507"/>
      <c r="E140" s="523"/>
      <c r="F140" s="523"/>
      <c r="G140" s="523"/>
      <c r="H140" s="523"/>
    </row>
    <row r="141" spans="1:9" ht="13.65" customHeight="1">
      <c r="A141" s="507"/>
    </row>
    <row r="142" spans="1:9" ht="13.65" customHeight="1">
      <c r="A142" s="507"/>
    </row>
    <row r="143" spans="1:9" ht="13.65" customHeight="1">
      <c r="A143" s="507"/>
    </row>
    <row r="144" spans="1:9" ht="13.65" customHeight="1">
      <c r="A144" s="507"/>
    </row>
    <row r="145" s="507" customFormat="1" ht="13.65" customHeight="1"/>
    <row r="146" s="507" customFormat="1" ht="13.65" customHeight="1"/>
    <row r="147" s="507" customFormat="1" ht="13.65" customHeight="1"/>
    <row r="148" s="507" customFormat="1" ht="13.65" customHeight="1"/>
    <row r="149" s="507" customFormat="1" ht="13.65" customHeight="1"/>
    <row r="150" s="507" customFormat="1" ht="13.65" customHeight="1"/>
    <row r="151" s="507" customFormat="1" ht="13.65" customHeight="1"/>
    <row r="152" s="507" customFormat="1" ht="13.65" customHeight="1"/>
    <row r="153" s="507" customFormat="1" ht="13.65" customHeight="1"/>
    <row r="154" s="507" customFormat="1" ht="13.65" customHeight="1"/>
    <row r="155" s="507" customFormat="1" ht="13.65" customHeight="1"/>
  </sheetData>
  <mergeCells count="6">
    <mergeCell ref="A130:D130"/>
    <mergeCell ref="A127:B127"/>
    <mergeCell ref="A5:C5"/>
    <mergeCell ref="A6:C6"/>
    <mergeCell ref="A7:C7"/>
    <mergeCell ref="A8:D9"/>
  </mergeCells>
  <printOptions horizontalCentered="1"/>
  <pageMargins left="0.7" right="0.7" top="0.75" bottom="0.75" header="0.3" footer="0.3"/>
  <pageSetup orientation="portrait" r:id="rId1"/>
  <headerFooter>
    <oddFooter>&amp;L&amp;"-,Italic"&amp;8Division of School Business
School Allotment Section
FY2022-2023 Planning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4768A-AB2D-4E33-BA5A-42ADF61B4745}">
  <dimension ref="A1:D122"/>
  <sheetViews>
    <sheetView zoomScaleNormal="100" workbookViewId="0">
      <pane ySplit="5" topLeftCell="A87" activePane="bottomLeft" state="frozen"/>
      <selection activeCell="E28" sqref="E28"/>
      <selection pane="bottomLeft" activeCell="E117" sqref="E117"/>
    </sheetView>
  </sheetViews>
  <sheetFormatPr defaultRowHeight="14.5"/>
  <cols>
    <col min="1" max="1" width="13.08984375" customWidth="1"/>
    <col min="2" max="2" width="20.36328125" customWidth="1"/>
    <col min="3" max="3" width="15.54296875" style="98" customWidth="1"/>
    <col min="4" max="4" width="10.90625" bestFit="1" customWidth="1"/>
  </cols>
  <sheetData>
    <row r="1" spans="1:4">
      <c r="A1" s="562" t="s">
        <v>569</v>
      </c>
      <c r="B1" s="562"/>
      <c r="C1" s="562"/>
      <c r="D1" s="2"/>
    </row>
    <row r="2" spans="1:4">
      <c r="A2" s="562" t="s">
        <v>533</v>
      </c>
      <c r="B2" s="562"/>
      <c r="C2" s="562"/>
      <c r="D2" s="2"/>
    </row>
    <row r="3" spans="1:4">
      <c r="A3" s="562" t="s">
        <v>534</v>
      </c>
      <c r="B3" s="562"/>
      <c r="C3" s="562"/>
      <c r="D3" s="2"/>
    </row>
    <row r="4" spans="1:4" ht="7.5" customHeight="1" thickBot="1">
      <c r="A4" s="60"/>
      <c r="B4" s="60"/>
      <c r="C4" s="96"/>
      <c r="D4" s="60"/>
    </row>
    <row r="5" spans="1:4" ht="15" thickBot="1">
      <c r="A5" s="90" t="s">
        <v>526</v>
      </c>
      <c r="B5" s="91" t="s">
        <v>258</v>
      </c>
      <c r="C5" s="387" t="s">
        <v>531</v>
      </c>
    </row>
    <row r="6" spans="1:4">
      <c r="A6" s="157" t="s">
        <v>24</v>
      </c>
      <c r="B6" s="92" t="s">
        <v>25</v>
      </c>
      <c r="C6" s="388">
        <v>2317980</v>
      </c>
    </row>
    <row r="7" spans="1:4">
      <c r="A7" s="158" t="s">
        <v>26</v>
      </c>
      <c r="B7" s="94" t="s">
        <v>27</v>
      </c>
      <c r="C7" s="388">
        <v>118871</v>
      </c>
    </row>
    <row r="8" spans="1:4">
      <c r="A8" s="93" t="s">
        <v>4</v>
      </c>
      <c r="B8" s="94" t="s">
        <v>28</v>
      </c>
      <c r="C8" s="388">
        <v>121542</v>
      </c>
    </row>
    <row r="9" spans="1:4">
      <c r="A9" s="93" t="s">
        <v>29</v>
      </c>
      <c r="B9" s="94" t="s">
        <v>30</v>
      </c>
      <c r="C9" s="388">
        <v>98227</v>
      </c>
    </row>
    <row r="10" spans="1:4">
      <c r="A10" s="93" t="s">
        <v>31</v>
      </c>
      <c r="B10" s="94" t="s">
        <v>32</v>
      </c>
      <c r="C10" s="388">
        <v>124951</v>
      </c>
    </row>
    <row r="11" spans="1:4">
      <c r="A11" s="93" t="s">
        <v>33</v>
      </c>
      <c r="B11" s="94" t="s">
        <v>34</v>
      </c>
      <c r="C11" s="388">
        <v>166953</v>
      </c>
    </row>
    <row r="12" spans="1:4">
      <c r="A12" s="93" t="s">
        <v>35</v>
      </c>
      <c r="B12" s="94" t="s">
        <v>36</v>
      </c>
      <c r="C12" s="388">
        <v>366062</v>
      </c>
    </row>
    <row r="13" spans="1:4">
      <c r="A13" s="93" t="s">
        <v>37</v>
      </c>
      <c r="B13" s="94" t="s">
        <v>38</v>
      </c>
      <c r="C13" s="388">
        <v>0</v>
      </c>
    </row>
    <row r="14" spans="1:4">
      <c r="A14" s="93" t="s">
        <v>39</v>
      </c>
      <c r="B14" s="94" t="s">
        <v>40</v>
      </c>
      <c r="C14" s="388">
        <v>326361</v>
      </c>
    </row>
    <row r="15" spans="1:4">
      <c r="A15" s="93" t="s">
        <v>41</v>
      </c>
      <c r="B15" s="94" t="s">
        <v>42</v>
      </c>
      <c r="C15" s="388">
        <v>640290</v>
      </c>
    </row>
    <row r="16" spans="1:4">
      <c r="A16" s="93" t="s">
        <v>43</v>
      </c>
      <c r="B16" s="94" t="s">
        <v>44</v>
      </c>
      <c r="C16" s="388">
        <v>1819343</v>
      </c>
    </row>
    <row r="17" spans="1:3">
      <c r="A17" s="93" t="s">
        <v>45</v>
      </c>
      <c r="B17" s="94" t="s">
        <v>46</v>
      </c>
      <c r="C17" s="388">
        <v>108079</v>
      </c>
    </row>
    <row r="18" spans="1:3">
      <c r="A18" s="93" t="s">
        <v>47</v>
      </c>
      <c r="B18" s="94" t="s">
        <v>48</v>
      </c>
      <c r="C18" s="388">
        <v>1173121</v>
      </c>
    </row>
    <row r="19" spans="1:3">
      <c r="A19" s="93" t="s">
        <v>49</v>
      </c>
      <c r="B19" s="94" t="s">
        <v>50</v>
      </c>
      <c r="C19" s="388">
        <v>2387432</v>
      </c>
    </row>
    <row r="20" spans="1:3">
      <c r="A20" s="93" t="s">
        <v>51</v>
      </c>
      <c r="B20" s="94" t="s">
        <v>52</v>
      </c>
      <c r="C20" s="388">
        <v>721657</v>
      </c>
    </row>
    <row r="21" spans="1:3">
      <c r="A21" s="93" t="s">
        <v>53</v>
      </c>
      <c r="B21" s="94" t="s">
        <v>54</v>
      </c>
      <c r="C21" s="388">
        <v>383753</v>
      </c>
    </row>
    <row r="22" spans="1:3">
      <c r="A22" s="93" t="s">
        <v>55</v>
      </c>
      <c r="B22" s="94" t="s">
        <v>56</v>
      </c>
      <c r="C22" s="388">
        <v>0</v>
      </c>
    </row>
    <row r="23" spans="1:3">
      <c r="A23" s="93" t="s">
        <v>57</v>
      </c>
      <c r="B23" s="94" t="s">
        <v>58</v>
      </c>
      <c r="C23" s="388">
        <v>188337</v>
      </c>
    </row>
    <row r="24" spans="1:3">
      <c r="A24" s="93" t="s">
        <v>59</v>
      </c>
      <c r="B24" s="94" t="s">
        <v>60</v>
      </c>
      <c r="C24" s="388">
        <v>59112</v>
      </c>
    </row>
    <row r="25" spans="1:3">
      <c r="A25" s="93" t="s">
        <v>61</v>
      </c>
      <c r="B25" s="94" t="s">
        <v>62</v>
      </c>
      <c r="C25" s="388">
        <v>1181791</v>
      </c>
    </row>
    <row r="26" spans="1:3">
      <c r="A26" s="93" t="s">
        <v>63</v>
      </c>
      <c r="B26" s="94" t="s">
        <v>64</v>
      </c>
      <c r="C26" s="388">
        <v>477619</v>
      </c>
    </row>
    <row r="27" spans="1:3">
      <c r="A27" s="93" t="s">
        <v>65</v>
      </c>
      <c r="B27" s="94" t="s">
        <v>66</v>
      </c>
      <c r="C27" s="388">
        <v>417640</v>
      </c>
    </row>
    <row r="28" spans="1:3">
      <c r="A28" s="93" t="s">
        <v>67</v>
      </c>
      <c r="B28" s="94" t="s">
        <v>68</v>
      </c>
      <c r="C28" s="388">
        <v>1123737</v>
      </c>
    </row>
    <row r="29" spans="1:3">
      <c r="A29" s="93" t="s">
        <v>69</v>
      </c>
      <c r="B29" s="94" t="s">
        <v>70</v>
      </c>
      <c r="C29" s="388">
        <v>64545</v>
      </c>
    </row>
    <row r="30" spans="1:3">
      <c r="A30" s="93" t="s">
        <v>71</v>
      </c>
      <c r="B30" s="94" t="s">
        <v>72</v>
      </c>
      <c r="C30" s="388">
        <v>97283</v>
      </c>
    </row>
    <row r="31" spans="1:3">
      <c r="A31" s="93" t="s">
        <v>73</v>
      </c>
      <c r="B31" s="94" t="s">
        <v>74</v>
      </c>
      <c r="C31" s="388">
        <v>75408</v>
      </c>
    </row>
    <row r="32" spans="1:3">
      <c r="A32" s="93" t="s">
        <v>75</v>
      </c>
      <c r="B32" s="94" t="s">
        <v>76</v>
      </c>
      <c r="C32" s="388">
        <v>237018</v>
      </c>
    </row>
    <row r="33" spans="1:3">
      <c r="A33" s="93" t="s">
        <v>77</v>
      </c>
      <c r="B33" s="94" t="s">
        <v>78</v>
      </c>
      <c r="C33" s="388">
        <v>166748</v>
      </c>
    </row>
    <row r="34" spans="1:3">
      <c r="A34" s="93" t="s">
        <v>79</v>
      </c>
      <c r="B34" s="94" t="s">
        <v>80</v>
      </c>
      <c r="C34" s="388">
        <v>122052</v>
      </c>
    </row>
    <row r="35" spans="1:3">
      <c r="A35" s="93" t="s">
        <v>81</v>
      </c>
      <c r="B35" s="94" t="s">
        <v>82</v>
      </c>
      <c r="C35" s="388">
        <v>469439</v>
      </c>
    </row>
    <row r="36" spans="1:3">
      <c r="A36" s="93" t="s">
        <v>83</v>
      </c>
      <c r="B36" s="94" t="s">
        <v>84</v>
      </c>
      <c r="C36" s="388">
        <v>1093563</v>
      </c>
    </row>
    <row r="37" spans="1:3">
      <c r="A37" s="93" t="s">
        <v>85</v>
      </c>
      <c r="B37" s="94" t="s">
        <v>86</v>
      </c>
      <c r="C37" s="388">
        <v>84828</v>
      </c>
    </row>
    <row r="38" spans="1:3">
      <c r="A38" s="93" t="s">
        <v>87</v>
      </c>
      <c r="B38" s="94" t="s">
        <v>88</v>
      </c>
      <c r="C38" s="388">
        <v>405525</v>
      </c>
    </row>
    <row r="39" spans="1:3">
      <c r="A39" s="93" t="s">
        <v>89</v>
      </c>
      <c r="B39" s="94" t="s">
        <v>90</v>
      </c>
      <c r="C39" s="388">
        <v>409483</v>
      </c>
    </row>
    <row r="40" spans="1:3">
      <c r="A40" s="93" t="s">
        <v>91</v>
      </c>
      <c r="B40" s="94" t="s">
        <v>92</v>
      </c>
      <c r="C40" s="388">
        <v>437625</v>
      </c>
    </row>
    <row r="41" spans="1:3">
      <c r="A41" s="93" t="s">
        <v>93</v>
      </c>
      <c r="B41" s="94" t="s">
        <v>94</v>
      </c>
      <c r="C41" s="388">
        <v>330379</v>
      </c>
    </row>
    <row r="42" spans="1:3">
      <c r="A42" s="93" t="s">
        <v>95</v>
      </c>
      <c r="B42" s="94" t="s">
        <v>96</v>
      </c>
      <c r="C42" s="388">
        <v>228387</v>
      </c>
    </row>
    <row r="43" spans="1:3">
      <c r="A43" s="93" t="s">
        <v>97</v>
      </c>
      <c r="B43" s="94" t="s">
        <v>98</v>
      </c>
      <c r="C43" s="388">
        <v>2077813</v>
      </c>
    </row>
    <row r="44" spans="1:3">
      <c r="A44" s="93" t="s">
        <v>99</v>
      </c>
      <c r="B44" s="94" t="s">
        <v>100</v>
      </c>
      <c r="C44" s="388">
        <v>5485173</v>
      </c>
    </row>
    <row r="45" spans="1:3">
      <c r="A45" s="93" t="s">
        <v>101</v>
      </c>
      <c r="B45" s="94" t="s">
        <v>102</v>
      </c>
      <c r="C45" s="388">
        <v>248517</v>
      </c>
    </row>
    <row r="46" spans="1:3">
      <c r="A46" s="93" t="s">
        <v>103</v>
      </c>
      <c r="B46" s="94" t="s">
        <v>104</v>
      </c>
      <c r="C46" s="388">
        <v>6761046</v>
      </c>
    </row>
    <row r="47" spans="1:3">
      <c r="A47" s="93" t="s">
        <v>105</v>
      </c>
      <c r="B47" s="94" t="s">
        <v>106</v>
      </c>
      <c r="C47" s="388">
        <v>500632</v>
      </c>
    </row>
    <row r="48" spans="1:3">
      <c r="A48" s="93" t="s">
        <v>107</v>
      </c>
      <c r="B48" s="94" t="s">
        <v>108</v>
      </c>
      <c r="C48" s="388">
        <v>1887989</v>
      </c>
    </row>
    <row r="49" spans="1:3">
      <c r="A49" s="93" t="s">
        <v>109</v>
      </c>
      <c r="B49" s="94" t="s">
        <v>110</v>
      </c>
      <c r="C49" s="388">
        <v>0</v>
      </c>
    </row>
    <row r="50" spans="1:3">
      <c r="A50" s="93" t="s">
        <v>111</v>
      </c>
      <c r="B50" s="94" t="s">
        <v>112</v>
      </c>
      <c r="C50" s="388">
        <v>52157</v>
      </c>
    </row>
    <row r="51" spans="1:3">
      <c r="A51" s="93" t="s">
        <v>113</v>
      </c>
      <c r="B51" s="94" t="s">
        <v>114</v>
      </c>
      <c r="C51" s="388">
        <v>506126</v>
      </c>
    </row>
    <row r="52" spans="1:3">
      <c r="A52" s="93" t="s">
        <v>115</v>
      </c>
      <c r="B52" s="94" t="s">
        <v>116</v>
      </c>
      <c r="C52" s="388">
        <v>380061</v>
      </c>
    </row>
    <row r="53" spans="1:3">
      <c r="A53" s="93" t="s">
        <v>117</v>
      </c>
      <c r="B53" s="94" t="s">
        <v>118</v>
      </c>
      <c r="C53" s="388">
        <v>6537081</v>
      </c>
    </row>
    <row r="54" spans="1:3">
      <c r="A54" s="93" t="s">
        <v>119</v>
      </c>
      <c r="B54" s="94" t="s">
        <v>120</v>
      </c>
      <c r="C54" s="388">
        <v>76641</v>
      </c>
    </row>
    <row r="55" spans="1:3">
      <c r="A55" s="93" t="s">
        <v>121</v>
      </c>
      <c r="B55" s="94" t="s">
        <v>122</v>
      </c>
      <c r="C55" s="388">
        <v>163264</v>
      </c>
    </row>
    <row r="56" spans="1:3">
      <c r="A56" s="93" t="s">
        <v>123</v>
      </c>
      <c r="B56" s="94" t="s">
        <v>124</v>
      </c>
      <c r="C56" s="388">
        <v>0</v>
      </c>
    </row>
    <row r="57" spans="1:3">
      <c r="A57" s="93" t="s">
        <v>125</v>
      </c>
      <c r="B57" s="94" t="s">
        <v>126</v>
      </c>
      <c r="C57" s="388">
        <v>1422694</v>
      </c>
    </row>
    <row r="58" spans="1:3">
      <c r="A58" s="93" t="s">
        <v>127</v>
      </c>
      <c r="B58" s="94" t="s">
        <v>128</v>
      </c>
      <c r="C58" s="388">
        <v>185148</v>
      </c>
    </row>
    <row r="59" spans="1:3">
      <c r="A59" s="93" t="s">
        <v>129</v>
      </c>
      <c r="B59" s="94" t="s">
        <v>130</v>
      </c>
      <c r="C59" s="388">
        <v>1366255</v>
      </c>
    </row>
    <row r="60" spans="1:3">
      <c r="A60" s="93" t="s">
        <v>131</v>
      </c>
      <c r="B60" s="94" t="s">
        <v>132</v>
      </c>
      <c r="C60" s="388">
        <v>94025</v>
      </c>
    </row>
    <row r="61" spans="1:3">
      <c r="A61" s="93" t="s">
        <v>133</v>
      </c>
      <c r="B61" s="94" t="s">
        <v>134</v>
      </c>
      <c r="C61" s="388">
        <v>584356</v>
      </c>
    </row>
    <row r="62" spans="1:3">
      <c r="A62" s="93" t="s">
        <v>135</v>
      </c>
      <c r="B62" s="94" t="s">
        <v>136</v>
      </c>
      <c r="C62" s="388">
        <v>67221</v>
      </c>
    </row>
    <row r="63" spans="1:3">
      <c r="A63" s="93" t="s">
        <v>137</v>
      </c>
      <c r="B63" s="94" t="s">
        <v>138</v>
      </c>
      <c r="C63" s="388">
        <v>1003019</v>
      </c>
    </row>
    <row r="64" spans="1:3">
      <c r="A64" s="93" t="s">
        <v>139</v>
      </c>
      <c r="B64" s="94" t="s">
        <v>140</v>
      </c>
      <c r="C64" s="388">
        <v>239032</v>
      </c>
    </row>
    <row r="65" spans="1:3">
      <c r="A65" s="93" t="s">
        <v>141</v>
      </c>
      <c r="B65" s="94" t="s">
        <v>142</v>
      </c>
      <c r="C65" s="388">
        <v>237211</v>
      </c>
    </row>
    <row r="66" spans="1:3">
      <c r="A66" s="93" t="s">
        <v>143</v>
      </c>
      <c r="B66" s="94" t="s">
        <v>144</v>
      </c>
      <c r="C66" s="388">
        <v>3466334</v>
      </c>
    </row>
    <row r="67" spans="1:3">
      <c r="A67" s="93" t="s">
        <v>145</v>
      </c>
      <c r="B67" s="94" t="s">
        <v>146</v>
      </c>
      <c r="C67" s="388">
        <v>66644</v>
      </c>
    </row>
    <row r="68" spans="1:3">
      <c r="A68" s="93" t="s">
        <v>147</v>
      </c>
      <c r="B68" s="94" t="s">
        <v>148</v>
      </c>
      <c r="C68" s="388">
        <v>1358812</v>
      </c>
    </row>
    <row r="69" spans="1:3">
      <c r="A69" s="93" t="s">
        <v>149</v>
      </c>
      <c r="B69" s="94" t="s">
        <v>150</v>
      </c>
      <c r="C69" s="388">
        <v>375054</v>
      </c>
    </row>
    <row r="70" spans="1:3">
      <c r="A70" s="93" t="s">
        <v>151</v>
      </c>
      <c r="B70" s="94" t="s">
        <v>152</v>
      </c>
      <c r="C70" s="388">
        <v>311474</v>
      </c>
    </row>
    <row r="71" spans="1:3">
      <c r="A71" s="93" t="s">
        <v>153</v>
      </c>
      <c r="B71" s="94" t="s">
        <v>154</v>
      </c>
      <c r="C71" s="388">
        <v>327960</v>
      </c>
    </row>
    <row r="72" spans="1:3">
      <c r="A72" s="93" t="s">
        <v>155</v>
      </c>
      <c r="B72" s="94" t="s">
        <v>156</v>
      </c>
      <c r="C72" s="388">
        <v>61502</v>
      </c>
    </row>
    <row r="73" spans="1:3">
      <c r="A73" s="93" t="s">
        <v>157</v>
      </c>
      <c r="B73" s="94" t="s">
        <v>158</v>
      </c>
      <c r="C73" s="388">
        <v>102282</v>
      </c>
    </row>
    <row r="74" spans="1:3">
      <c r="A74" s="93" t="s">
        <v>159</v>
      </c>
      <c r="B74" s="94" t="s">
        <v>160</v>
      </c>
      <c r="C74" s="388">
        <v>337164</v>
      </c>
    </row>
    <row r="75" spans="1:3">
      <c r="A75" s="93" t="s">
        <v>161</v>
      </c>
      <c r="B75" s="94" t="s">
        <v>162</v>
      </c>
      <c r="C75" s="388">
        <v>24543952</v>
      </c>
    </row>
    <row r="76" spans="1:3">
      <c r="A76" s="93" t="s">
        <v>163</v>
      </c>
      <c r="B76" s="94" t="s">
        <v>164</v>
      </c>
      <c r="C76" s="388">
        <v>126396</v>
      </c>
    </row>
    <row r="77" spans="1:3">
      <c r="A77" s="93" t="s">
        <v>165</v>
      </c>
      <c r="B77" s="94" t="s">
        <v>166</v>
      </c>
      <c r="C77" s="388">
        <v>354240</v>
      </c>
    </row>
    <row r="78" spans="1:3">
      <c r="A78" s="93" t="s">
        <v>167</v>
      </c>
      <c r="B78" s="94" t="s">
        <v>168</v>
      </c>
      <c r="C78" s="388">
        <v>339652</v>
      </c>
    </row>
    <row r="79" spans="1:3">
      <c r="A79" s="93" t="s">
        <v>169</v>
      </c>
      <c r="B79" s="94" t="s">
        <v>333</v>
      </c>
      <c r="C79" s="388">
        <v>671726</v>
      </c>
    </row>
    <row r="80" spans="1:3">
      <c r="A80" s="93" t="s">
        <v>170</v>
      </c>
      <c r="B80" s="94" t="s">
        <v>171</v>
      </c>
      <c r="C80" s="388">
        <v>1514556</v>
      </c>
    </row>
    <row r="81" spans="1:3">
      <c r="A81" s="93" t="s">
        <v>172</v>
      </c>
      <c r="B81" s="94" t="s">
        <v>173</v>
      </c>
      <c r="C81" s="388">
        <v>60560</v>
      </c>
    </row>
    <row r="82" spans="1:3">
      <c r="A82" s="93" t="s">
        <v>174</v>
      </c>
      <c r="B82" s="94" t="s">
        <v>175</v>
      </c>
      <c r="C82" s="388">
        <v>453463</v>
      </c>
    </row>
    <row r="83" spans="1:3">
      <c r="A83" s="93" t="s">
        <v>176</v>
      </c>
      <c r="B83" s="94" t="s">
        <v>177</v>
      </c>
      <c r="C83" s="388">
        <v>787961</v>
      </c>
    </row>
    <row r="84" spans="1:3">
      <c r="A84" s="93" t="s">
        <v>178</v>
      </c>
      <c r="B84" s="94" t="s">
        <v>179</v>
      </c>
      <c r="C84" s="388">
        <v>1208451</v>
      </c>
    </row>
    <row r="85" spans="1:3">
      <c r="A85" s="93" t="s">
        <v>180</v>
      </c>
      <c r="B85" s="94" t="s">
        <v>181</v>
      </c>
      <c r="C85" s="388">
        <v>52664</v>
      </c>
    </row>
    <row r="86" spans="1:3">
      <c r="A86" s="93" t="s">
        <v>182</v>
      </c>
      <c r="B86" s="94" t="s">
        <v>183</v>
      </c>
      <c r="C86" s="388">
        <v>198615</v>
      </c>
    </row>
    <row r="87" spans="1:3">
      <c r="A87" s="93" t="s">
        <v>184</v>
      </c>
      <c r="B87" s="94" t="s">
        <v>185</v>
      </c>
      <c r="C87" s="388">
        <v>452778</v>
      </c>
    </row>
    <row r="88" spans="1:3">
      <c r="A88" s="93" t="s">
        <v>186</v>
      </c>
      <c r="B88" s="94" t="s">
        <v>187</v>
      </c>
      <c r="C88" s="388">
        <v>0</v>
      </c>
    </row>
    <row r="89" spans="1:3">
      <c r="A89" s="93" t="s">
        <v>188</v>
      </c>
      <c r="B89" s="94" t="s">
        <v>189</v>
      </c>
      <c r="C89" s="388">
        <v>135602</v>
      </c>
    </row>
    <row r="90" spans="1:3">
      <c r="A90" s="93" t="s">
        <v>190</v>
      </c>
      <c r="B90" s="94" t="s">
        <v>191</v>
      </c>
      <c r="C90" s="388">
        <v>803069</v>
      </c>
    </row>
    <row r="91" spans="1:3">
      <c r="A91" s="93" t="s">
        <v>192</v>
      </c>
      <c r="B91" s="94" t="s">
        <v>193</v>
      </c>
      <c r="C91" s="388">
        <v>94603</v>
      </c>
    </row>
    <row r="92" spans="1:3">
      <c r="A92" s="93" t="s">
        <v>194</v>
      </c>
      <c r="B92" s="94" t="s">
        <v>195</v>
      </c>
      <c r="C92" s="388">
        <v>807306</v>
      </c>
    </row>
    <row r="93" spans="1:3">
      <c r="A93" s="93" t="s">
        <v>196</v>
      </c>
      <c r="B93" s="94" t="s">
        <v>197</v>
      </c>
      <c r="C93" s="388">
        <v>936859</v>
      </c>
    </row>
    <row r="94" spans="1:3">
      <c r="A94" s="93" t="s">
        <v>198</v>
      </c>
      <c r="B94" s="94" t="s">
        <v>199</v>
      </c>
      <c r="C94" s="388">
        <v>312908</v>
      </c>
    </row>
    <row r="95" spans="1:3">
      <c r="A95" s="93" t="s">
        <v>200</v>
      </c>
      <c r="B95" s="94" t="s">
        <v>201</v>
      </c>
      <c r="C95" s="388">
        <v>1921874</v>
      </c>
    </row>
    <row r="96" spans="1:3">
      <c r="A96" s="93" t="s">
        <v>202</v>
      </c>
      <c r="B96" s="94" t="s">
        <v>203</v>
      </c>
      <c r="C96" s="388">
        <v>442637</v>
      </c>
    </row>
    <row r="97" spans="1:3">
      <c r="A97" s="93" t="s">
        <v>204</v>
      </c>
      <c r="B97" s="94" t="s">
        <v>205</v>
      </c>
      <c r="C97" s="388">
        <v>1420142</v>
      </c>
    </row>
    <row r="98" spans="1:3">
      <c r="A98" s="93" t="s">
        <v>206</v>
      </c>
      <c r="B98" s="94" t="s">
        <v>207</v>
      </c>
      <c r="C98" s="388">
        <v>175516</v>
      </c>
    </row>
    <row r="99" spans="1:3">
      <c r="A99" s="93" t="s">
        <v>208</v>
      </c>
      <c r="B99" s="94" t="s">
        <v>209</v>
      </c>
      <c r="C99" s="388">
        <v>1337484</v>
      </c>
    </row>
    <row r="100" spans="1:3">
      <c r="A100" s="93" t="s">
        <v>210</v>
      </c>
      <c r="B100" s="94" t="s">
        <v>211</v>
      </c>
      <c r="C100" s="388">
        <v>436756</v>
      </c>
    </row>
    <row r="101" spans="1:3">
      <c r="A101" s="93" t="s">
        <v>212</v>
      </c>
      <c r="B101" s="94" t="s">
        <v>213</v>
      </c>
      <c r="C101" s="388">
        <v>57520</v>
      </c>
    </row>
    <row r="102" spans="1:3">
      <c r="A102" s="93" t="s">
        <v>214</v>
      </c>
      <c r="B102" s="94" t="s">
        <v>215</v>
      </c>
      <c r="C102" s="388">
        <v>250701</v>
      </c>
    </row>
    <row r="103" spans="1:3">
      <c r="A103" s="93" t="s">
        <v>216</v>
      </c>
      <c r="B103" s="94" t="s">
        <v>217</v>
      </c>
      <c r="C103" s="388">
        <v>88378</v>
      </c>
    </row>
    <row r="104" spans="1:3">
      <c r="A104" s="93" t="s">
        <v>218</v>
      </c>
      <c r="B104" s="94" t="s">
        <v>219</v>
      </c>
      <c r="C104" s="388">
        <v>738803</v>
      </c>
    </row>
    <row r="105" spans="1:3">
      <c r="A105" s="93" t="s">
        <v>220</v>
      </c>
      <c r="B105" s="94" t="s">
        <v>221</v>
      </c>
      <c r="C105" s="388">
        <v>120599</v>
      </c>
    </row>
    <row r="106" spans="1:3">
      <c r="A106" s="93" t="s">
        <v>222</v>
      </c>
      <c r="B106" s="94" t="s">
        <v>223</v>
      </c>
      <c r="C106" s="388">
        <v>217567</v>
      </c>
    </row>
    <row r="107" spans="1:3">
      <c r="A107" s="93" t="s">
        <v>224</v>
      </c>
      <c r="B107" s="94" t="s">
        <v>225</v>
      </c>
      <c r="C107" s="388">
        <v>53317</v>
      </c>
    </row>
    <row r="108" spans="1:3">
      <c r="A108" s="93" t="s">
        <v>226</v>
      </c>
      <c r="B108" s="94" t="s">
        <v>227</v>
      </c>
      <c r="C108" s="388">
        <v>148202</v>
      </c>
    </row>
    <row r="109" spans="1:3">
      <c r="A109" s="93" t="s">
        <v>228</v>
      </c>
      <c r="B109" s="94" t="s">
        <v>229</v>
      </c>
      <c r="C109" s="388">
        <v>77360</v>
      </c>
    </row>
    <row r="110" spans="1:3">
      <c r="A110" s="93" t="s">
        <v>230</v>
      </c>
      <c r="B110" s="94" t="s">
        <v>231</v>
      </c>
      <c r="C110" s="388">
        <v>2470181</v>
      </c>
    </row>
    <row r="111" spans="1:3">
      <c r="A111" s="93" t="s">
        <v>232</v>
      </c>
      <c r="B111" s="94" t="s">
        <v>233</v>
      </c>
      <c r="C111" s="388">
        <v>421167</v>
      </c>
    </row>
    <row r="112" spans="1:3">
      <c r="A112" s="93" t="s">
        <v>234</v>
      </c>
      <c r="B112" s="94" t="s">
        <v>235</v>
      </c>
      <c r="C112" s="388">
        <v>14322330</v>
      </c>
    </row>
    <row r="113" spans="1:4">
      <c r="A113" s="93" t="s">
        <v>236</v>
      </c>
      <c r="B113" s="94" t="s">
        <v>237</v>
      </c>
      <c r="C113" s="388">
        <v>58967</v>
      </c>
    </row>
    <row r="114" spans="1:4">
      <c r="A114" s="93" t="s">
        <v>238</v>
      </c>
      <c r="B114" s="94" t="s">
        <v>239</v>
      </c>
      <c r="C114" s="388">
        <v>70265</v>
      </c>
    </row>
    <row r="115" spans="1:4">
      <c r="A115" s="93" t="s">
        <v>240</v>
      </c>
      <c r="B115" s="94" t="s">
        <v>241</v>
      </c>
      <c r="C115" s="388">
        <v>164430</v>
      </c>
    </row>
    <row r="116" spans="1:4">
      <c r="A116" s="93" t="s">
        <v>242</v>
      </c>
      <c r="B116" s="94" t="s">
        <v>243</v>
      </c>
      <c r="C116" s="388">
        <v>2115371</v>
      </c>
    </row>
    <row r="117" spans="1:4">
      <c r="A117" s="93" t="s">
        <v>244</v>
      </c>
      <c r="B117" s="94" t="s">
        <v>245</v>
      </c>
      <c r="C117" s="388">
        <v>404966</v>
      </c>
    </row>
    <row r="118" spans="1:4">
      <c r="A118" s="93" t="s">
        <v>246</v>
      </c>
      <c r="B118" s="94" t="s">
        <v>247</v>
      </c>
      <c r="C118" s="388">
        <v>670400</v>
      </c>
    </row>
    <row r="119" spans="1:4">
      <c r="A119" s="93" t="s">
        <v>248</v>
      </c>
      <c r="B119" s="94" t="s">
        <v>249</v>
      </c>
      <c r="C119" s="388">
        <v>370981</v>
      </c>
    </row>
    <row r="120" spans="1:4">
      <c r="A120" s="93" t="s">
        <v>250</v>
      </c>
      <c r="B120" s="94" t="s">
        <v>251</v>
      </c>
      <c r="C120" s="388">
        <v>152760</v>
      </c>
      <c r="D120" s="95"/>
    </row>
    <row r="121" spans="1:4" ht="15" thickBot="1">
      <c r="A121" s="349"/>
      <c r="B121" s="350" t="s">
        <v>532</v>
      </c>
      <c r="C121" s="389">
        <v>8424554</v>
      </c>
    </row>
    <row r="122" spans="1:4" ht="15.5" thickTop="1" thickBot="1">
      <c r="A122" s="159"/>
      <c r="B122" s="160" t="s">
        <v>260</v>
      </c>
      <c r="C122" s="172">
        <v>125816417</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&amp;L&amp;"-,Italic"&amp;8Division of School Business
School Allotment Section
FY2022-2023 Planning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3"/>
  <sheetViews>
    <sheetView tabSelected="1" zoomScaleNormal="100" workbookViewId="0">
      <selection activeCell="B44" sqref="B44"/>
    </sheetView>
  </sheetViews>
  <sheetFormatPr defaultColWidth="8.90625" defaultRowHeight="14.5"/>
  <cols>
    <col min="1" max="1" width="5.90625" customWidth="1"/>
    <col min="2" max="2" width="5.08984375" style="1" bestFit="1" customWidth="1"/>
    <col min="3" max="3" width="49" customWidth="1"/>
    <col min="4" max="4" width="19" customWidth="1"/>
  </cols>
  <sheetData>
    <row r="1" spans="1:5">
      <c r="C1" s="184" t="s">
        <v>256</v>
      </c>
      <c r="D1" s="184" t="s">
        <v>253</v>
      </c>
    </row>
    <row r="2" spans="1:5">
      <c r="C2" s="126"/>
      <c r="D2" s="181"/>
      <c r="E2" s="126"/>
    </row>
    <row r="3" spans="1:5">
      <c r="C3" s="183" t="s">
        <v>277</v>
      </c>
      <c r="D3" s="183" t="s">
        <v>278</v>
      </c>
      <c r="E3" s="126"/>
    </row>
    <row r="4" spans="1:5">
      <c r="C4" s="183" t="s">
        <v>1032</v>
      </c>
      <c r="D4" s="183" t="s">
        <v>1033</v>
      </c>
      <c r="E4" s="182"/>
    </row>
    <row r="5" spans="1:5">
      <c r="C5" s="183" t="s">
        <v>1031</v>
      </c>
      <c r="D5" s="183" t="s">
        <v>1034</v>
      </c>
      <c r="E5" s="126"/>
    </row>
    <row r="6" spans="1:5">
      <c r="C6" s="183"/>
      <c r="D6" s="183"/>
      <c r="E6" s="182"/>
    </row>
    <row r="7" spans="1:5">
      <c r="C7" s="126"/>
      <c r="D7" s="126"/>
      <c r="E7" s="126"/>
    </row>
    <row r="8" spans="1:5">
      <c r="A8" t="s">
        <v>7</v>
      </c>
      <c r="B8"/>
    </row>
    <row r="9" spans="1:5">
      <c r="B9" s="183" t="s">
        <v>2</v>
      </c>
      <c r="C9" s="183" t="s">
        <v>0</v>
      </c>
      <c r="D9" s="183" t="s">
        <v>7</v>
      </c>
      <c r="E9" s="27"/>
    </row>
    <row r="10" spans="1:5">
      <c r="B10" s="183" t="s">
        <v>279</v>
      </c>
      <c r="C10" s="183" t="s">
        <v>280</v>
      </c>
      <c r="D10" s="183" t="s">
        <v>7</v>
      </c>
      <c r="E10" s="27"/>
    </row>
    <row r="11" spans="1:5">
      <c r="B11" s="505" t="s">
        <v>1035</v>
      </c>
      <c r="C11" s="183" t="s">
        <v>1036</v>
      </c>
      <c r="D11" s="183" t="s">
        <v>7</v>
      </c>
    </row>
    <row r="12" spans="1:5">
      <c r="B12" s="183" t="s">
        <v>281</v>
      </c>
      <c r="C12" s="183" t="s">
        <v>282</v>
      </c>
      <c r="D12" s="183" t="s">
        <v>7</v>
      </c>
    </row>
    <row r="13" spans="1:5">
      <c r="B13" s="183" t="s">
        <v>283</v>
      </c>
      <c r="C13" s="183" t="s">
        <v>284</v>
      </c>
      <c r="D13" s="183" t="s">
        <v>7</v>
      </c>
    </row>
    <row r="15" spans="1:5">
      <c r="A15" t="s">
        <v>285</v>
      </c>
      <c r="C15" s="26"/>
    </row>
    <row r="16" spans="1:5">
      <c r="B16" s="185" t="s">
        <v>286</v>
      </c>
      <c r="C16" s="183" t="s">
        <v>287</v>
      </c>
      <c r="D16" s="183" t="s">
        <v>288</v>
      </c>
    </row>
    <row r="17" spans="1:5">
      <c r="B17" s="185" t="s">
        <v>289</v>
      </c>
      <c r="C17" s="183" t="s">
        <v>290</v>
      </c>
      <c r="D17" s="183" t="s">
        <v>288</v>
      </c>
    </row>
    <row r="18" spans="1:5">
      <c r="B18" s="185" t="s">
        <v>291</v>
      </c>
      <c r="C18" s="183" t="s">
        <v>334</v>
      </c>
      <c r="D18" s="183" t="s">
        <v>288</v>
      </c>
    </row>
    <row r="19" spans="1:5">
      <c r="B19" s="185" t="s">
        <v>292</v>
      </c>
      <c r="C19" s="183" t="s">
        <v>293</v>
      </c>
      <c r="D19" s="183" t="s">
        <v>288</v>
      </c>
    </row>
    <row r="20" spans="1:5">
      <c r="B20" s="185" t="s">
        <v>294</v>
      </c>
      <c r="C20" s="183" t="s">
        <v>295</v>
      </c>
      <c r="D20" s="183" t="s">
        <v>288</v>
      </c>
    </row>
    <row r="21" spans="1:5">
      <c r="B21" s="186" t="s">
        <v>552</v>
      </c>
      <c r="C21" s="183" t="s">
        <v>553</v>
      </c>
      <c r="D21" s="183" t="s">
        <v>288</v>
      </c>
    </row>
    <row r="22" spans="1:5">
      <c r="B22" s="186" t="s">
        <v>306</v>
      </c>
      <c r="C22" s="183" t="s">
        <v>337</v>
      </c>
      <c r="D22" s="183" t="s">
        <v>288</v>
      </c>
    </row>
    <row r="24" spans="1:5">
      <c r="A24" t="s">
        <v>8</v>
      </c>
    </row>
    <row r="25" spans="1:5">
      <c r="B25" s="185" t="s">
        <v>3</v>
      </c>
      <c r="C25" s="183" t="s">
        <v>6</v>
      </c>
      <c r="D25" s="183" t="s">
        <v>336</v>
      </c>
      <c r="E25" s="27"/>
    </row>
    <row r="26" spans="1:5" hidden="1">
      <c r="B26" s="185" t="s">
        <v>296</v>
      </c>
      <c r="C26" s="183" t="s">
        <v>297</v>
      </c>
      <c r="D26" s="183" t="s">
        <v>298</v>
      </c>
    </row>
    <row r="27" spans="1:5" hidden="1">
      <c r="B27" s="185" t="s">
        <v>5</v>
      </c>
      <c r="C27" s="183" t="s">
        <v>1</v>
      </c>
      <c r="D27" s="183" t="s">
        <v>261</v>
      </c>
    </row>
    <row r="28" spans="1:5" hidden="1">
      <c r="B28" s="185" t="s">
        <v>299</v>
      </c>
      <c r="C28" s="183" t="s">
        <v>300</v>
      </c>
      <c r="D28" s="183" t="s">
        <v>8</v>
      </c>
    </row>
    <row r="29" spans="1:5" hidden="1">
      <c r="B29" s="185" t="s">
        <v>301</v>
      </c>
      <c r="C29" s="183" t="s">
        <v>302</v>
      </c>
      <c r="D29" s="183" t="s">
        <v>8</v>
      </c>
    </row>
    <row r="30" spans="1:5" hidden="1">
      <c r="B30" s="185" t="s">
        <v>303</v>
      </c>
      <c r="C30" s="183" t="s">
        <v>304</v>
      </c>
      <c r="D30" s="183" t="s">
        <v>305</v>
      </c>
    </row>
    <row r="31" spans="1:5" hidden="1">
      <c r="B31" s="185" t="s">
        <v>306</v>
      </c>
      <c r="C31" s="183" t="s">
        <v>307</v>
      </c>
      <c r="D31" s="183" t="s">
        <v>308</v>
      </c>
    </row>
    <row r="32" spans="1:5" hidden="1">
      <c r="B32" s="185" t="s">
        <v>309</v>
      </c>
      <c r="C32" s="183" t="s">
        <v>310</v>
      </c>
      <c r="D32" s="183" t="s">
        <v>311</v>
      </c>
    </row>
    <row r="33" spans="1:4">
      <c r="B33" s="186" t="s">
        <v>296</v>
      </c>
      <c r="C33" s="183" t="s">
        <v>335</v>
      </c>
      <c r="D33" s="183" t="s">
        <v>336</v>
      </c>
    </row>
    <row r="34" spans="1:4">
      <c r="B34" s="186" t="s">
        <v>5</v>
      </c>
      <c r="C34" s="183" t="s">
        <v>1</v>
      </c>
      <c r="D34" s="183" t="s">
        <v>336</v>
      </c>
    </row>
    <row r="35" spans="1:4">
      <c r="B35" s="186" t="s">
        <v>303</v>
      </c>
      <c r="C35" s="183" t="s">
        <v>304</v>
      </c>
      <c r="D35" s="183"/>
    </row>
    <row r="36" spans="1:4">
      <c r="B36" s="186" t="s">
        <v>301</v>
      </c>
      <c r="C36" s="183" t="s">
        <v>302</v>
      </c>
      <c r="D36" s="183"/>
    </row>
    <row r="37" spans="1:4">
      <c r="B37" s="186" t="s">
        <v>554</v>
      </c>
      <c r="C37" s="183" t="s">
        <v>310</v>
      </c>
      <c r="D37" s="183"/>
    </row>
    <row r="38" spans="1:4">
      <c r="B38" s="125"/>
      <c r="C38" s="126"/>
      <c r="D38" s="126"/>
    </row>
    <row r="39" spans="1:4" ht="33.65" customHeight="1">
      <c r="A39" s="526" t="s">
        <v>324</v>
      </c>
      <c r="B39" s="526"/>
      <c r="C39" s="526"/>
      <c r="D39" s="526"/>
    </row>
    <row r="40" spans="1:4" ht="18.5">
      <c r="C40" s="28" t="s">
        <v>1027</v>
      </c>
    </row>
    <row r="41" spans="1:4" ht="18.5">
      <c r="C41" s="28" t="s">
        <v>325</v>
      </c>
    </row>
    <row r="43" spans="1:4" ht="15.5">
      <c r="C43" s="38"/>
    </row>
  </sheetData>
  <mergeCells count="1">
    <mergeCell ref="A39:D39"/>
  </mergeCells>
  <pageMargins left="0.7" right="0.7" top="0.75" bottom="0.75" header="0.3" footer="0.3"/>
  <pageSetup orientation="portrait" r:id="rId1"/>
  <headerFooter>
    <oddFooter xml:space="preserve">&amp;L&amp;"-,Italic"&amp;8Division of School Business
School Allotment Section
FY202012022 Planning&amp;R&amp;"-,Italic"&amp;8 3/10/2021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EFB8-1D79-41EC-80EF-05E31E92EA13}">
  <dimension ref="A1:F121"/>
  <sheetViews>
    <sheetView zoomScaleNormal="100" workbookViewId="0">
      <pane ySplit="5" topLeftCell="A87" activePane="bottomLeft" state="frozen"/>
      <selection activeCell="E28" sqref="E28"/>
      <selection pane="bottomLeft" activeCell="F111" sqref="F111"/>
    </sheetView>
  </sheetViews>
  <sheetFormatPr defaultRowHeight="14.5"/>
  <cols>
    <col min="1" max="1" width="13.08984375" customWidth="1"/>
    <col min="2" max="2" width="20.36328125" customWidth="1"/>
    <col min="3" max="3" width="15.54296875" style="98" customWidth="1"/>
    <col min="5" max="5" width="9.90625" bestFit="1" customWidth="1"/>
  </cols>
  <sheetData>
    <row r="1" spans="1:6">
      <c r="A1" s="562" t="s">
        <v>569</v>
      </c>
      <c r="B1" s="562"/>
      <c r="C1" s="562"/>
      <c r="D1" s="2"/>
    </row>
    <row r="2" spans="1:6">
      <c r="A2" s="562" t="s">
        <v>560</v>
      </c>
      <c r="B2" s="562"/>
      <c r="C2" s="562"/>
      <c r="D2" s="2"/>
    </row>
    <row r="3" spans="1:6">
      <c r="A3" s="562" t="s">
        <v>561</v>
      </c>
      <c r="B3" s="562"/>
      <c r="C3" s="562"/>
      <c r="D3" s="2"/>
    </row>
    <row r="4" spans="1:6" ht="8.25" customHeight="1" thickBot="1">
      <c r="A4" s="156"/>
      <c r="B4" s="156"/>
      <c r="C4" s="96"/>
      <c r="D4" s="156"/>
    </row>
    <row r="5" spans="1:6" ht="15" thickBot="1">
      <c r="A5" s="90" t="s">
        <v>526</v>
      </c>
      <c r="B5" s="91" t="s">
        <v>258</v>
      </c>
      <c r="C5" s="97" t="s">
        <v>531</v>
      </c>
    </row>
    <row r="6" spans="1:6">
      <c r="A6" s="157" t="s">
        <v>24</v>
      </c>
      <c r="B6" s="92" t="s">
        <v>25</v>
      </c>
      <c r="C6" s="171">
        <v>5167886</v>
      </c>
      <c r="F6" s="95"/>
    </row>
    <row r="7" spans="1:6">
      <c r="A7" s="158" t="s">
        <v>26</v>
      </c>
      <c r="B7" s="94" t="s">
        <v>27</v>
      </c>
      <c r="C7" s="171">
        <v>979707</v>
      </c>
      <c r="F7" s="95"/>
    </row>
    <row r="8" spans="1:6">
      <c r="A8" s="158" t="s">
        <v>4</v>
      </c>
      <c r="B8" s="94" t="s">
        <v>28</v>
      </c>
      <c r="C8" s="171">
        <v>400609</v>
      </c>
      <c r="F8" s="95"/>
    </row>
    <row r="9" spans="1:6">
      <c r="A9" s="158" t="s">
        <v>29</v>
      </c>
      <c r="B9" s="94" t="s">
        <v>30</v>
      </c>
      <c r="C9" s="171">
        <v>913594</v>
      </c>
      <c r="F9" s="95"/>
    </row>
    <row r="10" spans="1:6">
      <c r="A10" s="158" t="s">
        <v>31</v>
      </c>
      <c r="B10" s="94" t="s">
        <v>32</v>
      </c>
      <c r="C10" s="171">
        <v>769808</v>
      </c>
      <c r="F10" s="95"/>
    </row>
    <row r="11" spans="1:6">
      <c r="A11" s="158" t="s">
        <v>33</v>
      </c>
      <c r="B11" s="94" t="s">
        <v>34</v>
      </c>
      <c r="C11" s="171">
        <v>457346</v>
      </c>
      <c r="F11" s="95"/>
    </row>
    <row r="12" spans="1:6">
      <c r="A12" s="158" t="s">
        <v>35</v>
      </c>
      <c r="B12" s="94" t="s">
        <v>36</v>
      </c>
      <c r="C12" s="171">
        <v>1731293</v>
      </c>
      <c r="F12" s="95"/>
    </row>
    <row r="13" spans="1:6">
      <c r="A13" s="158" t="s">
        <v>37</v>
      </c>
      <c r="B13" s="94" t="s">
        <v>38</v>
      </c>
      <c r="C13" s="171">
        <v>673048</v>
      </c>
      <c r="F13" s="95"/>
    </row>
    <row r="14" spans="1:6">
      <c r="A14" s="158" t="s">
        <v>39</v>
      </c>
      <c r="B14" s="94" t="s">
        <v>40</v>
      </c>
      <c r="C14" s="171">
        <v>1406290</v>
      </c>
      <c r="F14" s="95"/>
    </row>
    <row r="15" spans="1:6">
      <c r="A15" s="158" t="s">
        <v>41</v>
      </c>
      <c r="B15" s="94" t="s">
        <v>42</v>
      </c>
      <c r="C15" s="171">
        <v>2965407</v>
      </c>
      <c r="F15" s="95"/>
    </row>
    <row r="16" spans="1:6">
      <c r="A16" s="158" t="s">
        <v>43</v>
      </c>
      <c r="B16" s="94" t="s">
        <v>44</v>
      </c>
      <c r="C16" s="171">
        <v>5321777</v>
      </c>
      <c r="F16" s="95"/>
    </row>
    <row r="17" spans="1:6">
      <c r="A17" s="158" t="s">
        <v>45</v>
      </c>
      <c r="B17" s="94" t="s">
        <v>46</v>
      </c>
      <c r="C17" s="171">
        <v>794675</v>
      </c>
      <c r="F17" s="95"/>
    </row>
    <row r="18" spans="1:6">
      <c r="A18" s="158" t="s">
        <v>47</v>
      </c>
      <c r="B18" s="94" t="s">
        <v>48</v>
      </c>
      <c r="C18" s="171">
        <v>3387708</v>
      </c>
      <c r="F18" s="95"/>
    </row>
    <row r="19" spans="1:6">
      <c r="A19" s="158" t="s">
        <v>49</v>
      </c>
      <c r="B19" s="94" t="s">
        <v>50</v>
      </c>
      <c r="C19" s="171">
        <v>6018759</v>
      </c>
      <c r="F19" s="95"/>
    </row>
    <row r="20" spans="1:6">
      <c r="A20" s="158" t="s">
        <v>51</v>
      </c>
      <c r="B20" s="94" t="s">
        <v>52</v>
      </c>
      <c r="C20" s="171">
        <v>1117782</v>
      </c>
      <c r="F20" s="95"/>
    </row>
    <row r="21" spans="1:6">
      <c r="A21" s="158" t="s">
        <v>53</v>
      </c>
      <c r="B21" s="94" t="s">
        <v>54</v>
      </c>
      <c r="C21" s="171">
        <v>2475178</v>
      </c>
      <c r="F21" s="95"/>
    </row>
    <row r="22" spans="1:6">
      <c r="A22" s="158" t="s">
        <v>55</v>
      </c>
      <c r="B22" s="94" t="s">
        <v>56</v>
      </c>
      <c r="C22" s="171">
        <v>485288</v>
      </c>
      <c r="F22" s="95"/>
    </row>
    <row r="23" spans="1:6">
      <c r="A23" s="158" t="s">
        <v>57</v>
      </c>
      <c r="B23" s="94" t="s">
        <v>58</v>
      </c>
      <c r="C23" s="171">
        <v>1630395</v>
      </c>
      <c r="F23" s="95"/>
    </row>
    <row r="24" spans="1:6">
      <c r="A24" s="158" t="s">
        <v>59</v>
      </c>
      <c r="B24" s="94" t="s">
        <v>60</v>
      </c>
      <c r="C24" s="171">
        <v>616116</v>
      </c>
      <c r="F24" s="95"/>
    </row>
    <row r="25" spans="1:6">
      <c r="A25" s="158" t="s">
        <v>61</v>
      </c>
      <c r="B25" s="94" t="s">
        <v>62</v>
      </c>
      <c r="C25" s="171">
        <v>3157963</v>
      </c>
      <c r="F25" s="95"/>
    </row>
    <row r="26" spans="1:6">
      <c r="A26" s="158" t="s">
        <v>63</v>
      </c>
      <c r="B26" s="94" t="s">
        <v>64</v>
      </c>
      <c r="C26" s="171">
        <v>950662</v>
      </c>
      <c r="F26" s="95"/>
    </row>
    <row r="27" spans="1:6">
      <c r="A27" s="158" t="s">
        <v>65</v>
      </c>
      <c r="B27" s="94" t="s">
        <v>66</v>
      </c>
      <c r="C27" s="171">
        <v>651900</v>
      </c>
      <c r="F27" s="95"/>
    </row>
    <row r="28" spans="1:6">
      <c r="A28" s="158" t="s">
        <v>67</v>
      </c>
      <c r="B28" s="94" t="s">
        <v>68</v>
      </c>
      <c r="C28" s="171">
        <v>1875504</v>
      </c>
      <c r="F28" s="95"/>
    </row>
    <row r="29" spans="1:6">
      <c r="A29" s="158" t="s">
        <v>69</v>
      </c>
      <c r="B29" s="94" t="s">
        <v>70</v>
      </c>
      <c r="C29" s="171">
        <v>1026763</v>
      </c>
      <c r="F29" s="95"/>
    </row>
    <row r="30" spans="1:6">
      <c r="A30" s="158" t="s">
        <v>71</v>
      </c>
      <c r="B30" s="94" t="s">
        <v>72</v>
      </c>
      <c r="C30" s="171">
        <v>499485</v>
      </c>
      <c r="F30" s="95"/>
    </row>
    <row r="31" spans="1:6">
      <c r="A31" s="158" t="s">
        <v>73</v>
      </c>
      <c r="B31" s="94" t="s">
        <v>74</v>
      </c>
      <c r="C31" s="171">
        <v>400609</v>
      </c>
      <c r="F31" s="95"/>
    </row>
    <row r="32" spans="1:6">
      <c r="A32" s="158" t="s">
        <v>75</v>
      </c>
      <c r="B32" s="94" t="s">
        <v>76</v>
      </c>
      <c r="C32" s="171">
        <v>3580754</v>
      </c>
      <c r="F32" s="95"/>
    </row>
    <row r="33" spans="1:6">
      <c r="A33" s="158" t="s">
        <v>77</v>
      </c>
      <c r="B33" s="94" t="s">
        <v>78</v>
      </c>
      <c r="C33" s="171">
        <v>1574198</v>
      </c>
      <c r="F33" s="95"/>
    </row>
    <row r="34" spans="1:6">
      <c r="A34" s="158" t="s">
        <v>79</v>
      </c>
      <c r="B34" s="94" t="s">
        <v>80</v>
      </c>
      <c r="C34" s="171">
        <v>658629</v>
      </c>
      <c r="F34" s="95"/>
    </row>
    <row r="35" spans="1:6">
      <c r="A35" s="158" t="s">
        <v>81</v>
      </c>
      <c r="B35" s="94" t="s">
        <v>82</v>
      </c>
      <c r="C35" s="171">
        <v>3017720</v>
      </c>
      <c r="F35" s="95"/>
    </row>
    <row r="36" spans="1:6">
      <c r="A36" s="158" t="s">
        <v>83</v>
      </c>
      <c r="B36" s="94" t="s">
        <v>84</v>
      </c>
      <c r="C36" s="171">
        <v>12062023</v>
      </c>
      <c r="F36" s="95"/>
    </row>
    <row r="37" spans="1:6">
      <c r="A37" s="158" t="s">
        <v>85</v>
      </c>
      <c r="B37" s="94" t="s">
        <v>86</v>
      </c>
      <c r="C37" s="171">
        <v>908809</v>
      </c>
      <c r="F37" s="95"/>
    </row>
    <row r="38" spans="1:6">
      <c r="A38" s="158" t="s">
        <v>87</v>
      </c>
      <c r="B38" s="94" t="s">
        <v>88</v>
      </c>
      <c r="C38" s="171">
        <v>1034890</v>
      </c>
      <c r="F38" s="95"/>
    </row>
    <row r="39" spans="1:6">
      <c r="A39" s="158" t="s">
        <v>89</v>
      </c>
      <c r="B39" s="94" t="s">
        <v>90</v>
      </c>
      <c r="C39" s="171">
        <v>3940905</v>
      </c>
      <c r="F39" s="95"/>
    </row>
    <row r="40" spans="1:6">
      <c r="A40" s="158" t="s">
        <v>91</v>
      </c>
      <c r="B40" s="94" t="s">
        <v>92</v>
      </c>
      <c r="C40" s="171">
        <v>775688</v>
      </c>
      <c r="F40" s="95"/>
    </row>
    <row r="41" spans="1:6">
      <c r="A41" s="158" t="s">
        <v>93</v>
      </c>
      <c r="B41" s="94" t="s">
        <v>94</v>
      </c>
      <c r="C41" s="171">
        <v>637459</v>
      </c>
      <c r="F41" s="95"/>
    </row>
    <row r="42" spans="1:6">
      <c r="A42" s="158" t="s">
        <v>95</v>
      </c>
      <c r="B42" s="94" t="s">
        <v>96</v>
      </c>
      <c r="C42" s="171">
        <v>1203926</v>
      </c>
      <c r="F42" s="95"/>
    </row>
    <row r="43" spans="1:6">
      <c r="A43" s="158" t="s">
        <v>97</v>
      </c>
      <c r="B43" s="94" t="s">
        <v>98</v>
      </c>
      <c r="C43" s="171">
        <v>2493445</v>
      </c>
      <c r="F43" s="95"/>
    </row>
    <row r="44" spans="1:6">
      <c r="A44" s="158" t="s">
        <v>99</v>
      </c>
      <c r="B44" s="94" t="s">
        <v>100</v>
      </c>
      <c r="C44" s="171">
        <v>7013065</v>
      </c>
      <c r="F44" s="95"/>
    </row>
    <row r="45" spans="1:6">
      <c r="A45" s="158" t="s">
        <v>101</v>
      </c>
      <c r="B45" s="94" t="s">
        <v>102</v>
      </c>
      <c r="C45" s="171">
        <v>2136692</v>
      </c>
      <c r="F45" s="95"/>
    </row>
    <row r="46" spans="1:6">
      <c r="A46" s="158" t="s">
        <v>103</v>
      </c>
      <c r="B46" s="94" t="s">
        <v>104</v>
      </c>
      <c r="C46" s="171">
        <v>12200954</v>
      </c>
      <c r="F46" s="95"/>
    </row>
    <row r="47" spans="1:6">
      <c r="A47" s="158" t="s">
        <v>105</v>
      </c>
      <c r="B47" s="94" t="s">
        <v>106</v>
      </c>
      <c r="C47" s="171">
        <v>1860265</v>
      </c>
      <c r="F47" s="95"/>
    </row>
    <row r="48" spans="1:6">
      <c r="A48" s="158" t="s">
        <v>107</v>
      </c>
      <c r="B48" s="94" t="s">
        <v>108</v>
      </c>
      <c r="C48" s="171">
        <v>6773803</v>
      </c>
      <c r="F48" s="95"/>
    </row>
    <row r="49" spans="1:6">
      <c r="A49" s="158" t="s">
        <v>109</v>
      </c>
      <c r="B49" s="94" t="s">
        <v>110</v>
      </c>
      <c r="C49" s="171">
        <v>400609</v>
      </c>
      <c r="F49" s="95"/>
    </row>
    <row r="50" spans="1:6">
      <c r="A50" s="158" t="s">
        <v>111</v>
      </c>
      <c r="B50" s="94" t="s">
        <v>112</v>
      </c>
      <c r="C50" s="171">
        <v>400609</v>
      </c>
      <c r="F50" s="95"/>
    </row>
    <row r="51" spans="1:6">
      <c r="A51" s="158" t="s">
        <v>113</v>
      </c>
      <c r="B51" s="94" t="s">
        <v>114</v>
      </c>
      <c r="C51" s="171">
        <v>1673540</v>
      </c>
      <c r="F51" s="95"/>
    </row>
    <row r="52" spans="1:6">
      <c r="A52" s="158" t="s">
        <v>115</v>
      </c>
      <c r="B52" s="94" t="s">
        <v>116</v>
      </c>
      <c r="C52" s="171">
        <v>832620</v>
      </c>
      <c r="F52" s="95"/>
    </row>
    <row r="53" spans="1:6">
      <c r="A53" s="158" t="s">
        <v>117</v>
      </c>
      <c r="B53" s="94" t="s">
        <v>118</v>
      </c>
      <c r="C53" s="171">
        <v>16242049</v>
      </c>
      <c r="F53" s="95"/>
    </row>
    <row r="54" spans="1:6">
      <c r="A54" s="158" t="s">
        <v>119</v>
      </c>
      <c r="B54" s="94" t="s">
        <v>120</v>
      </c>
      <c r="C54" s="171">
        <v>1029965</v>
      </c>
      <c r="F54" s="95"/>
    </row>
    <row r="55" spans="1:6">
      <c r="A55" s="158" t="s">
        <v>121</v>
      </c>
      <c r="B55" s="94" t="s">
        <v>122</v>
      </c>
      <c r="C55" s="171">
        <v>724435</v>
      </c>
      <c r="F55" s="95"/>
    </row>
    <row r="56" spans="1:6">
      <c r="A56" s="158" t="s">
        <v>123</v>
      </c>
      <c r="B56" s="94" t="s">
        <v>124</v>
      </c>
      <c r="C56" s="171">
        <v>485288</v>
      </c>
      <c r="F56" s="95"/>
    </row>
    <row r="57" spans="1:6">
      <c r="A57" s="158" t="s">
        <v>125</v>
      </c>
      <c r="B57" s="94" t="s">
        <v>126</v>
      </c>
      <c r="C57" s="171">
        <v>4602535</v>
      </c>
      <c r="F57" s="95"/>
    </row>
    <row r="58" spans="1:6">
      <c r="A58" s="158" t="s">
        <v>127</v>
      </c>
      <c r="B58" s="94" t="s">
        <v>128</v>
      </c>
      <c r="C58" s="171">
        <v>1688914</v>
      </c>
      <c r="F58" s="95"/>
    </row>
    <row r="59" spans="1:6">
      <c r="A59" s="158" t="s">
        <v>129</v>
      </c>
      <c r="B59" s="94" t="s">
        <v>130</v>
      </c>
      <c r="C59" s="171">
        <v>2926275</v>
      </c>
      <c r="F59" s="95"/>
    </row>
    <row r="60" spans="1:6">
      <c r="A60" s="158" t="s">
        <v>131</v>
      </c>
      <c r="B60" s="94" t="s">
        <v>132</v>
      </c>
      <c r="C60" s="171">
        <v>773052</v>
      </c>
      <c r="F60" s="95"/>
    </row>
    <row r="61" spans="1:6">
      <c r="A61" s="158" t="s">
        <v>133</v>
      </c>
      <c r="B61" s="94" t="s">
        <v>134</v>
      </c>
      <c r="C61" s="171">
        <v>2004688</v>
      </c>
      <c r="F61" s="95"/>
    </row>
    <row r="62" spans="1:6">
      <c r="A62" s="158" t="s">
        <v>135</v>
      </c>
      <c r="B62" s="94" t="s">
        <v>136</v>
      </c>
      <c r="C62" s="171">
        <v>485288</v>
      </c>
      <c r="F62" s="95"/>
    </row>
    <row r="63" spans="1:6">
      <c r="A63" s="158" t="s">
        <v>137</v>
      </c>
      <c r="B63" s="94" t="s">
        <v>138</v>
      </c>
      <c r="C63" s="171">
        <v>4357334</v>
      </c>
      <c r="F63" s="95"/>
    </row>
    <row r="64" spans="1:6">
      <c r="A64" s="158" t="s">
        <v>139</v>
      </c>
      <c r="B64" s="94" t="s">
        <v>140</v>
      </c>
      <c r="C64" s="171">
        <v>1016182</v>
      </c>
      <c r="F64" s="95"/>
    </row>
    <row r="65" spans="1:6">
      <c r="A65" s="158" t="s">
        <v>141</v>
      </c>
      <c r="B65" s="94" t="s">
        <v>142</v>
      </c>
      <c r="C65" s="171">
        <v>1089784</v>
      </c>
      <c r="F65" s="95"/>
    </row>
    <row r="66" spans="1:6">
      <c r="A66" s="158" t="s">
        <v>143</v>
      </c>
      <c r="B66" s="94" t="s">
        <v>144</v>
      </c>
      <c r="C66" s="171">
        <v>6893657</v>
      </c>
      <c r="F66" s="95"/>
    </row>
    <row r="67" spans="1:6">
      <c r="A67" s="158" t="s">
        <v>145</v>
      </c>
      <c r="B67" s="94" t="s">
        <v>146</v>
      </c>
      <c r="C67" s="171">
        <v>400609</v>
      </c>
      <c r="F67" s="95"/>
    </row>
    <row r="68" spans="1:6">
      <c r="A68" s="158" t="s">
        <v>147</v>
      </c>
      <c r="B68" s="94" t="s">
        <v>148</v>
      </c>
      <c r="C68" s="171">
        <v>2361287</v>
      </c>
      <c r="F68" s="95"/>
    </row>
    <row r="69" spans="1:6">
      <c r="A69" s="158" t="s">
        <v>149</v>
      </c>
      <c r="B69" s="94" t="s">
        <v>150</v>
      </c>
      <c r="C69" s="171">
        <v>2219943</v>
      </c>
      <c r="F69" s="95"/>
    </row>
    <row r="70" spans="1:6">
      <c r="A70" s="158" t="s">
        <v>151</v>
      </c>
      <c r="B70" s="94" t="s">
        <v>152</v>
      </c>
      <c r="C70" s="171">
        <v>2406801</v>
      </c>
      <c r="F70" s="95"/>
    </row>
    <row r="71" spans="1:6">
      <c r="A71" s="158" t="s">
        <v>153</v>
      </c>
      <c r="B71" s="94" t="s">
        <v>154</v>
      </c>
      <c r="C71" s="171">
        <v>1233855</v>
      </c>
      <c r="F71" s="95"/>
    </row>
    <row r="72" spans="1:6">
      <c r="A72" s="158" t="s">
        <v>155</v>
      </c>
      <c r="B72" s="94" t="s">
        <v>156</v>
      </c>
      <c r="C72" s="171">
        <v>615616</v>
      </c>
      <c r="F72" s="95"/>
    </row>
    <row r="73" spans="1:6">
      <c r="A73" s="158" t="s">
        <v>157</v>
      </c>
      <c r="B73" s="94" t="s">
        <v>158</v>
      </c>
      <c r="C73" s="171">
        <v>911756</v>
      </c>
      <c r="F73" s="95"/>
    </row>
    <row r="74" spans="1:6">
      <c r="A74" s="158" t="s">
        <v>159</v>
      </c>
      <c r="B74" s="94" t="s">
        <v>160</v>
      </c>
      <c r="C74" s="171">
        <v>1472327</v>
      </c>
      <c r="F74" s="95"/>
    </row>
    <row r="75" spans="1:6">
      <c r="A75" s="158" t="s">
        <v>161</v>
      </c>
      <c r="B75" s="94" t="s">
        <v>162</v>
      </c>
      <c r="C75" s="171">
        <v>30813225</v>
      </c>
      <c r="F75" s="95"/>
    </row>
    <row r="76" spans="1:6">
      <c r="A76" s="158" t="s">
        <v>163</v>
      </c>
      <c r="B76" s="94" t="s">
        <v>164</v>
      </c>
      <c r="C76" s="171">
        <v>516007</v>
      </c>
      <c r="F76" s="95"/>
    </row>
    <row r="77" spans="1:6">
      <c r="A77" s="158" t="s">
        <v>165</v>
      </c>
      <c r="B77" s="94" t="s">
        <v>166</v>
      </c>
      <c r="C77" s="171">
        <v>1024698</v>
      </c>
      <c r="F77" s="95"/>
    </row>
    <row r="78" spans="1:6">
      <c r="A78" s="158" t="s">
        <v>167</v>
      </c>
      <c r="B78" s="94" t="s">
        <v>168</v>
      </c>
      <c r="C78" s="171">
        <v>2558290</v>
      </c>
      <c r="F78" s="95"/>
    </row>
    <row r="79" spans="1:6">
      <c r="A79" s="158" t="s">
        <v>169</v>
      </c>
      <c r="B79" s="94" t="s">
        <v>333</v>
      </c>
      <c r="C79" s="171">
        <v>3987071</v>
      </c>
      <c r="F79" s="95"/>
    </row>
    <row r="80" spans="1:6">
      <c r="A80" s="158" t="s">
        <v>170</v>
      </c>
      <c r="B80" s="94" t="s">
        <v>171</v>
      </c>
      <c r="C80" s="171">
        <v>5001060</v>
      </c>
      <c r="F80" s="95"/>
    </row>
    <row r="81" spans="1:6">
      <c r="A81" s="158" t="s">
        <v>172</v>
      </c>
      <c r="B81" s="94" t="s">
        <v>173</v>
      </c>
      <c r="C81" s="171">
        <v>612547</v>
      </c>
      <c r="F81" s="95"/>
    </row>
    <row r="82" spans="1:6">
      <c r="A82" s="158" t="s">
        <v>174</v>
      </c>
      <c r="B82" s="94" t="s">
        <v>175</v>
      </c>
      <c r="C82" s="171">
        <v>5776837</v>
      </c>
      <c r="F82" s="95"/>
    </row>
    <row r="83" spans="1:6">
      <c r="A83" s="158" t="s">
        <v>176</v>
      </c>
      <c r="B83" s="94" t="s">
        <v>177</v>
      </c>
      <c r="C83" s="171">
        <v>1344014</v>
      </c>
      <c r="F83" s="95"/>
    </row>
    <row r="84" spans="1:6">
      <c r="A84" s="158" t="s">
        <v>178</v>
      </c>
      <c r="B84" s="94" t="s">
        <v>179</v>
      </c>
      <c r="C84" s="171">
        <v>1829688</v>
      </c>
      <c r="F84" s="95"/>
    </row>
    <row r="85" spans="1:6">
      <c r="A85" s="158" t="s">
        <v>180</v>
      </c>
      <c r="B85" s="94" t="s">
        <v>181</v>
      </c>
      <c r="C85" s="171">
        <v>400609</v>
      </c>
      <c r="F85" s="95"/>
    </row>
    <row r="86" spans="1:6">
      <c r="A86" s="158" t="s">
        <v>182</v>
      </c>
      <c r="B86" s="94" t="s">
        <v>183</v>
      </c>
      <c r="C86" s="171">
        <v>1415788</v>
      </c>
      <c r="F86" s="95"/>
    </row>
    <row r="87" spans="1:6">
      <c r="A87" s="158" t="s">
        <v>184</v>
      </c>
      <c r="B87" s="94" t="s">
        <v>185</v>
      </c>
      <c r="C87" s="171">
        <v>2235160</v>
      </c>
      <c r="F87" s="95"/>
    </row>
    <row r="88" spans="1:6">
      <c r="A88" s="158" t="s">
        <v>186</v>
      </c>
      <c r="B88" s="94" t="s">
        <v>187</v>
      </c>
      <c r="C88" s="171">
        <v>467052</v>
      </c>
      <c r="F88" s="95"/>
    </row>
    <row r="89" spans="1:6">
      <c r="A89" s="158" t="s">
        <v>188</v>
      </c>
      <c r="B89" s="94" t="s">
        <v>189</v>
      </c>
      <c r="C89" s="171">
        <v>1100771</v>
      </c>
      <c r="F89" s="95"/>
    </row>
    <row r="90" spans="1:6">
      <c r="A90" s="158" t="s">
        <v>190</v>
      </c>
      <c r="B90" s="94" t="s">
        <v>191</v>
      </c>
      <c r="C90" s="171">
        <v>5667888</v>
      </c>
      <c r="F90" s="95"/>
    </row>
    <row r="91" spans="1:6">
      <c r="A91" s="158" t="s">
        <v>192</v>
      </c>
      <c r="B91" s="94" t="s">
        <v>193</v>
      </c>
      <c r="C91" s="171">
        <v>483512</v>
      </c>
      <c r="F91" s="95"/>
    </row>
    <row r="92" spans="1:6">
      <c r="A92" s="158" t="s">
        <v>194</v>
      </c>
      <c r="B92" s="94" t="s">
        <v>195</v>
      </c>
      <c r="C92" s="171">
        <v>3589981</v>
      </c>
      <c r="F92" s="95"/>
    </row>
    <row r="93" spans="1:6">
      <c r="A93" s="158" t="s">
        <v>196</v>
      </c>
      <c r="B93" s="94" t="s">
        <v>197</v>
      </c>
      <c r="C93" s="171">
        <v>995666</v>
      </c>
      <c r="F93" s="95"/>
    </row>
    <row r="94" spans="1:6">
      <c r="A94" s="158" t="s">
        <v>198</v>
      </c>
      <c r="B94" s="94" t="s">
        <v>199</v>
      </c>
      <c r="C94" s="171">
        <v>2032869</v>
      </c>
      <c r="F94" s="95"/>
    </row>
    <row r="95" spans="1:6">
      <c r="A95" s="158" t="s">
        <v>200</v>
      </c>
      <c r="B95" s="94" t="s">
        <v>201</v>
      </c>
      <c r="C95" s="171">
        <v>6567737</v>
      </c>
      <c r="F95" s="95"/>
    </row>
    <row r="96" spans="1:6">
      <c r="A96" s="158" t="s">
        <v>202</v>
      </c>
      <c r="B96" s="94" t="s">
        <v>203</v>
      </c>
      <c r="C96" s="171">
        <v>2833524</v>
      </c>
      <c r="F96" s="95"/>
    </row>
    <row r="97" spans="1:6">
      <c r="A97" s="158" t="s">
        <v>204</v>
      </c>
      <c r="B97" s="94" t="s">
        <v>205</v>
      </c>
      <c r="C97" s="171">
        <v>4424479</v>
      </c>
      <c r="F97" s="95"/>
    </row>
    <row r="98" spans="1:6">
      <c r="A98" s="158" t="s">
        <v>206</v>
      </c>
      <c r="B98" s="94" t="s">
        <v>207</v>
      </c>
      <c r="C98" s="171">
        <v>2253836</v>
      </c>
      <c r="F98" s="95"/>
    </row>
    <row r="99" spans="1:6">
      <c r="A99" s="158" t="s">
        <v>208</v>
      </c>
      <c r="B99" s="94" t="s">
        <v>209</v>
      </c>
      <c r="C99" s="171">
        <v>2207624</v>
      </c>
      <c r="F99" s="95"/>
    </row>
    <row r="100" spans="1:6">
      <c r="A100" s="158" t="s">
        <v>210</v>
      </c>
      <c r="B100" s="94" t="s">
        <v>211</v>
      </c>
      <c r="C100" s="171">
        <v>695519</v>
      </c>
      <c r="F100" s="95"/>
    </row>
    <row r="101" spans="1:6">
      <c r="A101" s="158" t="s">
        <v>212</v>
      </c>
      <c r="B101" s="94" t="s">
        <v>213</v>
      </c>
      <c r="C101" s="171">
        <v>1832873</v>
      </c>
      <c r="F101" s="95"/>
    </row>
    <row r="102" spans="1:6">
      <c r="A102" s="158" t="s">
        <v>214</v>
      </c>
      <c r="B102" s="94" t="s">
        <v>215</v>
      </c>
      <c r="C102" s="171">
        <v>2302260</v>
      </c>
      <c r="F102" s="95"/>
    </row>
    <row r="103" spans="1:6">
      <c r="A103" s="158" t="s">
        <v>216</v>
      </c>
      <c r="B103" s="94" t="s">
        <v>217</v>
      </c>
      <c r="C103" s="171">
        <v>1484086</v>
      </c>
      <c r="F103" s="95"/>
    </row>
    <row r="104" spans="1:6">
      <c r="A104" s="158" t="s">
        <v>218</v>
      </c>
      <c r="B104" s="94" t="s">
        <v>219</v>
      </c>
      <c r="C104" s="171">
        <v>1731186</v>
      </c>
      <c r="F104" s="95"/>
    </row>
    <row r="105" spans="1:6">
      <c r="A105" s="158" t="s">
        <v>220</v>
      </c>
      <c r="B105" s="94" t="s">
        <v>221</v>
      </c>
      <c r="C105" s="171">
        <v>400609</v>
      </c>
      <c r="F105" s="95"/>
    </row>
    <row r="106" spans="1:6">
      <c r="A106" s="158" t="s">
        <v>222</v>
      </c>
      <c r="B106" s="94" t="s">
        <v>223</v>
      </c>
      <c r="C106" s="171">
        <v>410425</v>
      </c>
      <c r="F106" s="95"/>
    </row>
    <row r="107" spans="1:6">
      <c r="A107" s="158" t="s">
        <v>224</v>
      </c>
      <c r="B107" s="94" t="s">
        <v>225</v>
      </c>
      <c r="C107" s="171">
        <v>507922</v>
      </c>
      <c r="F107" s="95"/>
    </row>
    <row r="108" spans="1:6">
      <c r="A108" s="158" t="s">
        <v>226</v>
      </c>
      <c r="B108" s="94" t="s">
        <v>227</v>
      </c>
      <c r="C108" s="171">
        <v>927597</v>
      </c>
      <c r="F108" s="95"/>
    </row>
    <row r="109" spans="1:6">
      <c r="A109" s="158" t="s">
        <v>228</v>
      </c>
      <c r="B109" s="94" t="s">
        <v>229</v>
      </c>
      <c r="C109" s="171">
        <v>400609</v>
      </c>
      <c r="F109" s="95"/>
    </row>
    <row r="110" spans="1:6">
      <c r="A110" s="158" t="s">
        <v>230</v>
      </c>
      <c r="B110" s="94" t="s">
        <v>231</v>
      </c>
      <c r="C110" s="171">
        <v>6727027</v>
      </c>
      <c r="F110" s="95"/>
    </row>
    <row r="111" spans="1:6">
      <c r="A111" s="158" t="s">
        <v>232</v>
      </c>
      <c r="B111" s="94" t="s">
        <v>233</v>
      </c>
      <c r="C111" s="171">
        <v>1673229</v>
      </c>
      <c r="F111" s="95"/>
    </row>
    <row r="112" spans="1:6">
      <c r="A112" s="158" t="s">
        <v>234</v>
      </c>
      <c r="B112" s="94" t="s">
        <v>235</v>
      </c>
      <c r="C112" s="171">
        <v>25397954</v>
      </c>
      <c r="F112" s="95"/>
    </row>
    <row r="113" spans="1:6">
      <c r="A113" s="158" t="s">
        <v>236</v>
      </c>
      <c r="B113" s="94" t="s">
        <v>237</v>
      </c>
      <c r="C113" s="171">
        <v>707501</v>
      </c>
      <c r="F113" s="95"/>
    </row>
    <row r="114" spans="1:6">
      <c r="A114" s="158" t="s">
        <v>238</v>
      </c>
      <c r="B114" s="94" t="s">
        <v>239</v>
      </c>
      <c r="C114" s="171">
        <v>476351</v>
      </c>
      <c r="F114" s="95"/>
    </row>
    <row r="115" spans="1:6">
      <c r="A115" s="158" t="s">
        <v>240</v>
      </c>
      <c r="B115" s="94" t="s">
        <v>241</v>
      </c>
      <c r="C115" s="171">
        <v>905842</v>
      </c>
      <c r="F115" s="95"/>
    </row>
    <row r="116" spans="1:6">
      <c r="A116" s="158" t="s">
        <v>242</v>
      </c>
      <c r="B116" s="94" t="s">
        <v>243</v>
      </c>
      <c r="C116" s="171">
        <v>4696909</v>
      </c>
      <c r="F116" s="95"/>
    </row>
    <row r="117" spans="1:6">
      <c r="A117" s="158" t="s">
        <v>244</v>
      </c>
      <c r="B117" s="94" t="s">
        <v>245</v>
      </c>
      <c r="C117" s="171">
        <v>2050095</v>
      </c>
      <c r="F117" s="95"/>
    </row>
    <row r="118" spans="1:6">
      <c r="A118" s="158" t="s">
        <v>246</v>
      </c>
      <c r="B118" s="94" t="s">
        <v>247</v>
      </c>
      <c r="C118" s="171">
        <v>3447401</v>
      </c>
      <c r="F118" s="95"/>
    </row>
    <row r="119" spans="1:6">
      <c r="A119" s="158" t="s">
        <v>248</v>
      </c>
      <c r="B119" s="94" t="s">
        <v>249</v>
      </c>
      <c r="C119" s="171">
        <v>1199039</v>
      </c>
      <c r="F119" s="95"/>
    </row>
    <row r="120" spans="1:6" ht="15" thickBot="1">
      <c r="A120" s="349" t="s">
        <v>250</v>
      </c>
      <c r="B120" s="350" t="s">
        <v>251</v>
      </c>
      <c r="C120" s="385">
        <v>517678</v>
      </c>
      <c r="F120" s="95"/>
    </row>
    <row r="121" spans="1:6" ht="15.5" thickTop="1" thickBot="1">
      <c r="A121" s="159"/>
      <c r="B121" s="160" t="s">
        <v>260</v>
      </c>
      <c r="C121" s="172">
        <v>315629840</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&amp;L&amp;"-,Italic"&amp;8Division of School Business
School Allotment Section
FY2022-2023 Planning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1F85B-9B9B-4271-9441-0FE1D646A4F7}">
  <dimension ref="A1:J121"/>
  <sheetViews>
    <sheetView zoomScaleNormal="100" workbookViewId="0">
      <pane ySplit="5" topLeftCell="A6" activePane="bottomLeft" state="frozen"/>
      <selection activeCell="E28" sqref="E28"/>
      <selection pane="bottomLeft" activeCell="E20" sqref="E20"/>
    </sheetView>
  </sheetViews>
  <sheetFormatPr defaultRowHeight="14.5"/>
  <cols>
    <col min="1" max="1" width="13.08984375" customWidth="1"/>
    <col min="2" max="2" width="20.36328125" customWidth="1"/>
    <col min="3" max="3" width="15.54296875" style="98" customWidth="1"/>
  </cols>
  <sheetData>
    <row r="1" spans="1:10">
      <c r="A1" s="562" t="s">
        <v>569</v>
      </c>
      <c r="B1" s="562"/>
      <c r="C1" s="562"/>
    </row>
    <row r="2" spans="1:10">
      <c r="A2" s="562" t="s">
        <v>308</v>
      </c>
      <c r="B2" s="562"/>
      <c r="C2" s="562"/>
    </row>
    <row r="3" spans="1:10">
      <c r="A3" s="562" t="s">
        <v>562</v>
      </c>
      <c r="B3" s="562"/>
      <c r="C3" s="562"/>
    </row>
    <row r="4" spans="1:10" ht="15" thickBot="1">
      <c r="A4" s="156"/>
      <c r="B4" s="156"/>
      <c r="C4" s="96"/>
    </row>
    <row r="5" spans="1:10" ht="15" thickBot="1">
      <c r="A5" s="90" t="s">
        <v>526</v>
      </c>
      <c r="B5" s="91" t="s">
        <v>258</v>
      </c>
      <c r="C5" s="97" t="s">
        <v>531</v>
      </c>
    </row>
    <row r="6" spans="1:10">
      <c r="A6" s="157" t="s">
        <v>24</v>
      </c>
      <c r="B6" s="92" t="s">
        <v>25</v>
      </c>
      <c r="C6" s="171"/>
    </row>
    <row r="7" spans="1:10">
      <c r="A7" s="158" t="s">
        <v>26</v>
      </c>
      <c r="B7" s="94" t="s">
        <v>27</v>
      </c>
      <c r="C7" s="171"/>
    </row>
    <row r="8" spans="1:10">
      <c r="A8" s="158" t="s">
        <v>4</v>
      </c>
      <c r="B8" s="94" t="s">
        <v>28</v>
      </c>
      <c r="C8" s="171"/>
      <c r="E8" s="384" t="s">
        <v>1030</v>
      </c>
      <c r="F8" s="384"/>
      <c r="G8" s="384"/>
      <c r="H8" s="384"/>
      <c r="I8" s="384"/>
      <c r="J8" s="384"/>
    </row>
    <row r="9" spans="1:10">
      <c r="A9" s="158" t="s">
        <v>29</v>
      </c>
      <c r="B9" s="94" t="s">
        <v>30</v>
      </c>
      <c r="C9" s="171"/>
    </row>
    <row r="10" spans="1:10">
      <c r="A10" s="158" t="s">
        <v>31</v>
      </c>
      <c r="B10" s="94" t="s">
        <v>32</v>
      </c>
      <c r="C10" s="171"/>
    </row>
    <row r="11" spans="1:10">
      <c r="A11" s="158" t="s">
        <v>33</v>
      </c>
      <c r="B11" s="94" t="s">
        <v>34</v>
      </c>
      <c r="C11" s="171"/>
    </row>
    <row r="12" spans="1:10">
      <c r="A12" s="158" t="s">
        <v>35</v>
      </c>
      <c r="B12" s="94" t="s">
        <v>36</v>
      </c>
      <c r="C12" s="171"/>
    </row>
    <row r="13" spans="1:10">
      <c r="A13" s="158" t="s">
        <v>37</v>
      </c>
      <c r="B13" s="94" t="s">
        <v>38</v>
      </c>
      <c r="C13" s="171"/>
    </row>
    <row r="14" spans="1:10">
      <c r="A14" s="158" t="s">
        <v>39</v>
      </c>
      <c r="B14" s="94" t="s">
        <v>40</v>
      </c>
      <c r="C14" s="171"/>
    </row>
    <row r="15" spans="1:10">
      <c r="A15" s="158" t="s">
        <v>41</v>
      </c>
      <c r="B15" s="94" t="s">
        <v>42</v>
      </c>
      <c r="C15" s="171"/>
    </row>
    <row r="16" spans="1:10">
      <c r="A16" s="158" t="s">
        <v>43</v>
      </c>
      <c r="B16" s="94" t="s">
        <v>44</v>
      </c>
      <c r="C16" s="171"/>
    </row>
    <row r="17" spans="1:3">
      <c r="A17" s="158" t="s">
        <v>45</v>
      </c>
      <c r="B17" s="94" t="s">
        <v>46</v>
      </c>
      <c r="C17" s="171"/>
    </row>
    <row r="18" spans="1:3">
      <c r="A18" s="158" t="s">
        <v>47</v>
      </c>
      <c r="B18" s="94" t="s">
        <v>48</v>
      </c>
      <c r="C18" s="171"/>
    </row>
    <row r="19" spans="1:3">
      <c r="A19" s="158" t="s">
        <v>49</v>
      </c>
      <c r="B19" s="94" t="s">
        <v>50</v>
      </c>
      <c r="C19" s="171"/>
    </row>
    <row r="20" spans="1:3">
      <c r="A20" s="158" t="s">
        <v>51</v>
      </c>
      <c r="B20" s="94" t="s">
        <v>52</v>
      </c>
      <c r="C20" s="171"/>
    </row>
    <row r="21" spans="1:3">
      <c r="A21" s="158" t="s">
        <v>53</v>
      </c>
      <c r="B21" s="94" t="s">
        <v>54</v>
      </c>
      <c r="C21" s="171"/>
    </row>
    <row r="22" spans="1:3">
      <c r="A22" s="158" t="s">
        <v>55</v>
      </c>
      <c r="B22" s="94" t="s">
        <v>56</v>
      </c>
      <c r="C22" s="171"/>
    </row>
    <row r="23" spans="1:3">
      <c r="A23" s="158" t="s">
        <v>57</v>
      </c>
      <c r="B23" s="94" t="s">
        <v>58</v>
      </c>
      <c r="C23" s="171"/>
    </row>
    <row r="24" spans="1:3">
      <c r="A24" s="158" t="s">
        <v>59</v>
      </c>
      <c r="B24" s="94" t="s">
        <v>60</v>
      </c>
      <c r="C24" s="171"/>
    </row>
    <row r="25" spans="1:3">
      <c r="A25" s="158" t="s">
        <v>61</v>
      </c>
      <c r="B25" s="94" t="s">
        <v>62</v>
      </c>
      <c r="C25" s="171"/>
    </row>
    <row r="26" spans="1:3">
      <c r="A26" s="158" t="s">
        <v>63</v>
      </c>
      <c r="B26" s="94" t="s">
        <v>64</v>
      </c>
      <c r="C26" s="171"/>
    </row>
    <row r="27" spans="1:3">
      <c r="A27" s="158" t="s">
        <v>65</v>
      </c>
      <c r="B27" s="94" t="s">
        <v>66</v>
      </c>
      <c r="C27" s="171"/>
    </row>
    <row r="28" spans="1:3">
      <c r="A28" s="158" t="s">
        <v>67</v>
      </c>
      <c r="B28" s="94" t="s">
        <v>68</v>
      </c>
      <c r="C28" s="171"/>
    </row>
    <row r="29" spans="1:3">
      <c r="A29" s="158" t="s">
        <v>69</v>
      </c>
      <c r="B29" s="94" t="s">
        <v>70</v>
      </c>
      <c r="C29" s="171"/>
    </row>
    <row r="30" spans="1:3">
      <c r="A30" s="158" t="s">
        <v>71</v>
      </c>
      <c r="B30" s="94" t="s">
        <v>72</v>
      </c>
      <c r="C30" s="171"/>
    </row>
    <row r="31" spans="1:3">
      <c r="A31" s="158" t="s">
        <v>73</v>
      </c>
      <c r="B31" s="94" t="s">
        <v>74</v>
      </c>
      <c r="C31" s="171"/>
    </row>
    <row r="32" spans="1:3">
      <c r="A32" s="158" t="s">
        <v>75</v>
      </c>
      <c r="B32" s="94" t="s">
        <v>76</v>
      </c>
      <c r="C32" s="171"/>
    </row>
    <row r="33" spans="1:3">
      <c r="A33" s="158" t="s">
        <v>77</v>
      </c>
      <c r="B33" s="94" t="s">
        <v>78</v>
      </c>
      <c r="C33" s="171"/>
    </row>
    <row r="34" spans="1:3">
      <c r="A34" s="158" t="s">
        <v>79</v>
      </c>
      <c r="B34" s="94" t="s">
        <v>80</v>
      </c>
      <c r="C34" s="171"/>
    </row>
    <row r="35" spans="1:3">
      <c r="A35" s="158" t="s">
        <v>81</v>
      </c>
      <c r="B35" s="94" t="s">
        <v>82</v>
      </c>
      <c r="C35" s="171"/>
    </row>
    <row r="36" spans="1:3">
      <c r="A36" s="158" t="s">
        <v>83</v>
      </c>
      <c r="B36" s="94" t="s">
        <v>84</v>
      </c>
      <c r="C36" s="171"/>
    </row>
    <row r="37" spans="1:3">
      <c r="A37" s="158" t="s">
        <v>85</v>
      </c>
      <c r="B37" s="94" t="s">
        <v>86</v>
      </c>
      <c r="C37" s="171"/>
    </row>
    <row r="38" spans="1:3">
      <c r="A38" s="158" t="s">
        <v>87</v>
      </c>
      <c r="B38" s="94" t="s">
        <v>88</v>
      </c>
      <c r="C38" s="171"/>
    </row>
    <row r="39" spans="1:3">
      <c r="A39" s="158" t="s">
        <v>89</v>
      </c>
      <c r="B39" s="94" t="s">
        <v>90</v>
      </c>
      <c r="C39" s="171"/>
    </row>
    <row r="40" spans="1:3">
      <c r="A40" s="158" t="s">
        <v>91</v>
      </c>
      <c r="B40" s="94" t="s">
        <v>92</v>
      </c>
      <c r="C40" s="171"/>
    </row>
    <row r="41" spans="1:3">
      <c r="A41" s="158" t="s">
        <v>93</v>
      </c>
      <c r="B41" s="94" t="s">
        <v>94</v>
      </c>
      <c r="C41" s="171"/>
    </row>
    <row r="42" spans="1:3">
      <c r="A42" s="158" t="s">
        <v>95</v>
      </c>
      <c r="B42" s="94" t="s">
        <v>96</v>
      </c>
      <c r="C42" s="171"/>
    </row>
    <row r="43" spans="1:3">
      <c r="A43" s="158" t="s">
        <v>97</v>
      </c>
      <c r="B43" s="94" t="s">
        <v>98</v>
      </c>
      <c r="C43" s="171"/>
    </row>
    <row r="44" spans="1:3">
      <c r="A44" s="158" t="s">
        <v>99</v>
      </c>
      <c r="B44" s="94" t="s">
        <v>100</v>
      </c>
      <c r="C44" s="171"/>
    </row>
    <row r="45" spans="1:3">
      <c r="A45" s="158" t="s">
        <v>101</v>
      </c>
      <c r="B45" s="94" t="s">
        <v>102</v>
      </c>
      <c r="C45" s="171"/>
    </row>
    <row r="46" spans="1:3">
      <c r="A46" s="158" t="s">
        <v>103</v>
      </c>
      <c r="B46" s="94" t="s">
        <v>104</v>
      </c>
      <c r="C46" s="171"/>
    </row>
    <row r="47" spans="1:3">
      <c r="A47" s="158" t="s">
        <v>105</v>
      </c>
      <c r="B47" s="94" t="s">
        <v>106</v>
      </c>
      <c r="C47" s="171"/>
    </row>
    <row r="48" spans="1:3">
      <c r="A48" s="158" t="s">
        <v>107</v>
      </c>
      <c r="B48" s="94" t="s">
        <v>108</v>
      </c>
      <c r="C48" s="171"/>
    </row>
    <row r="49" spans="1:3">
      <c r="A49" s="158" t="s">
        <v>109</v>
      </c>
      <c r="B49" s="94" t="s">
        <v>110</v>
      </c>
      <c r="C49" s="171"/>
    </row>
    <row r="50" spans="1:3">
      <c r="A50" s="158" t="s">
        <v>111</v>
      </c>
      <c r="B50" s="94" t="s">
        <v>112</v>
      </c>
      <c r="C50" s="171"/>
    </row>
    <row r="51" spans="1:3">
      <c r="A51" s="158" t="s">
        <v>113</v>
      </c>
      <c r="B51" s="94" t="s">
        <v>114</v>
      </c>
      <c r="C51" s="171"/>
    </row>
    <row r="52" spans="1:3">
      <c r="A52" s="158" t="s">
        <v>115</v>
      </c>
      <c r="B52" s="94" t="s">
        <v>116</v>
      </c>
      <c r="C52" s="171"/>
    </row>
    <row r="53" spans="1:3">
      <c r="A53" s="158" t="s">
        <v>117</v>
      </c>
      <c r="B53" s="94" t="s">
        <v>118</v>
      </c>
      <c r="C53" s="171"/>
    </row>
    <row r="54" spans="1:3">
      <c r="A54" s="158" t="s">
        <v>119</v>
      </c>
      <c r="B54" s="94" t="s">
        <v>120</v>
      </c>
      <c r="C54" s="171"/>
    </row>
    <row r="55" spans="1:3">
      <c r="A55" s="158" t="s">
        <v>121</v>
      </c>
      <c r="B55" s="94" t="s">
        <v>122</v>
      </c>
      <c r="C55" s="171"/>
    </row>
    <row r="56" spans="1:3">
      <c r="A56" s="158" t="s">
        <v>123</v>
      </c>
      <c r="B56" s="94" t="s">
        <v>124</v>
      </c>
      <c r="C56" s="171"/>
    </row>
    <row r="57" spans="1:3">
      <c r="A57" s="158" t="s">
        <v>125</v>
      </c>
      <c r="B57" s="94" t="s">
        <v>126</v>
      </c>
      <c r="C57" s="171"/>
    </row>
    <row r="58" spans="1:3">
      <c r="A58" s="158" t="s">
        <v>127</v>
      </c>
      <c r="B58" s="94" t="s">
        <v>128</v>
      </c>
      <c r="C58" s="171"/>
    </row>
    <row r="59" spans="1:3">
      <c r="A59" s="158" t="s">
        <v>129</v>
      </c>
      <c r="B59" s="94" t="s">
        <v>130</v>
      </c>
      <c r="C59" s="171"/>
    </row>
    <row r="60" spans="1:3">
      <c r="A60" s="158" t="s">
        <v>131</v>
      </c>
      <c r="B60" s="94" t="s">
        <v>132</v>
      </c>
      <c r="C60" s="171"/>
    </row>
    <row r="61" spans="1:3">
      <c r="A61" s="158" t="s">
        <v>133</v>
      </c>
      <c r="B61" s="94" t="s">
        <v>134</v>
      </c>
      <c r="C61" s="171"/>
    </row>
    <row r="62" spans="1:3">
      <c r="A62" s="158" t="s">
        <v>135</v>
      </c>
      <c r="B62" s="94" t="s">
        <v>136</v>
      </c>
      <c r="C62" s="171"/>
    </row>
    <row r="63" spans="1:3">
      <c r="A63" s="158" t="s">
        <v>137</v>
      </c>
      <c r="B63" s="94" t="s">
        <v>138</v>
      </c>
      <c r="C63" s="171"/>
    </row>
    <row r="64" spans="1:3">
      <c r="A64" s="158" t="s">
        <v>139</v>
      </c>
      <c r="B64" s="94" t="s">
        <v>140</v>
      </c>
      <c r="C64" s="171"/>
    </row>
    <row r="65" spans="1:3">
      <c r="A65" s="158" t="s">
        <v>141</v>
      </c>
      <c r="B65" s="94" t="s">
        <v>142</v>
      </c>
      <c r="C65" s="171"/>
    </row>
    <row r="66" spans="1:3">
      <c r="A66" s="158" t="s">
        <v>143</v>
      </c>
      <c r="B66" s="94" t="s">
        <v>144</v>
      </c>
      <c r="C66" s="171"/>
    </row>
    <row r="67" spans="1:3">
      <c r="A67" s="158" t="s">
        <v>145</v>
      </c>
      <c r="B67" s="94" t="s">
        <v>146</v>
      </c>
      <c r="C67" s="171"/>
    </row>
    <row r="68" spans="1:3">
      <c r="A68" s="158" t="s">
        <v>147</v>
      </c>
      <c r="B68" s="94" t="s">
        <v>148</v>
      </c>
      <c r="C68" s="171"/>
    </row>
    <row r="69" spans="1:3">
      <c r="A69" s="158" t="s">
        <v>149</v>
      </c>
      <c r="B69" s="94" t="s">
        <v>150</v>
      </c>
      <c r="C69" s="171"/>
    </row>
    <row r="70" spans="1:3">
      <c r="A70" s="158" t="s">
        <v>151</v>
      </c>
      <c r="B70" s="94" t="s">
        <v>152</v>
      </c>
      <c r="C70" s="171"/>
    </row>
    <row r="71" spans="1:3">
      <c r="A71" s="158" t="s">
        <v>153</v>
      </c>
      <c r="B71" s="94" t="s">
        <v>154</v>
      </c>
      <c r="C71" s="171"/>
    </row>
    <row r="72" spans="1:3">
      <c r="A72" s="158" t="s">
        <v>155</v>
      </c>
      <c r="B72" s="94" t="s">
        <v>156</v>
      </c>
      <c r="C72" s="171"/>
    </row>
    <row r="73" spans="1:3">
      <c r="A73" s="158" t="s">
        <v>157</v>
      </c>
      <c r="B73" s="94" t="s">
        <v>158</v>
      </c>
      <c r="C73" s="171"/>
    </row>
    <row r="74" spans="1:3">
      <c r="A74" s="158" t="s">
        <v>159</v>
      </c>
      <c r="B74" s="94" t="s">
        <v>160</v>
      </c>
      <c r="C74" s="171"/>
    </row>
    <row r="75" spans="1:3">
      <c r="A75" s="158" t="s">
        <v>161</v>
      </c>
      <c r="B75" s="94" t="s">
        <v>162</v>
      </c>
      <c r="C75" s="171"/>
    </row>
    <row r="76" spans="1:3">
      <c r="A76" s="158" t="s">
        <v>163</v>
      </c>
      <c r="B76" s="94" t="s">
        <v>164</v>
      </c>
      <c r="C76" s="171"/>
    </row>
    <row r="77" spans="1:3">
      <c r="A77" s="158" t="s">
        <v>165</v>
      </c>
      <c r="B77" s="94" t="s">
        <v>166</v>
      </c>
      <c r="C77" s="171"/>
    </row>
    <row r="78" spans="1:3">
      <c r="A78" s="158" t="s">
        <v>167</v>
      </c>
      <c r="B78" s="94" t="s">
        <v>168</v>
      </c>
      <c r="C78" s="171"/>
    </row>
    <row r="79" spans="1:3">
      <c r="A79" s="158" t="s">
        <v>169</v>
      </c>
      <c r="B79" s="94" t="s">
        <v>333</v>
      </c>
      <c r="C79" s="171"/>
    </row>
    <row r="80" spans="1:3">
      <c r="A80" s="158" t="s">
        <v>170</v>
      </c>
      <c r="B80" s="94" t="s">
        <v>171</v>
      </c>
      <c r="C80" s="171"/>
    </row>
    <row r="81" spans="1:3">
      <c r="A81" s="158" t="s">
        <v>172</v>
      </c>
      <c r="B81" s="94" t="s">
        <v>173</v>
      </c>
      <c r="C81" s="171"/>
    </row>
    <row r="82" spans="1:3">
      <c r="A82" s="158" t="s">
        <v>174</v>
      </c>
      <c r="B82" s="94" t="s">
        <v>175</v>
      </c>
      <c r="C82" s="171"/>
    </row>
    <row r="83" spans="1:3">
      <c r="A83" s="158" t="s">
        <v>176</v>
      </c>
      <c r="B83" s="94" t="s">
        <v>177</v>
      </c>
      <c r="C83" s="171"/>
    </row>
    <row r="84" spans="1:3">
      <c r="A84" s="158" t="s">
        <v>178</v>
      </c>
      <c r="B84" s="94" t="s">
        <v>179</v>
      </c>
      <c r="C84" s="171"/>
    </row>
    <row r="85" spans="1:3">
      <c r="A85" s="158" t="s">
        <v>180</v>
      </c>
      <c r="B85" s="94" t="s">
        <v>181</v>
      </c>
      <c r="C85" s="171"/>
    </row>
    <row r="86" spans="1:3">
      <c r="A86" s="158" t="s">
        <v>182</v>
      </c>
      <c r="B86" s="94" t="s">
        <v>183</v>
      </c>
      <c r="C86" s="171"/>
    </row>
    <row r="87" spans="1:3">
      <c r="A87" s="158" t="s">
        <v>184</v>
      </c>
      <c r="B87" s="94" t="s">
        <v>185</v>
      </c>
      <c r="C87" s="171"/>
    </row>
    <row r="88" spans="1:3">
      <c r="A88" s="158" t="s">
        <v>186</v>
      </c>
      <c r="B88" s="94" t="s">
        <v>187</v>
      </c>
      <c r="C88" s="171"/>
    </row>
    <row r="89" spans="1:3">
      <c r="A89" s="158" t="s">
        <v>188</v>
      </c>
      <c r="B89" s="94" t="s">
        <v>189</v>
      </c>
      <c r="C89" s="171"/>
    </row>
    <row r="90" spans="1:3">
      <c r="A90" s="158" t="s">
        <v>190</v>
      </c>
      <c r="B90" s="94" t="s">
        <v>191</v>
      </c>
      <c r="C90" s="171"/>
    </row>
    <row r="91" spans="1:3">
      <c r="A91" s="158" t="s">
        <v>192</v>
      </c>
      <c r="B91" s="94" t="s">
        <v>193</v>
      </c>
      <c r="C91" s="171"/>
    </row>
    <row r="92" spans="1:3">
      <c r="A92" s="158" t="s">
        <v>194</v>
      </c>
      <c r="B92" s="94" t="s">
        <v>195</v>
      </c>
      <c r="C92" s="171"/>
    </row>
    <row r="93" spans="1:3">
      <c r="A93" s="158" t="s">
        <v>196</v>
      </c>
      <c r="B93" s="94" t="s">
        <v>197</v>
      </c>
      <c r="C93" s="171"/>
    </row>
    <row r="94" spans="1:3">
      <c r="A94" s="158" t="s">
        <v>198</v>
      </c>
      <c r="B94" s="94" t="s">
        <v>199</v>
      </c>
      <c r="C94" s="171"/>
    </row>
    <row r="95" spans="1:3">
      <c r="A95" s="158" t="s">
        <v>200</v>
      </c>
      <c r="B95" s="94" t="s">
        <v>201</v>
      </c>
      <c r="C95" s="171"/>
    </row>
    <row r="96" spans="1:3">
      <c r="A96" s="158" t="s">
        <v>202</v>
      </c>
      <c r="B96" s="94" t="s">
        <v>203</v>
      </c>
      <c r="C96" s="171"/>
    </row>
    <row r="97" spans="1:3">
      <c r="A97" s="158" t="s">
        <v>204</v>
      </c>
      <c r="B97" s="94" t="s">
        <v>205</v>
      </c>
      <c r="C97" s="171"/>
    </row>
    <row r="98" spans="1:3">
      <c r="A98" s="158" t="s">
        <v>206</v>
      </c>
      <c r="B98" s="94" t="s">
        <v>207</v>
      </c>
      <c r="C98" s="171"/>
    </row>
    <row r="99" spans="1:3">
      <c r="A99" s="158" t="s">
        <v>208</v>
      </c>
      <c r="B99" s="94" t="s">
        <v>209</v>
      </c>
      <c r="C99" s="171"/>
    </row>
    <row r="100" spans="1:3">
      <c r="A100" s="158" t="s">
        <v>210</v>
      </c>
      <c r="B100" s="94" t="s">
        <v>211</v>
      </c>
      <c r="C100" s="171"/>
    </row>
    <row r="101" spans="1:3">
      <c r="A101" s="158" t="s">
        <v>212</v>
      </c>
      <c r="B101" s="94" t="s">
        <v>213</v>
      </c>
      <c r="C101" s="171"/>
    </row>
    <row r="102" spans="1:3">
      <c r="A102" s="158" t="s">
        <v>214</v>
      </c>
      <c r="B102" s="94" t="s">
        <v>215</v>
      </c>
      <c r="C102" s="171"/>
    </row>
    <row r="103" spans="1:3">
      <c r="A103" s="158" t="s">
        <v>216</v>
      </c>
      <c r="B103" s="94" t="s">
        <v>217</v>
      </c>
      <c r="C103" s="171"/>
    </row>
    <row r="104" spans="1:3">
      <c r="A104" s="158" t="s">
        <v>218</v>
      </c>
      <c r="B104" s="94" t="s">
        <v>219</v>
      </c>
      <c r="C104" s="171"/>
    </row>
    <row r="105" spans="1:3">
      <c r="A105" s="158" t="s">
        <v>220</v>
      </c>
      <c r="B105" s="94" t="s">
        <v>221</v>
      </c>
      <c r="C105" s="171"/>
    </row>
    <row r="106" spans="1:3">
      <c r="A106" s="158" t="s">
        <v>222</v>
      </c>
      <c r="B106" s="94" t="s">
        <v>223</v>
      </c>
      <c r="C106" s="171"/>
    </row>
    <row r="107" spans="1:3">
      <c r="A107" s="158" t="s">
        <v>224</v>
      </c>
      <c r="B107" s="94" t="s">
        <v>225</v>
      </c>
      <c r="C107" s="171"/>
    </row>
    <row r="108" spans="1:3">
      <c r="A108" s="158" t="s">
        <v>226</v>
      </c>
      <c r="B108" s="94" t="s">
        <v>227</v>
      </c>
      <c r="C108" s="171"/>
    </row>
    <row r="109" spans="1:3">
      <c r="A109" s="158" t="s">
        <v>228</v>
      </c>
      <c r="B109" s="94" t="s">
        <v>229</v>
      </c>
      <c r="C109" s="171"/>
    </row>
    <row r="110" spans="1:3">
      <c r="A110" s="158" t="s">
        <v>230</v>
      </c>
      <c r="B110" s="94" t="s">
        <v>231</v>
      </c>
      <c r="C110" s="171"/>
    </row>
    <row r="111" spans="1:3">
      <c r="A111" s="158" t="s">
        <v>232</v>
      </c>
      <c r="B111" s="94" t="s">
        <v>233</v>
      </c>
      <c r="C111" s="171"/>
    </row>
    <row r="112" spans="1:3">
      <c r="A112" s="158" t="s">
        <v>234</v>
      </c>
      <c r="B112" s="94" t="s">
        <v>235</v>
      </c>
      <c r="C112" s="171"/>
    </row>
    <row r="113" spans="1:3">
      <c r="A113" s="158" t="s">
        <v>236</v>
      </c>
      <c r="B113" s="94" t="s">
        <v>237</v>
      </c>
      <c r="C113" s="171"/>
    </row>
    <row r="114" spans="1:3">
      <c r="A114" s="158" t="s">
        <v>238</v>
      </c>
      <c r="B114" s="94" t="s">
        <v>239</v>
      </c>
      <c r="C114" s="171"/>
    </row>
    <row r="115" spans="1:3">
      <c r="A115" s="158" t="s">
        <v>240</v>
      </c>
      <c r="B115" s="94" t="s">
        <v>241</v>
      </c>
      <c r="C115" s="171"/>
    </row>
    <row r="116" spans="1:3">
      <c r="A116" s="158" t="s">
        <v>242</v>
      </c>
      <c r="B116" s="94" t="s">
        <v>243</v>
      </c>
      <c r="C116" s="171"/>
    </row>
    <row r="117" spans="1:3">
      <c r="A117" s="158" t="s">
        <v>244</v>
      </c>
      <c r="B117" s="94" t="s">
        <v>245</v>
      </c>
      <c r="C117" s="171"/>
    </row>
    <row r="118" spans="1:3">
      <c r="A118" s="158" t="s">
        <v>246</v>
      </c>
      <c r="B118" s="94" t="s">
        <v>247</v>
      </c>
      <c r="C118" s="171"/>
    </row>
    <row r="119" spans="1:3">
      <c r="A119" s="158" t="s">
        <v>248</v>
      </c>
      <c r="B119" s="94" t="s">
        <v>249</v>
      </c>
      <c r="C119" s="171"/>
    </row>
    <row r="120" spans="1:3" ht="15" thickBot="1">
      <c r="A120" s="349" t="s">
        <v>250</v>
      </c>
      <c r="B120" s="350" t="s">
        <v>251</v>
      </c>
      <c r="C120" s="385"/>
    </row>
    <row r="121" spans="1:3" ht="15.5" thickTop="1" thickBot="1">
      <c r="A121" s="159"/>
      <c r="B121" s="160" t="s">
        <v>260</v>
      </c>
      <c r="C121" s="172">
        <f>SUM(C6:C120)</f>
        <v>0</v>
      </c>
    </row>
  </sheetData>
  <mergeCells count="3">
    <mergeCell ref="A1:C1"/>
    <mergeCell ref="A2:C2"/>
    <mergeCell ref="A3:C3"/>
  </mergeCells>
  <printOptions horizontalCentered="1"/>
  <pageMargins left="0.7" right="0.7" top="0.75" bottom="0.75" header="0.3" footer="0.3"/>
  <pageSetup orientation="portrait" r:id="rId1"/>
  <headerFooter>
    <oddFooter>&amp;L&amp;"-,Italic"&amp;8Divison of  Business Services
School Allotments Section
FY2022-2023  Planning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zoomScaleNormal="100" workbookViewId="0">
      <selection activeCell="D31" sqref="D31"/>
    </sheetView>
  </sheetViews>
  <sheetFormatPr defaultColWidth="8.90625" defaultRowHeight="14.5"/>
  <cols>
    <col min="3" max="3" width="32.6328125" customWidth="1"/>
    <col min="4" max="4" width="35.453125" bestFit="1" customWidth="1"/>
  </cols>
  <sheetData>
    <row r="1" spans="1:8" ht="34.5" customHeight="1" thickBot="1">
      <c r="A1" s="262"/>
      <c r="B1" s="527" t="s">
        <v>565</v>
      </c>
      <c r="C1" s="527"/>
      <c r="D1" s="527"/>
      <c r="E1" s="263"/>
      <c r="F1" s="203"/>
      <c r="G1" s="22"/>
    </row>
    <row r="2" spans="1:8" ht="18" customHeight="1">
      <c r="A2" s="264"/>
      <c r="B2" s="265" t="s">
        <v>312</v>
      </c>
      <c r="C2" s="266"/>
      <c r="D2" s="267" t="s">
        <v>313</v>
      </c>
      <c r="E2" s="211"/>
      <c r="F2" s="203"/>
      <c r="G2" s="161"/>
      <c r="H2" s="126"/>
    </row>
    <row r="3" spans="1:8" ht="22.5" customHeight="1">
      <c r="A3" s="245"/>
      <c r="B3" s="268" t="s">
        <v>314</v>
      </c>
      <c r="C3" s="269"/>
      <c r="D3" s="270">
        <v>51137.73</v>
      </c>
      <c r="E3" s="203"/>
      <c r="F3" s="203"/>
      <c r="G3" s="161"/>
      <c r="H3" s="126"/>
    </row>
    <row r="4" spans="1:8" ht="22.5" customHeight="1">
      <c r="A4" s="245"/>
      <c r="B4" s="268" t="s">
        <v>315</v>
      </c>
      <c r="C4" s="269"/>
      <c r="D4" s="270">
        <v>6993</v>
      </c>
      <c r="E4" s="203"/>
      <c r="F4" s="203"/>
      <c r="G4" s="161"/>
      <c r="H4" s="126"/>
    </row>
    <row r="5" spans="1:8" ht="22.5" customHeight="1">
      <c r="A5" s="245"/>
      <c r="B5" s="268" t="s">
        <v>316</v>
      </c>
      <c r="C5" s="269"/>
      <c r="D5" s="270">
        <v>6230</v>
      </c>
      <c r="E5" s="203"/>
      <c r="F5" s="203"/>
      <c r="G5" s="161"/>
      <c r="H5" s="126"/>
    </row>
    <row r="6" spans="1:8" ht="22.5" customHeight="1">
      <c r="A6" s="245"/>
      <c r="B6" s="268" t="s">
        <v>317</v>
      </c>
      <c r="C6" s="269"/>
      <c r="D6" s="270">
        <v>5177</v>
      </c>
      <c r="E6" s="203"/>
      <c r="F6" s="203"/>
      <c r="G6" s="161"/>
      <c r="H6" s="126"/>
    </row>
    <row r="7" spans="1:8" ht="22.5" customHeight="1">
      <c r="A7" s="245"/>
      <c r="B7" s="268" t="s">
        <v>318</v>
      </c>
      <c r="C7" s="269"/>
      <c r="D7" s="270">
        <v>57202.04</v>
      </c>
      <c r="E7" s="203"/>
      <c r="F7" s="203"/>
      <c r="G7" s="161"/>
      <c r="H7" s="126"/>
    </row>
    <row r="8" spans="1:8" ht="22.5" customHeight="1">
      <c r="A8" s="245"/>
      <c r="B8" s="268" t="s">
        <v>563</v>
      </c>
      <c r="C8" s="269"/>
      <c r="D8" s="270">
        <v>50936.05</v>
      </c>
      <c r="E8" s="203"/>
      <c r="F8" s="203"/>
      <c r="G8" s="161"/>
      <c r="H8" s="126"/>
    </row>
    <row r="9" spans="1:8" ht="22.5" customHeight="1">
      <c r="A9" s="245"/>
      <c r="B9" s="268" t="s">
        <v>564</v>
      </c>
      <c r="C9" s="269"/>
      <c r="D9" s="270">
        <v>63100.43</v>
      </c>
      <c r="E9" s="203"/>
      <c r="F9" s="203"/>
      <c r="G9" s="161"/>
      <c r="H9" s="126"/>
    </row>
    <row r="10" spans="1:8" ht="22.5" customHeight="1">
      <c r="A10" s="245"/>
      <c r="B10" s="504" t="s">
        <v>1028</v>
      </c>
      <c r="C10" s="503"/>
      <c r="D10" s="270">
        <v>57165</v>
      </c>
      <c r="E10" s="203"/>
      <c r="F10" s="203"/>
      <c r="G10" s="161"/>
      <c r="H10" s="126"/>
    </row>
    <row r="11" spans="1:8" ht="22.5" customHeight="1">
      <c r="A11" s="245"/>
      <c r="B11" s="271"/>
      <c r="C11" s="269"/>
      <c r="D11" s="272"/>
      <c r="E11" s="203"/>
      <c r="F11" s="203"/>
      <c r="G11" s="161"/>
      <c r="H11" s="126"/>
    </row>
    <row r="12" spans="1:8" ht="15.5">
      <c r="B12" s="268" t="s">
        <v>322</v>
      </c>
      <c r="C12" s="269"/>
      <c r="D12" s="270">
        <v>43288</v>
      </c>
      <c r="E12" s="203"/>
      <c r="F12" s="203"/>
      <c r="G12" s="161"/>
      <c r="H12" s="126"/>
    </row>
    <row r="13" spans="1:8" ht="16" thickBot="1">
      <c r="B13" s="217" t="s">
        <v>319</v>
      </c>
      <c r="C13" s="219"/>
      <c r="D13" s="273"/>
      <c r="E13" s="203"/>
      <c r="F13" s="203"/>
      <c r="G13" s="161"/>
      <c r="H13" s="126"/>
    </row>
    <row r="14" spans="1:8">
      <c r="E14" s="203"/>
      <c r="F14" s="203"/>
      <c r="G14" s="161"/>
      <c r="H14" s="126"/>
    </row>
    <row r="15" spans="1:8" ht="15" thickBot="1">
      <c r="D15" s="6"/>
      <c r="G15" s="161"/>
      <c r="H15" s="126"/>
    </row>
    <row r="16" spans="1:8" ht="15.5">
      <c r="B16" s="274" t="s">
        <v>328</v>
      </c>
      <c r="C16" s="30"/>
      <c r="D16" s="275"/>
      <c r="G16" s="126"/>
      <c r="H16" s="126"/>
    </row>
    <row r="17" spans="2:8">
      <c r="B17" s="276" t="s">
        <v>329</v>
      </c>
      <c r="C17" s="277"/>
      <c r="D17" s="278">
        <v>7.6499999999999999E-2</v>
      </c>
      <c r="G17" s="126"/>
      <c r="H17" s="126"/>
    </row>
    <row r="18" spans="2:8">
      <c r="B18" s="276" t="s">
        <v>330</v>
      </c>
      <c r="C18" s="277"/>
      <c r="D18" s="279">
        <v>0.245</v>
      </c>
      <c r="G18" s="126"/>
      <c r="H18" s="126"/>
    </row>
    <row r="19" spans="2:8" ht="15" thickBot="1">
      <c r="B19" s="280" t="s">
        <v>331</v>
      </c>
      <c r="C19" s="281"/>
      <c r="D19" s="282">
        <v>7397</v>
      </c>
      <c r="G19" s="126"/>
      <c r="H19" s="126"/>
    </row>
    <row r="20" spans="2:8">
      <c r="G20" s="126"/>
      <c r="H20" s="126"/>
    </row>
    <row r="21" spans="2:8">
      <c r="G21" s="126"/>
      <c r="H21" s="126"/>
    </row>
    <row r="22" spans="2:8">
      <c r="G22" s="126"/>
      <c r="H22" s="126"/>
    </row>
    <row r="23" spans="2:8">
      <c r="G23" s="126"/>
      <c r="H23" s="126"/>
    </row>
    <row r="26" spans="2:8">
      <c r="G26" s="126"/>
      <c r="H26" s="126"/>
    </row>
  </sheetData>
  <mergeCells count="1">
    <mergeCell ref="B1:D1"/>
  </mergeCells>
  <pageMargins left="0.7" right="0.7" top="0.75" bottom="0.75" header="0.3" footer="0.3"/>
  <pageSetup orientation="landscape" horizontalDpi="4294967295" verticalDpi="4294967295" r:id="rId1"/>
  <headerFooter>
    <oddFooter xml:space="preserve">&amp;L&amp;10Division of School Business
School Allotments Section
FY2022-2023 Planning&amp;C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B82F8-DB8F-4FAA-B8FE-D5C965487EBC}">
  <dimension ref="A1:U130"/>
  <sheetViews>
    <sheetView zoomScaleNormal="100" workbookViewId="0">
      <pane ySplit="6" topLeftCell="A88" activePane="bottomLeft" state="frozen"/>
      <selection pane="bottomLeft" activeCell="H128" sqref="H128"/>
    </sheetView>
  </sheetViews>
  <sheetFormatPr defaultColWidth="9.08984375" defaultRowHeight="12.5"/>
  <cols>
    <col min="1" max="1" width="5.453125" style="47" customWidth="1"/>
    <col min="2" max="2" width="16" style="47" customWidth="1"/>
    <col min="3" max="3" width="7.54296875" style="47" customWidth="1"/>
    <col min="4" max="4" width="7.90625" style="47" customWidth="1"/>
    <col min="5" max="5" width="7.453125" style="47" customWidth="1"/>
    <col min="6" max="6" width="7.08984375" style="47" customWidth="1"/>
    <col min="7" max="7" width="8.453125" style="47" customWidth="1"/>
    <col min="8" max="8" width="7.453125" style="47" customWidth="1"/>
    <col min="9" max="9" width="8" style="47" customWidth="1"/>
    <col min="10" max="11" width="7.453125" style="47" customWidth="1"/>
    <col min="12" max="12" width="7.90625" style="47" customWidth="1"/>
    <col min="13" max="13" width="8.453125" style="47" customWidth="1"/>
    <col min="14" max="14" width="7.08984375" style="47" customWidth="1"/>
    <col min="15" max="15" width="7.453125" style="47" customWidth="1"/>
    <col min="16" max="16" width="8.453125" style="47" customWidth="1"/>
    <col min="17" max="16384" width="9.08984375" style="39"/>
  </cols>
  <sheetData>
    <row r="1" spans="1:21" ht="13.4" customHeight="1">
      <c r="A1" s="529" t="s">
        <v>566</v>
      </c>
      <c r="B1" s="529"/>
      <c r="C1" s="529"/>
      <c r="D1" s="529"/>
      <c r="E1" s="529"/>
      <c r="F1" s="529"/>
      <c r="G1" s="529"/>
      <c r="H1" s="529"/>
      <c r="I1" s="529"/>
      <c r="J1" s="529"/>
      <c r="K1" s="529"/>
      <c r="L1" s="529"/>
      <c r="M1" s="529"/>
      <c r="N1" s="529"/>
      <c r="O1" s="529"/>
      <c r="P1" s="529"/>
    </row>
    <row r="2" spans="1:21" ht="13.4" customHeight="1">
      <c r="A2" s="529"/>
      <c r="B2" s="529"/>
      <c r="C2" s="529"/>
      <c r="D2" s="529"/>
      <c r="E2" s="529"/>
      <c r="F2" s="529"/>
      <c r="G2" s="529"/>
      <c r="H2" s="529"/>
      <c r="I2" s="529"/>
      <c r="J2" s="529"/>
      <c r="K2" s="529"/>
      <c r="L2" s="529"/>
      <c r="M2" s="529"/>
      <c r="N2" s="529"/>
      <c r="O2" s="529"/>
      <c r="P2" s="529"/>
    </row>
    <row r="3" spans="1:21" ht="13.5" thickBot="1">
      <c r="A3" s="163"/>
      <c r="B3" s="163"/>
      <c r="C3" s="164"/>
      <c r="D3" s="164"/>
      <c r="E3" s="164"/>
      <c r="F3" s="164"/>
      <c r="G3" s="164"/>
      <c r="H3" s="164"/>
      <c r="I3" s="164"/>
      <c r="J3" s="164"/>
      <c r="K3" s="164"/>
      <c r="L3" s="164"/>
      <c r="M3" s="164"/>
      <c r="N3" s="164"/>
      <c r="O3" s="164"/>
      <c r="P3" s="163"/>
    </row>
    <row r="4" spans="1:21">
      <c r="A4" s="41"/>
      <c r="B4" s="41"/>
      <c r="C4" s="42"/>
      <c r="D4" s="42"/>
      <c r="E4" s="42"/>
      <c r="F4" s="42"/>
      <c r="G4" s="42"/>
      <c r="H4" s="42"/>
      <c r="I4" s="42"/>
      <c r="J4" s="42"/>
      <c r="K4" s="42"/>
      <c r="L4" s="42"/>
      <c r="M4" s="42"/>
      <c r="N4" s="42"/>
      <c r="O4" s="42"/>
      <c r="P4" s="42"/>
    </row>
    <row r="5" spans="1:21" ht="12.75" customHeight="1">
      <c r="A5" s="530" t="s">
        <v>9</v>
      </c>
      <c r="B5" s="530" t="s">
        <v>332</v>
      </c>
      <c r="C5" s="528" t="s">
        <v>10</v>
      </c>
      <c r="D5" s="528" t="s">
        <v>11</v>
      </c>
      <c r="E5" s="528" t="s">
        <v>12</v>
      </c>
      <c r="F5" s="528" t="s">
        <v>13</v>
      </c>
      <c r="G5" s="528" t="s">
        <v>14</v>
      </c>
      <c r="H5" s="528" t="s">
        <v>15</v>
      </c>
      <c r="I5" s="528" t="s">
        <v>16</v>
      </c>
      <c r="J5" s="528" t="s">
        <v>17</v>
      </c>
      <c r="K5" s="528" t="s">
        <v>18</v>
      </c>
      <c r="L5" s="528" t="s">
        <v>19</v>
      </c>
      <c r="M5" s="528" t="s">
        <v>20</v>
      </c>
      <c r="N5" s="528" t="s">
        <v>21</v>
      </c>
      <c r="O5" s="528" t="s">
        <v>22</v>
      </c>
      <c r="P5" s="528" t="s">
        <v>23</v>
      </c>
    </row>
    <row r="6" spans="1:21">
      <c r="A6" s="530"/>
      <c r="B6" s="530"/>
      <c r="C6" s="528"/>
      <c r="D6" s="528"/>
      <c r="E6" s="528"/>
      <c r="F6" s="528"/>
      <c r="G6" s="528"/>
      <c r="H6" s="528"/>
      <c r="I6" s="528"/>
      <c r="J6" s="528"/>
      <c r="K6" s="528"/>
      <c r="L6" s="528"/>
      <c r="M6" s="528"/>
      <c r="N6" s="528"/>
      <c r="O6" s="528"/>
      <c r="P6" s="528"/>
    </row>
    <row r="7" spans="1:21">
      <c r="A7" s="41"/>
      <c r="B7" s="41"/>
      <c r="C7" s="42"/>
      <c r="D7" s="42"/>
      <c r="E7" s="42"/>
      <c r="F7" s="42"/>
      <c r="G7" s="42"/>
      <c r="H7" s="42"/>
      <c r="I7" s="42"/>
      <c r="J7" s="42"/>
      <c r="K7" s="42"/>
      <c r="L7" s="42"/>
      <c r="M7" s="42"/>
      <c r="N7" s="42"/>
      <c r="O7" s="42"/>
      <c r="P7" s="42"/>
    </row>
    <row r="8" spans="1:21">
      <c r="A8" s="43" t="s">
        <v>24</v>
      </c>
      <c r="B8" s="43" t="s">
        <v>25</v>
      </c>
      <c r="C8" s="165">
        <v>1903</v>
      </c>
      <c r="D8" s="165">
        <v>1588</v>
      </c>
      <c r="E8" s="165">
        <v>1697</v>
      </c>
      <c r="F8" s="165">
        <v>1595</v>
      </c>
      <c r="G8" s="165">
        <v>1710</v>
      </c>
      <c r="H8" s="165">
        <v>1697</v>
      </c>
      <c r="I8" s="165">
        <v>1672</v>
      </c>
      <c r="J8" s="165">
        <v>1724</v>
      </c>
      <c r="K8" s="165">
        <v>1765</v>
      </c>
      <c r="L8" s="165">
        <v>2103</v>
      </c>
      <c r="M8" s="165">
        <v>1983</v>
      </c>
      <c r="N8" s="165">
        <v>1870</v>
      </c>
      <c r="O8" s="165">
        <v>1459</v>
      </c>
      <c r="P8" s="44">
        <v>22766</v>
      </c>
      <c r="S8" s="45"/>
      <c r="U8" s="45"/>
    </row>
    <row r="9" spans="1:21">
      <c r="A9" s="43" t="s">
        <v>26</v>
      </c>
      <c r="B9" s="43" t="s">
        <v>27</v>
      </c>
      <c r="C9" s="165">
        <v>294</v>
      </c>
      <c r="D9" s="165">
        <v>316</v>
      </c>
      <c r="E9" s="165">
        <v>297</v>
      </c>
      <c r="F9" s="165">
        <v>301</v>
      </c>
      <c r="G9" s="165">
        <v>354</v>
      </c>
      <c r="H9" s="165">
        <v>348</v>
      </c>
      <c r="I9" s="165">
        <v>322</v>
      </c>
      <c r="J9" s="165">
        <v>353</v>
      </c>
      <c r="K9" s="165">
        <v>359</v>
      </c>
      <c r="L9" s="165">
        <v>390</v>
      </c>
      <c r="M9" s="165">
        <v>394</v>
      </c>
      <c r="N9" s="165">
        <v>336</v>
      </c>
      <c r="O9" s="165">
        <v>348</v>
      </c>
      <c r="P9" s="44">
        <v>4412</v>
      </c>
      <c r="S9" s="45"/>
      <c r="U9" s="45"/>
    </row>
    <row r="10" spans="1:21">
      <c r="A10" s="43" t="s">
        <v>4</v>
      </c>
      <c r="B10" s="43" t="s">
        <v>28</v>
      </c>
      <c r="C10" s="165">
        <v>122</v>
      </c>
      <c r="D10" s="165">
        <v>92</v>
      </c>
      <c r="E10" s="165">
        <v>112</v>
      </c>
      <c r="F10" s="165">
        <v>101</v>
      </c>
      <c r="G10" s="165">
        <v>101</v>
      </c>
      <c r="H10" s="165">
        <v>107</v>
      </c>
      <c r="I10" s="165">
        <v>113</v>
      </c>
      <c r="J10" s="165">
        <v>111</v>
      </c>
      <c r="K10" s="165">
        <v>108</v>
      </c>
      <c r="L10" s="165">
        <v>106</v>
      </c>
      <c r="M10" s="165">
        <v>108</v>
      </c>
      <c r="N10" s="165">
        <v>110</v>
      </c>
      <c r="O10" s="165">
        <v>102</v>
      </c>
      <c r="P10" s="44">
        <v>1393</v>
      </c>
      <c r="S10" s="45"/>
      <c r="U10" s="45"/>
    </row>
    <row r="11" spans="1:21">
      <c r="A11" s="43" t="s">
        <v>29</v>
      </c>
      <c r="B11" s="43" t="s">
        <v>30</v>
      </c>
      <c r="C11" s="165">
        <v>240</v>
      </c>
      <c r="D11" s="165">
        <v>248</v>
      </c>
      <c r="E11" s="165">
        <v>241</v>
      </c>
      <c r="F11" s="165">
        <v>205</v>
      </c>
      <c r="G11" s="165">
        <v>226</v>
      </c>
      <c r="H11" s="165">
        <v>231</v>
      </c>
      <c r="I11" s="165">
        <v>226</v>
      </c>
      <c r="J11" s="165">
        <v>231</v>
      </c>
      <c r="K11" s="165">
        <v>235</v>
      </c>
      <c r="L11" s="165">
        <v>278</v>
      </c>
      <c r="M11" s="165">
        <v>250</v>
      </c>
      <c r="N11" s="165">
        <v>182</v>
      </c>
      <c r="O11" s="165">
        <v>167</v>
      </c>
      <c r="P11" s="44">
        <v>2960</v>
      </c>
      <c r="S11" s="45"/>
      <c r="U11" s="45"/>
    </row>
    <row r="12" spans="1:21">
      <c r="A12" s="43" t="s">
        <v>31</v>
      </c>
      <c r="B12" s="43" t="s">
        <v>32</v>
      </c>
      <c r="C12" s="165">
        <v>185</v>
      </c>
      <c r="D12" s="165">
        <v>176</v>
      </c>
      <c r="E12" s="165">
        <v>198</v>
      </c>
      <c r="F12" s="165">
        <v>169</v>
      </c>
      <c r="G12" s="165">
        <v>209</v>
      </c>
      <c r="H12" s="165">
        <v>206</v>
      </c>
      <c r="I12" s="165">
        <v>189</v>
      </c>
      <c r="J12" s="165">
        <v>222</v>
      </c>
      <c r="K12" s="165">
        <v>220</v>
      </c>
      <c r="L12" s="165">
        <v>248</v>
      </c>
      <c r="M12" s="165">
        <v>259</v>
      </c>
      <c r="N12" s="165">
        <v>209</v>
      </c>
      <c r="O12" s="165">
        <v>212</v>
      </c>
      <c r="P12" s="44">
        <v>2702</v>
      </c>
      <c r="S12" s="45"/>
      <c r="U12" s="45"/>
    </row>
    <row r="13" spans="1:21">
      <c r="A13" s="43" t="s">
        <v>33</v>
      </c>
      <c r="B13" s="43" t="s">
        <v>34</v>
      </c>
      <c r="C13" s="165">
        <v>142</v>
      </c>
      <c r="D13" s="165">
        <v>140</v>
      </c>
      <c r="E13" s="165">
        <v>155</v>
      </c>
      <c r="F13" s="165">
        <v>106</v>
      </c>
      <c r="G13" s="165">
        <v>129</v>
      </c>
      <c r="H13" s="165">
        <v>125</v>
      </c>
      <c r="I13" s="165">
        <v>151</v>
      </c>
      <c r="J13" s="165">
        <v>139</v>
      </c>
      <c r="K13" s="165">
        <v>132</v>
      </c>
      <c r="L13" s="165">
        <v>136</v>
      </c>
      <c r="M13" s="165">
        <v>157</v>
      </c>
      <c r="N13" s="165">
        <v>159</v>
      </c>
      <c r="O13" s="165">
        <v>152</v>
      </c>
      <c r="P13" s="44">
        <v>1823</v>
      </c>
      <c r="S13" s="45"/>
      <c r="U13" s="45"/>
    </row>
    <row r="14" spans="1:21">
      <c r="A14" s="43" t="s">
        <v>35</v>
      </c>
      <c r="B14" s="43" t="s">
        <v>36</v>
      </c>
      <c r="C14" s="165">
        <v>418</v>
      </c>
      <c r="D14" s="165">
        <v>399</v>
      </c>
      <c r="E14" s="165">
        <v>375</v>
      </c>
      <c r="F14" s="165">
        <v>407</v>
      </c>
      <c r="G14" s="165">
        <v>418</v>
      </c>
      <c r="H14" s="165">
        <v>447</v>
      </c>
      <c r="I14" s="165">
        <v>463</v>
      </c>
      <c r="J14" s="165">
        <v>460</v>
      </c>
      <c r="K14" s="165">
        <v>484</v>
      </c>
      <c r="L14" s="165">
        <v>505</v>
      </c>
      <c r="M14" s="165">
        <v>517</v>
      </c>
      <c r="N14" s="165">
        <v>459</v>
      </c>
      <c r="O14" s="165">
        <v>469</v>
      </c>
      <c r="P14" s="44">
        <v>5821</v>
      </c>
      <c r="S14" s="45"/>
      <c r="U14" s="45"/>
    </row>
    <row r="15" spans="1:21">
      <c r="A15" s="43" t="s">
        <v>37</v>
      </c>
      <c r="B15" s="43" t="s">
        <v>38</v>
      </c>
      <c r="C15" s="165">
        <v>124</v>
      </c>
      <c r="D15" s="165">
        <v>135</v>
      </c>
      <c r="E15" s="165">
        <v>110</v>
      </c>
      <c r="F15" s="165">
        <v>140</v>
      </c>
      <c r="G15" s="165">
        <v>112</v>
      </c>
      <c r="H15" s="165">
        <v>120</v>
      </c>
      <c r="I15" s="165">
        <v>139</v>
      </c>
      <c r="J15" s="165">
        <v>125</v>
      </c>
      <c r="K15" s="165">
        <v>154</v>
      </c>
      <c r="L15" s="165">
        <v>156</v>
      </c>
      <c r="M15" s="165">
        <v>154</v>
      </c>
      <c r="N15" s="165">
        <v>143</v>
      </c>
      <c r="O15" s="165">
        <v>126</v>
      </c>
      <c r="P15" s="44">
        <v>1738</v>
      </c>
      <c r="S15" s="45"/>
      <c r="U15" s="45"/>
    </row>
    <row r="16" spans="1:21">
      <c r="A16" s="43" t="s">
        <v>39</v>
      </c>
      <c r="B16" s="43" t="s">
        <v>40</v>
      </c>
      <c r="C16" s="165">
        <v>290</v>
      </c>
      <c r="D16" s="165">
        <v>270</v>
      </c>
      <c r="E16" s="165">
        <v>251</v>
      </c>
      <c r="F16" s="165">
        <v>267</v>
      </c>
      <c r="G16" s="165">
        <v>256</v>
      </c>
      <c r="H16" s="165">
        <v>266</v>
      </c>
      <c r="I16" s="165">
        <v>242</v>
      </c>
      <c r="J16" s="165">
        <v>287</v>
      </c>
      <c r="K16" s="165">
        <v>301</v>
      </c>
      <c r="L16" s="165">
        <v>373</v>
      </c>
      <c r="M16" s="165">
        <v>375</v>
      </c>
      <c r="N16" s="165">
        <v>325</v>
      </c>
      <c r="O16" s="165">
        <v>306</v>
      </c>
      <c r="P16" s="44">
        <v>3809</v>
      </c>
      <c r="S16" s="45"/>
      <c r="U16" s="45"/>
    </row>
    <row r="17" spans="1:21">
      <c r="A17" s="43" t="s">
        <v>41</v>
      </c>
      <c r="B17" s="43" t="s">
        <v>42</v>
      </c>
      <c r="C17" s="165">
        <v>841</v>
      </c>
      <c r="D17" s="165">
        <v>941</v>
      </c>
      <c r="E17" s="165">
        <v>912</v>
      </c>
      <c r="F17" s="165">
        <v>903</v>
      </c>
      <c r="G17" s="165">
        <v>919</v>
      </c>
      <c r="H17" s="165">
        <v>977</v>
      </c>
      <c r="I17" s="165">
        <v>949</v>
      </c>
      <c r="J17" s="165">
        <v>993</v>
      </c>
      <c r="K17" s="165">
        <v>1039</v>
      </c>
      <c r="L17" s="165">
        <v>1326</v>
      </c>
      <c r="M17" s="165">
        <v>1231</v>
      </c>
      <c r="N17" s="165">
        <v>1117</v>
      </c>
      <c r="O17" s="165">
        <v>1007</v>
      </c>
      <c r="P17" s="44">
        <v>13155</v>
      </c>
      <c r="S17" s="45"/>
      <c r="U17" s="45"/>
    </row>
    <row r="18" spans="1:21">
      <c r="A18" s="43" t="s">
        <v>43</v>
      </c>
      <c r="B18" s="43" t="s">
        <v>44</v>
      </c>
      <c r="C18" s="165">
        <v>1704</v>
      </c>
      <c r="D18" s="165">
        <v>1597</v>
      </c>
      <c r="E18" s="165">
        <v>1771</v>
      </c>
      <c r="F18" s="165">
        <v>1566</v>
      </c>
      <c r="G18" s="165">
        <v>1717</v>
      </c>
      <c r="H18" s="165">
        <v>1617</v>
      </c>
      <c r="I18" s="165">
        <v>1563</v>
      </c>
      <c r="J18" s="165">
        <v>1698</v>
      </c>
      <c r="K18" s="165">
        <v>1589</v>
      </c>
      <c r="L18" s="165">
        <v>1900</v>
      </c>
      <c r="M18" s="165">
        <v>1892</v>
      </c>
      <c r="N18" s="165">
        <v>1855</v>
      </c>
      <c r="O18" s="165">
        <v>1612</v>
      </c>
      <c r="P18" s="44">
        <v>22081</v>
      </c>
      <c r="S18" s="45"/>
      <c r="U18" s="45"/>
    </row>
    <row r="19" spans="1:21">
      <c r="A19" s="43" t="s">
        <v>45</v>
      </c>
      <c r="B19" s="43" t="s">
        <v>46</v>
      </c>
      <c r="C19" s="165">
        <v>267</v>
      </c>
      <c r="D19" s="165">
        <v>316</v>
      </c>
      <c r="E19" s="165">
        <v>301</v>
      </c>
      <c r="F19" s="165">
        <v>274</v>
      </c>
      <c r="G19" s="165">
        <v>272</v>
      </c>
      <c r="H19" s="165">
        <v>300</v>
      </c>
      <c r="I19" s="165">
        <v>235</v>
      </c>
      <c r="J19" s="165">
        <v>262</v>
      </c>
      <c r="K19" s="165">
        <v>312</v>
      </c>
      <c r="L19" s="165">
        <v>406</v>
      </c>
      <c r="M19" s="165">
        <v>383</v>
      </c>
      <c r="N19" s="165">
        <v>344</v>
      </c>
      <c r="O19" s="165">
        <v>362</v>
      </c>
      <c r="P19" s="44">
        <v>4034</v>
      </c>
      <c r="S19" s="45"/>
      <c r="U19" s="45"/>
    </row>
    <row r="20" spans="1:21">
      <c r="A20" s="43" t="s">
        <v>47</v>
      </c>
      <c r="B20" s="43" t="s">
        <v>48</v>
      </c>
      <c r="C20" s="165">
        <v>805</v>
      </c>
      <c r="D20" s="165">
        <v>817</v>
      </c>
      <c r="E20" s="165">
        <v>792</v>
      </c>
      <c r="F20" s="165">
        <v>809</v>
      </c>
      <c r="G20" s="165">
        <v>821</v>
      </c>
      <c r="H20" s="165">
        <v>807</v>
      </c>
      <c r="I20" s="165">
        <v>843</v>
      </c>
      <c r="J20" s="165">
        <v>850</v>
      </c>
      <c r="K20" s="165">
        <v>913</v>
      </c>
      <c r="L20" s="165">
        <v>1095</v>
      </c>
      <c r="M20" s="165">
        <v>1041</v>
      </c>
      <c r="N20" s="165">
        <v>922</v>
      </c>
      <c r="O20" s="165">
        <v>893</v>
      </c>
      <c r="P20" s="44">
        <v>11408</v>
      </c>
      <c r="S20" s="45"/>
      <c r="U20" s="45"/>
    </row>
    <row r="21" spans="1:21">
      <c r="A21" s="43" t="s">
        <v>49</v>
      </c>
      <c r="B21" s="43" t="s">
        <v>50</v>
      </c>
      <c r="C21" s="165">
        <v>2545</v>
      </c>
      <c r="D21" s="165">
        <v>2613</v>
      </c>
      <c r="E21" s="165">
        <v>2738</v>
      </c>
      <c r="F21" s="165">
        <v>2490</v>
      </c>
      <c r="G21" s="165">
        <v>2629</v>
      </c>
      <c r="H21" s="165">
        <v>2716</v>
      </c>
      <c r="I21" s="165">
        <v>2781</v>
      </c>
      <c r="J21" s="165">
        <v>2699</v>
      </c>
      <c r="K21" s="165">
        <v>2777</v>
      </c>
      <c r="L21" s="165">
        <v>3331</v>
      </c>
      <c r="M21" s="165">
        <v>3106</v>
      </c>
      <c r="N21" s="165">
        <v>2874</v>
      </c>
      <c r="O21" s="165">
        <v>2485</v>
      </c>
      <c r="P21" s="44">
        <v>35784</v>
      </c>
      <c r="S21" s="45"/>
      <c r="U21" s="45"/>
    </row>
    <row r="22" spans="1:21">
      <c r="A22" s="43" t="s">
        <v>51</v>
      </c>
      <c r="B22" s="43" t="s">
        <v>52</v>
      </c>
      <c r="C22" s="165">
        <v>458</v>
      </c>
      <c r="D22" s="165">
        <v>401</v>
      </c>
      <c r="E22" s="165">
        <v>420</v>
      </c>
      <c r="F22" s="165">
        <v>407</v>
      </c>
      <c r="G22" s="165">
        <v>406</v>
      </c>
      <c r="H22" s="165">
        <v>392</v>
      </c>
      <c r="I22" s="165">
        <v>389</v>
      </c>
      <c r="J22" s="165">
        <v>403</v>
      </c>
      <c r="K22" s="165">
        <v>389</v>
      </c>
      <c r="L22" s="165">
        <v>541</v>
      </c>
      <c r="M22" s="165">
        <v>465</v>
      </c>
      <c r="N22" s="165">
        <v>458</v>
      </c>
      <c r="O22" s="165">
        <v>297</v>
      </c>
      <c r="P22" s="44">
        <v>5426</v>
      </c>
      <c r="S22" s="45"/>
      <c r="U22" s="45"/>
    </row>
    <row r="23" spans="1:21">
      <c r="A23" s="43" t="s">
        <v>53</v>
      </c>
      <c r="B23" s="43" t="s">
        <v>54</v>
      </c>
      <c r="C23" s="165">
        <v>757</v>
      </c>
      <c r="D23" s="165">
        <v>792</v>
      </c>
      <c r="E23" s="165">
        <v>729</v>
      </c>
      <c r="F23" s="165">
        <v>782</v>
      </c>
      <c r="G23" s="165">
        <v>762</v>
      </c>
      <c r="H23" s="165">
        <v>769</v>
      </c>
      <c r="I23" s="165">
        <v>766</v>
      </c>
      <c r="J23" s="165">
        <v>799</v>
      </c>
      <c r="K23" s="165">
        <v>818</v>
      </c>
      <c r="L23" s="165">
        <v>973</v>
      </c>
      <c r="M23" s="165">
        <v>900</v>
      </c>
      <c r="N23" s="165">
        <v>857</v>
      </c>
      <c r="O23" s="165">
        <v>817</v>
      </c>
      <c r="P23" s="44">
        <v>10521</v>
      </c>
      <c r="S23" s="45"/>
      <c r="U23" s="45"/>
    </row>
    <row r="24" spans="1:21">
      <c r="A24" s="43" t="s">
        <v>55</v>
      </c>
      <c r="B24" s="43" t="s">
        <v>56</v>
      </c>
      <c r="C24" s="165">
        <v>151</v>
      </c>
      <c r="D24" s="165">
        <v>147</v>
      </c>
      <c r="E24" s="165">
        <v>164</v>
      </c>
      <c r="F24" s="165">
        <v>172</v>
      </c>
      <c r="G24" s="165">
        <v>154</v>
      </c>
      <c r="H24" s="165">
        <v>166</v>
      </c>
      <c r="I24" s="165">
        <v>159</v>
      </c>
      <c r="J24" s="165">
        <v>147</v>
      </c>
      <c r="K24" s="165">
        <v>141</v>
      </c>
      <c r="L24" s="165">
        <v>158</v>
      </c>
      <c r="M24" s="165">
        <v>148</v>
      </c>
      <c r="N24" s="165">
        <v>140</v>
      </c>
      <c r="O24" s="165">
        <v>144</v>
      </c>
      <c r="P24" s="44">
        <v>1991</v>
      </c>
      <c r="S24" s="45"/>
      <c r="U24" s="45"/>
    </row>
    <row r="25" spans="1:21">
      <c r="A25" s="43" t="s">
        <v>57</v>
      </c>
      <c r="B25" s="43" t="s">
        <v>58</v>
      </c>
      <c r="C25" s="165">
        <v>516</v>
      </c>
      <c r="D25" s="165">
        <v>508</v>
      </c>
      <c r="E25" s="165">
        <v>540</v>
      </c>
      <c r="F25" s="165">
        <v>540</v>
      </c>
      <c r="G25" s="165">
        <v>570</v>
      </c>
      <c r="H25" s="165">
        <v>632</v>
      </c>
      <c r="I25" s="165">
        <v>656</v>
      </c>
      <c r="J25" s="165">
        <v>683</v>
      </c>
      <c r="K25" s="165">
        <v>637</v>
      </c>
      <c r="L25" s="165">
        <v>708</v>
      </c>
      <c r="M25" s="165">
        <v>745</v>
      </c>
      <c r="N25" s="165">
        <v>640</v>
      </c>
      <c r="O25" s="165">
        <v>602</v>
      </c>
      <c r="P25" s="44">
        <v>7977</v>
      </c>
      <c r="S25" s="45"/>
      <c r="U25" s="45"/>
    </row>
    <row r="26" spans="1:21">
      <c r="A26" s="43" t="s">
        <v>59</v>
      </c>
      <c r="B26" s="43" t="s">
        <v>60</v>
      </c>
      <c r="C26" s="165">
        <v>186</v>
      </c>
      <c r="D26" s="165">
        <v>159</v>
      </c>
      <c r="E26" s="165">
        <v>175</v>
      </c>
      <c r="F26" s="165">
        <v>154</v>
      </c>
      <c r="G26" s="165">
        <v>170</v>
      </c>
      <c r="H26" s="165">
        <v>163</v>
      </c>
      <c r="I26" s="165">
        <v>145</v>
      </c>
      <c r="J26" s="165">
        <v>164</v>
      </c>
      <c r="K26" s="165">
        <v>191</v>
      </c>
      <c r="L26" s="165">
        <v>202</v>
      </c>
      <c r="M26" s="165">
        <v>171</v>
      </c>
      <c r="N26" s="165">
        <v>157</v>
      </c>
      <c r="O26" s="165">
        <v>148</v>
      </c>
      <c r="P26" s="44">
        <v>2185</v>
      </c>
      <c r="S26" s="45"/>
      <c r="U26" s="45"/>
    </row>
    <row r="27" spans="1:21">
      <c r="A27" s="43" t="s">
        <v>61</v>
      </c>
      <c r="B27" s="43" t="s">
        <v>62</v>
      </c>
      <c r="C27" s="165">
        <v>1088</v>
      </c>
      <c r="D27" s="165">
        <v>1197</v>
      </c>
      <c r="E27" s="165">
        <v>1111</v>
      </c>
      <c r="F27" s="165">
        <v>1137</v>
      </c>
      <c r="G27" s="165">
        <v>1102</v>
      </c>
      <c r="H27" s="165">
        <v>1202</v>
      </c>
      <c r="I27" s="165">
        <v>1137</v>
      </c>
      <c r="J27" s="165">
        <v>1144</v>
      </c>
      <c r="K27" s="165">
        <v>1228</v>
      </c>
      <c r="L27" s="165">
        <v>1417</v>
      </c>
      <c r="M27" s="165">
        <v>1390</v>
      </c>
      <c r="N27" s="165">
        <v>1212</v>
      </c>
      <c r="O27" s="165">
        <v>1070</v>
      </c>
      <c r="P27" s="44">
        <v>15435</v>
      </c>
      <c r="S27" s="45"/>
      <c r="U27" s="45"/>
    </row>
    <row r="28" spans="1:21">
      <c r="A28" s="43" t="s">
        <v>63</v>
      </c>
      <c r="B28" s="43" t="s">
        <v>64</v>
      </c>
      <c r="C28" s="165">
        <v>259</v>
      </c>
      <c r="D28" s="165">
        <v>287</v>
      </c>
      <c r="E28" s="165">
        <v>282</v>
      </c>
      <c r="F28" s="165">
        <v>281</v>
      </c>
      <c r="G28" s="165">
        <v>289</v>
      </c>
      <c r="H28" s="165">
        <v>294</v>
      </c>
      <c r="I28" s="165">
        <v>273</v>
      </c>
      <c r="J28" s="165">
        <v>298</v>
      </c>
      <c r="K28" s="165">
        <v>309</v>
      </c>
      <c r="L28" s="165">
        <v>366</v>
      </c>
      <c r="M28" s="165">
        <v>307</v>
      </c>
      <c r="N28" s="165">
        <v>290</v>
      </c>
      <c r="O28" s="165">
        <v>238</v>
      </c>
      <c r="P28" s="44">
        <v>3773</v>
      </c>
      <c r="S28" s="45"/>
      <c r="U28" s="45"/>
    </row>
    <row r="29" spans="1:21">
      <c r="A29" s="43" t="s">
        <v>65</v>
      </c>
      <c r="B29" s="43" t="s">
        <v>66</v>
      </c>
      <c r="C29" s="165">
        <v>184</v>
      </c>
      <c r="D29" s="165">
        <v>182</v>
      </c>
      <c r="E29" s="165">
        <v>216</v>
      </c>
      <c r="F29" s="165">
        <v>188</v>
      </c>
      <c r="G29" s="165">
        <v>202</v>
      </c>
      <c r="H29" s="165">
        <v>197</v>
      </c>
      <c r="I29" s="165">
        <v>216</v>
      </c>
      <c r="J29" s="165">
        <v>207</v>
      </c>
      <c r="K29" s="165">
        <v>187</v>
      </c>
      <c r="L29" s="165">
        <v>286</v>
      </c>
      <c r="M29" s="165">
        <v>255</v>
      </c>
      <c r="N29" s="165">
        <v>257</v>
      </c>
      <c r="O29" s="165">
        <v>215</v>
      </c>
      <c r="P29" s="44">
        <v>2792</v>
      </c>
      <c r="S29" s="45"/>
      <c r="U29" s="45"/>
    </row>
    <row r="30" spans="1:21">
      <c r="A30" s="43" t="s">
        <v>67</v>
      </c>
      <c r="B30" s="43" t="s">
        <v>68</v>
      </c>
      <c r="C30" s="165">
        <v>669</v>
      </c>
      <c r="D30" s="165">
        <v>619</v>
      </c>
      <c r="E30" s="165">
        <v>694</v>
      </c>
      <c r="F30" s="165">
        <v>662</v>
      </c>
      <c r="G30" s="165">
        <v>665</v>
      </c>
      <c r="H30" s="165">
        <v>639</v>
      </c>
      <c r="I30" s="165">
        <v>634</v>
      </c>
      <c r="J30" s="165">
        <v>654</v>
      </c>
      <c r="K30" s="165">
        <v>700</v>
      </c>
      <c r="L30" s="165">
        <v>888</v>
      </c>
      <c r="M30" s="165">
        <v>787</v>
      </c>
      <c r="N30" s="165">
        <v>814</v>
      </c>
      <c r="O30" s="165">
        <v>685</v>
      </c>
      <c r="P30" s="44">
        <v>9110</v>
      </c>
      <c r="S30" s="45"/>
      <c r="U30" s="45"/>
    </row>
    <row r="31" spans="1:21">
      <c r="A31" s="43" t="s">
        <v>69</v>
      </c>
      <c r="B31" s="43" t="s">
        <v>70</v>
      </c>
      <c r="C31" s="165">
        <v>223</v>
      </c>
      <c r="D31" s="165">
        <v>262</v>
      </c>
      <c r="E31" s="165">
        <v>252</v>
      </c>
      <c r="F31" s="165">
        <v>214</v>
      </c>
      <c r="G31" s="165">
        <v>223</v>
      </c>
      <c r="H31" s="165">
        <v>241</v>
      </c>
      <c r="I31" s="165">
        <v>243</v>
      </c>
      <c r="J31" s="165">
        <v>246</v>
      </c>
      <c r="K31" s="165">
        <v>246</v>
      </c>
      <c r="L31" s="165">
        <v>253</v>
      </c>
      <c r="M31" s="165">
        <v>281</v>
      </c>
      <c r="N31" s="165">
        <v>242</v>
      </c>
      <c r="O31" s="165">
        <v>237</v>
      </c>
      <c r="P31" s="44">
        <v>3163</v>
      </c>
      <c r="S31" s="45"/>
      <c r="U31" s="45"/>
    </row>
    <row r="32" spans="1:21">
      <c r="A32" s="43" t="s">
        <v>71</v>
      </c>
      <c r="B32" s="43" t="s">
        <v>72</v>
      </c>
      <c r="C32" s="165">
        <v>135</v>
      </c>
      <c r="D32" s="165">
        <v>139</v>
      </c>
      <c r="E32" s="165">
        <v>139</v>
      </c>
      <c r="F32" s="165">
        <v>114</v>
      </c>
      <c r="G32" s="165">
        <v>156</v>
      </c>
      <c r="H32" s="165">
        <v>118</v>
      </c>
      <c r="I32" s="165">
        <v>136</v>
      </c>
      <c r="J32" s="165">
        <v>149</v>
      </c>
      <c r="K32" s="165">
        <v>143</v>
      </c>
      <c r="L32" s="165">
        <v>171</v>
      </c>
      <c r="M32" s="165">
        <v>184</v>
      </c>
      <c r="N32" s="165">
        <v>127</v>
      </c>
      <c r="O32" s="165">
        <v>112</v>
      </c>
      <c r="P32" s="44">
        <v>1823</v>
      </c>
      <c r="S32" s="45"/>
      <c r="U32" s="45"/>
    </row>
    <row r="33" spans="1:21">
      <c r="A33" s="43" t="s">
        <v>73</v>
      </c>
      <c r="B33" s="43" t="s">
        <v>74</v>
      </c>
      <c r="C33" s="165">
        <v>97</v>
      </c>
      <c r="D33" s="165">
        <v>110</v>
      </c>
      <c r="E33" s="165">
        <v>110</v>
      </c>
      <c r="F33" s="165">
        <v>81</v>
      </c>
      <c r="G33" s="165">
        <v>82</v>
      </c>
      <c r="H33" s="165">
        <v>99</v>
      </c>
      <c r="I33" s="165">
        <v>105</v>
      </c>
      <c r="J33" s="165">
        <v>92</v>
      </c>
      <c r="K33" s="165">
        <v>94</v>
      </c>
      <c r="L33" s="165">
        <v>99</v>
      </c>
      <c r="M33" s="165">
        <v>120</v>
      </c>
      <c r="N33" s="165">
        <v>86</v>
      </c>
      <c r="O33" s="165">
        <v>88</v>
      </c>
      <c r="P33" s="44">
        <v>1263</v>
      </c>
      <c r="S33" s="45"/>
      <c r="U33" s="45"/>
    </row>
    <row r="34" spans="1:21">
      <c r="A34" s="43" t="s">
        <v>75</v>
      </c>
      <c r="B34" s="43" t="s">
        <v>76</v>
      </c>
      <c r="C34" s="165">
        <v>992</v>
      </c>
      <c r="D34" s="165">
        <v>1042</v>
      </c>
      <c r="E34" s="165">
        <v>1081</v>
      </c>
      <c r="F34" s="165">
        <v>1035</v>
      </c>
      <c r="G34" s="165">
        <v>983</v>
      </c>
      <c r="H34" s="165">
        <v>993</v>
      </c>
      <c r="I34" s="165">
        <v>1145</v>
      </c>
      <c r="J34" s="165">
        <v>1073</v>
      </c>
      <c r="K34" s="165">
        <v>1106</v>
      </c>
      <c r="L34" s="165">
        <v>1356</v>
      </c>
      <c r="M34" s="165">
        <v>1167</v>
      </c>
      <c r="N34" s="165">
        <v>1094</v>
      </c>
      <c r="O34" s="165">
        <v>958</v>
      </c>
      <c r="P34" s="44">
        <v>14025</v>
      </c>
      <c r="S34" s="45"/>
      <c r="U34" s="45"/>
    </row>
    <row r="35" spans="1:21">
      <c r="A35" s="43" t="s">
        <v>77</v>
      </c>
      <c r="B35" s="43" t="s">
        <v>78</v>
      </c>
      <c r="C35" s="165">
        <v>367</v>
      </c>
      <c r="D35" s="165">
        <v>407</v>
      </c>
      <c r="E35" s="165">
        <v>388</v>
      </c>
      <c r="F35" s="165">
        <v>362</v>
      </c>
      <c r="G35" s="165">
        <v>345</v>
      </c>
      <c r="H35" s="165">
        <v>375</v>
      </c>
      <c r="I35" s="165">
        <v>359</v>
      </c>
      <c r="J35" s="165">
        <v>391</v>
      </c>
      <c r="K35" s="165">
        <v>410</v>
      </c>
      <c r="L35" s="165">
        <v>473</v>
      </c>
      <c r="M35" s="165">
        <v>461</v>
      </c>
      <c r="N35" s="165">
        <v>384</v>
      </c>
      <c r="O35" s="165">
        <v>413</v>
      </c>
      <c r="P35" s="44">
        <v>5135</v>
      </c>
      <c r="S35" s="45"/>
      <c r="U35" s="45"/>
    </row>
    <row r="36" spans="1:21">
      <c r="A36" s="43" t="s">
        <v>79</v>
      </c>
      <c r="B36" s="43" t="s">
        <v>80</v>
      </c>
      <c r="C36" s="165">
        <v>144</v>
      </c>
      <c r="D36" s="165">
        <v>162</v>
      </c>
      <c r="E36" s="165">
        <v>147</v>
      </c>
      <c r="F36" s="165">
        <v>135</v>
      </c>
      <c r="G36" s="165">
        <v>160</v>
      </c>
      <c r="H36" s="165">
        <v>160</v>
      </c>
      <c r="I36" s="165">
        <v>155</v>
      </c>
      <c r="J36" s="165">
        <v>171</v>
      </c>
      <c r="K36" s="165">
        <v>141</v>
      </c>
      <c r="L36" s="165">
        <v>187</v>
      </c>
      <c r="M36" s="165">
        <v>197</v>
      </c>
      <c r="N36" s="165">
        <v>137</v>
      </c>
      <c r="O36" s="165">
        <v>155</v>
      </c>
      <c r="P36" s="44">
        <v>2051</v>
      </c>
      <c r="S36" s="45"/>
      <c r="U36" s="45"/>
    </row>
    <row r="37" spans="1:21">
      <c r="A37" s="43" t="s">
        <v>81</v>
      </c>
      <c r="B37" s="43" t="s">
        <v>82</v>
      </c>
      <c r="C37" s="165">
        <v>971</v>
      </c>
      <c r="D37" s="165">
        <v>936</v>
      </c>
      <c r="E37" s="165">
        <v>946</v>
      </c>
      <c r="F37" s="165">
        <v>941</v>
      </c>
      <c r="G37" s="165">
        <v>916</v>
      </c>
      <c r="H37" s="165">
        <v>951</v>
      </c>
      <c r="I37" s="165">
        <v>916</v>
      </c>
      <c r="J37" s="165">
        <v>984</v>
      </c>
      <c r="K37" s="165">
        <v>970</v>
      </c>
      <c r="L37" s="165">
        <v>1215</v>
      </c>
      <c r="M37" s="165">
        <v>1089</v>
      </c>
      <c r="N37" s="165">
        <v>864</v>
      </c>
      <c r="O37" s="165">
        <v>871</v>
      </c>
      <c r="P37" s="44">
        <v>12570</v>
      </c>
      <c r="S37" s="45"/>
      <c r="U37" s="45"/>
    </row>
    <row r="38" spans="1:21">
      <c r="A38" s="43" t="s">
        <v>83</v>
      </c>
      <c r="B38" s="43" t="s">
        <v>84</v>
      </c>
      <c r="C38" s="165">
        <v>3995</v>
      </c>
      <c r="D38" s="165">
        <v>3837</v>
      </c>
      <c r="E38" s="165">
        <v>3919</v>
      </c>
      <c r="F38" s="165">
        <v>3509</v>
      </c>
      <c r="G38" s="165">
        <v>3768</v>
      </c>
      <c r="H38" s="165">
        <v>3706</v>
      </c>
      <c r="I38" s="165">
        <v>3616</v>
      </c>
      <c r="J38" s="165">
        <v>3811</v>
      </c>
      <c r="K38" s="165">
        <v>3744</v>
      </c>
      <c r="L38" s="165">
        <v>4561</v>
      </c>
      <c r="M38" s="165">
        <v>4126</v>
      </c>
      <c r="N38" s="165">
        <v>3806</v>
      </c>
      <c r="O38" s="165">
        <v>3018</v>
      </c>
      <c r="P38" s="44">
        <v>49416</v>
      </c>
      <c r="S38" s="45"/>
      <c r="U38" s="45"/>
    </row>
    <row r="39" spans="1:21">
      <c r="A39" s="43" t="s">
        <v>85</v>
      </c>
      <c r="B39" s="43" t="s">
        <v>86</v>
      </c>
      <c r="C39" s="165">
        <v>318</v>
      </c>
      <c r="D39" s="165">
        <v>358</v>
      </c>
      <c r="E39" s="165">
        <v>402</v>
      </c>
      <c r="F39" s="165">
        <v>404</v>
      </c>
      <c r="G39" s="165">
        <v>379</v>
      </c>
      <c r="H39" s="165">
        <v>380</v>
      </c>
      <c r="I39" s="165">
        <v>337</v>
      </c>
      <c r="J39" s="165">
        <v>359</v>
      </c>
      <c r="K39" s="165">
        <v>347</v>
      </c>
      <c r="L39" s="165">
        <v>331</v>
      </c>
      <c r="M39" s="165">
        <v>376</v>
      </c>
      <c r="N39" s="165">
        <v>335</v>
      </c>
      <c r="O39" s="165">
        <v>282</v>
      </c>
      <c r="P39" s="44">
        <v>4608</v>
      </c>
      <c r="S39" s="45"/>
      <c r="U39" s="45"/>
    </row>
    <row r="40" spans="1:21">
      <c r="A40" s="43" t="s">
        <v>87</v>
      </c>
      <c r="B40" s="43" t="s">
        <v>88</v>
      </c>
      <c r="C40" s="165">
        <v>335</v>
      </c>
      <c r="D40" s="165">
        <v>348</v>
      </c>
      <c r="E40" s="165">
        <v>333</v>
      </c>
      <c r="F40" s="165">
        <v>370</v>
      </c>
      <c r="G40" s="165">
        <v>356</v>
      </c>
      <c r="H40" s="165">
        <v>397</v>
      </c>
      <c r="I40" s="165">
        <v>365</v>
      </c>
      <c r="J40" s="165">
        <v>384</v>
      </c>
      <c r="K40" s="165">
        <v>383</v>
      </c>
      <c r="L40" s="165">
        <v>475</v>
      </c>
      <c r="M40" s="165">
        <v>458</v>
      </c>
      <c r="N40" s="165">
        <v>441</v>
      </c>
      <c r="O40" s="165">
        <v>391</v>
      </c>
      <c r="P40" s="44">
        <v>5036</v>
      </c>
      <c r="S40" s="45"/>
      <c r="U40" s="45"/>
    </row>
    <row r="41" spans="1:21">
      <c r="A41" s="43" t="s">
        <v>89</v>
      </c>
      <c r="B41" s="43" t="s">
        <v>90</v>
      </c>
      <c r="C41" s="165">
        <v>1272</v>
      </c>
      <c r="D41" s="165">
        <v>1292</v>
      </c>
      <c r="E41" s="165">
        <v>1403</v>
      </c>
      <c r="F41" s="165">
        <v>1248</v>
      </c>
      <c r="G41" s="165">
        <v>1337</v>
      </c>
      <c r="H41" s="165">
        <v>1312</v>
      </c>
      <c r="I41" s="165">
        <v>1399</v>
      </c>
      <c r="J41" s="165">
        <v>1413</v>
      </c>
      <c r="K41" s="165">
        <v>1360</v>
      </c>
      <c r="L41" s="165">
        <v>1688</v>
      </c>
      <c r="M41" s="165">
        <v>1523</v>
      </c>
      <c r="N41" s="165">
        <v>1422</v>
      </c>
      <c r="O41" s="165">
        <v>1212</v>
      </c>
      <c r="P41" s="44">
        <v>17881</v>
      </c>
      <c r="S41" s="45"/>
      <c r="U41" s="45"/>
    </row>
    <row r="42" spans="1:21">
      <c r="A42" s="43" t="s">
        <v>91</v>
      </c>
      <c r="B42" s="43" t="s">
        <v>92</v>
      </c>
      <c r="C42" s="165">
        <v>220</v>
      </c>
      <c r="D42" s="165">
        <v>240</v>
      </c>
      <c r="E42" s="165">
        <v>202</v>
      </c>
      <c r="F42" s="165">
        <v>225</v>
      </c>
      <c r="G42" s="165">
        <v>213</v>
      </c>
      <c r="H42" s="165">
        <v>220</v>
      </c>
      <c r="I42" s="165">
        <v>220</v>
      </c>
      <c r="J42" s="165">
        <v>200</v>
      </c>
      <c r="K42" s="165">
        <v>239</v>
      </c>
      <c r="L42" s="165">
        <v>325</v>
      </c>
      <c r="M42" s="165">
        <v>248</v>
      </c>
      <c r="N42" s="165">
        <v>196</v>
      </c>
      <c r="O42" s="165">
        <v>169</v>
      </c>
      <c r="P42" s="44">
        <v>2917</v>
      </c>
      <c r="S42" s="45"/>
      <c r="U42" s="45"/>
    </row>
    <row r="43" spans="1:21">
      <c r="A43" s="43" t="s">
        <v>93</v>
      </c>
      <c r="B43" s="43" t="s">
        <v>94</v>
      </c>
      <c r="C43" s="165">
        <v>176</v>
      </c>
      <c r="D43" s="165">
        <v>185</v>
      </c>
      <c r="E43" s="165">
        <v>167</v>
      </c>
      <c r="F43" s="165">
        <v>152</v>
      </c>
      <c r="G43" s="165">
        <v>164</v>
      </c>
      <c r="H43" s="165">
        <v>188</v>
      </c>
      <c r="I43" s="165">
        <v>179</v>
      </c>
      <c r="J43" s="165">
        <v>169</v>
      </c>
      <c r="K43" s="165">
        <v>139</v>
      </c>
      <c r="L43" s="165">
        <v>194</v>
      </c>
      <c r="M43" s="165">
        <v>177</v>
      </c>
      <c r="N43" s="165">
        <v>176</v>
      </c>
      <c r="O43" s="165">
        <v>112</v>
      </c>
      <c r="P43" s="44">
        <v>2178</v>
      </c>
      <c r="S43" s="45"/>
      <c r="U43" s="45"/>
    </row>
    <row r="44" spans="1:21">
      <c r="A44" s="43" t="s">
        <v>95</v>
      </c>
      <c r="B44" s="43" t="s">
        <v>96</v>
      </c>
      <c r="C44" s="165">
        <v>444</v>
      </c>
      <c r="D44" s="165">
        <v>434</v>
      </c>
      <c r="E44" s="165">
        <v>441</v>
      </c>
      <c r="F44" s="165">
        <v>429</v>
      </c>
      <c r="G44" s="165">
        <v>448</v>
      </c>
      <c r="H44" s="165">
        <v>454</v>
      </c>
      <c r="I44" s="165">
        <v>472</v>
      </c>
      <c r="J44" s="165">
        <v>477</v>
      </c>
      <c r="K44" s="165">
        <v>508</v>
      </c>
      <c r="L44" s="165">
        <v>568</v>
      </c>
      <c r="M44" s="165">
        <v>455</v>
      </c>
      <c r="N44" s="165">
        <v>522</v>
      </c>
      <c r="O44" s="165">
        <v>434</v>
      </c>
      <c r="P44" s="44">
        <v>6086</v>
      </c>
      <c r="S44" s="45"/>
      <c r="U44" s="45"/>
    </row>
    <row r="45" spans="1:21">
      <c r="A45" s="43" t="s">
        <v>97</v>
      </c>
      <c r="B45" s="43" t="s">
        <v>98</v>
      </c>
      <c r="C45" s="165">
        <v>671</v>
      </c>
      <c r="D45" s="165">
        <v>709</v>
      </c>
      <c r="E45" s="165">
        <v>751</v>
      </c>
      <c r="F45" s="165">
        <v>697</v>
      </c>
      <c r="G45" s="165">
        <v>712</v>
      </c>
      <c r="H45" s="165">
        <v>784</v>
      </c>
      <c r="I45" s="165">
        <v>725</v>
      </c>
      <c r="J45" s="165">
        <v>760</v>
      </c>
      <c r="K45" s="165">
        <v>734</v>
      </c>
      <c r="L45" s="165">
        <v>918</v>
      </c>
      <c r="M45" s="165">
        <v>770</v>
      </c>
      <c r="N45" s="165">
        <v>759</v>
      </c>
      <c r="O45" s="165">
        <v>634</v>
      </c>
      <c r="P45" s="44">
        <v>9624</v>
      </c>
      <c r="S45" s="45"/>
      <c r="U45" s="45"/>
    </row>
    <row r="46" spans="1:21">
      <c r="A46" s="43" t="s">
        <v>99</v>
      </c>
      <c r="B46" s="43" t="s">
        <v>100</v>
      </c>
      <c r="C46" s="165">
        <v>2563</v>
      </c>
      <c r="D46" s="165">
        <v>2322</v>
      </c>
      <c r="E46" s="165">
        <v>2438</v>
      </c>
      <c r="F46" s="165">
        <v>2184</v>
      </c>
      <c r="G46" s="165">
        <v>2238</v>
      </c>
      <c r="H46" s="165">
        <v>2280</v>
      </c>
      <c r="I46" s="165">
        <v>2159</v>
      </c>
      <c r="J46" s="165">
        <v>2175</v>
      </c>
      <c r="K46" s="165">
        <v>2198</v>
      </c>
      <c r="L46" s="165">
        <v>3234</v>
      </c>
      <c r="M46" s="165">
        <v>2762</v>
      </c>
      <c r="N46" s="165">
        <v>2667</v>
      </c>
      <c r="O46" s="165">
        <v>2120</v>
      </c>
      <c r="P46" s="44">
        <v>31340</v>
      </c>
      <c r="S46" s="45"/>
      <c r="U46" s="45"/>
    </row>
    <row r="47" spans="1:21">
      <c r="A47" s="43" t="s">
        <v>101</v>
      </c>
      <c r="B47" s="43" t="s">
        <v>102</v>
      </c>
      <c r="C47" s="165">
        <v>408</v>
      </c>
      <c r="D47" s="165">
        <v>373</v>
      </c>
      <c r="E47" s="165">
        <v>378</v>
      </c>
      <c r="F47" s="165">
        <v>355</v>
      </c>
      <c r="G47" s="165">
        <v>387</v>
      </c>
      <c r="H47" s="165">
        <v>400</v>
      </c>
      <c r="I47" s="165">
        <v>374</v>
      </c>
      <c r="J47" s="165">
        <v>415</v>
      </c>
      <c r="K47" s="165">
        <v>449</v>
      </c>
      <c r="L47" s="165">
        <v>526</v>
      </c>
      <c r="M47" s="165">
        <v>474</v>
      </c>
      <c r="N47" s="165">
        <v>355</v>
      </c>
      <c r="O47" s="165">
        <v>373</v>
      </c>
      <c r="P47" s="44">
        <v>5267</v>
      </c>
      <c r="S47" s="45"/>
      <c r="U47" s="45"/>
    </row>
    <row r="48" spans="1:21">
      <c r="A48" s="43" t="s">
        <v>103</v>
      </c>
      <c r="B48" s="43" t="s">
        <v>104</v>
      </c>
      <c r="C48" s="165">
        <v>3742</v>
      </c>
      <c r="D48" s="165">
        <v>3808</v>
      </c>
      <c r="E48" s="165">
        <v>3716</v>
      </c>
      <c r="F48" s="165">
        <v>3644</v>
      </c>
      <c r="G48" s="165">
        <v>3849</v>
      </c>
      <c r="H48" s="165">
        <v>3951</v>
      </c>
      <c r="I48" s="165">
        <v>3980</v>
      </c>
      <c r="J48" s="165">
        <v>4112</v>
      </c>
      <c r="K48" s="165">
        <v>4009</v>
      </c>
      <c r="L48" s="165">
        <v>4984</v>
      </c>
      <c r="M48" s="165">
        <v>4398</v>
      </c>
      <c r="N48" s="165">
        <v>4388</v>
      </c>
      <c r="O48" s="165">
        <v>3689</v>
      </c>
      <c r="P48" s="44">
        <v>52270</v>
      </c>
      <c r="S48" s="45"/>
      <c r="U48" s="45"/>
    </row>
    <row r="49" spans="1:21">
      <c r="A49" s="43" t="s">
        <v>105</v>
      </c>
      <c r="B49" s="43" t="s">
        <v>106</v>
      </c>
      <c r="C49" s="165">
        <v>557</v>
      </c>
      <c r="D49" s="165">
        <v>557</v>
      </c>
      <c r="E49" s="165">
        <v>603</v>
      </c>
      <c r="F49" s="165">
        <v>526</v>
      </c>
      <c r="G49" s="165">
        <v>571</v>
      </c>
      <c r="H49" s="165">
        <v>589</v>
      </c>
      <c r="I49" s="165">
        <v>565</v>
      </c>
      <c r="J49" s="165">
        <v>599</v>
      </c>
      <c r="K49" s="165">
        <v>548</v>
      </c>
      <c r="L49" s="165">
        <v>858</v>
      </c>
      <c r="M49" s="165">
        <v>677</v>
      </c>
      <c r="N49" s="165">
        <v>694</v>
      </c>
      <c r="O49" s="165">
        <v>579</v>
      </c>
      <c r="P49" s="44">
        <v>7923</v>
      </c>
      <c r="S49" s="45"/>
      <c r="U49" s="45"/>
    </row>
    <row r="50" spans="1:21">
      <c r="A50" s="43" t="s">
        <v>107</v>
      </c>
      <c r="B50" s="43" t="s">
        <v>108</v>
      </c>
      <c r="C50" s="165">
        <v>2295</v>
      </c>
      <c r="D50" s="165">
        <v>2140</v>
      </c>
      <c r="E50" s="165">
        <v>2318</v>
      </c>
      <c r="F50" s="165">
        <v>2118</v>
      </c>
      <c r="G50" s="165">
        <v>2148</v>
      </c>
      <c r="H50" s="165">
        <v>2227</v>
      </c>
      <c r="I50" s="165">
        <v>2360</v>
      </c>
      <c r="J50" s="165">
        <v>2417</v>
      </c>
      <c r="K50" s="165">
        <v>2411</v>
      </c>
      <c r="L50" s="165">
        <v>2911</v>
      </c>
      <c r="M50" s="165">
        <v>2555</v>
      </c>
      <c r="N50" s="165">
        <v>2394</v>
      </c>
      <c r="O50" s="165">
        <v>2047</v>
      </c>
      <c r="P50" s="44">
        <v>30341</v>
      </c>
      <c r="S50" s="45"/>
      <c r="U50" s="45"/>
    </row>
    <row r="51" spans="1:21">
      <c r="A51" s="43" t="s">
        <v>109</v>
      </c>
      <c r="B51" s="43" t="s">
        <v>110</v>
      </c>
      <c r="C51" s="165">
        <v>102</v>
      </c>
      <c r="D51" s="165">
        <v>100</v>
      </c>
      <c r="E51" s="165">
        <v>99</v>
      </c>
      <c r="F51" s="165">
        <v>104</v>
      </c>
      <c r="G51" s="165">
        <v>107</v>
      </c>
      <c r="H51" s="165">
        <v>128</v>
      </c>
      <c r="I51" s="165">
        <v>107</v>
      </c>
      <c r="J51" s="165">
        <v>120</v>
      </c>
      <c r="K51" s="165">
        <v>118</v>
      </c>
      <c r="L51" s="165">
        <v>130</v>
      </c>
      <c r="M51" s="165">
        <v>121</v>
      </c>
      <c r="N51" s="165">
        <v>119</v>
      </c>
      <c r="O51" s="165">
        <v>111</v>
      </c>
      <c r="P51" s="44">
        <v>1466</v>
      </c>
      <c r="S51" s="45"/>
      <c r="U51" s="45"/>
    </row>
    <row r="52" spans="1:21">
      <c r="A52" s="43" t="s">
        <v>111</v>
      </c>
      <c r="B52" s="43" t="s">
        <v>112</v>
      </c>
      <c r="C52" s="165">
        <v>88</v>
      </c>
      <c r="D52" s="165">
        <v>95</v>
      </c>
      <c r="E52" s="165">
        <v>75</v>
      </c>
      <c r="F52" s="165">
        <v>89</v>
      </c>
      <c r="G52" s="165">
        <v>75</v>
      </c>
      <c r="H52" s="165">
        <v>78</v>
      </c>
      <c r="I52" s="165">
        <v>85</v>
      </c>
      <c r="J52" s="165">
        <v>93</v>
      </c>
      <c r="K52" s="165">
        <v>74</v>
      </c>
      <c r="L52" s="165">
        <v>97</v>
      </c>
      <c r="M52" s="165">
        <v>88</v>
      </c>
      <c r="N52" s="165">
        <v>75</v>
      </c>
      <c r="O52" s="165">
        <v>88</v>
      </c>
      <c r="P52" s="44">
        <v>1100</v>
      </c>
      <c r="S52" s="45"/>
      <c r="U52" s="45"/>
    </row>
    <row r="53" spans="1:21">
      <c r="A53" s="43" t="s">
        <v>113</v>
      </c>
      <c r="B53" s="43" t="s">
        <v>114</v>
      </c>
      <c r="C53" s="165">
        <v>544</v>
      </c>
      <c r="D53" s="165">
        <v>499</v>
      </c>
      <c r="E53" s="165">
        <v>494</v>
      </c>
      <c r="F53" s="165">
        <v>481</v>
      </c>
      <c r="G53" s="165">
        <v>442</v>
      </c>
      <c r="H53" s="165">
        <v>447</v>
      </c>
      <c r="I53" s="165">
        <v>470</v>
      </c>
      <c r="J53" s="165">
        <v>519</v>
      </c>
      <c r="K53" s="165">
        <v>507</v>
      </c>
      <c r="L53" s="165">
        <v>614</v>
      </c>
      <c r="M53" s="165">
        <v>580</v>
      </c>
      <c r="N53" s="165">
        <v>596</v>
      </c>
      <c r="O53" s="165">
        <v>454</v>
      </c>
      <c r="P53" s="44">
        <v>6647</v>
      </c>
      <c r="S53" s="45"/>
      <c r="U53" s="45"/>
    </row>
    <row r="54" spans="1:21">
      <c r="A54" s="43" t="s">
        <v>115</v>
      </c>
      <c r="B54" s="43" t="s">
        <v>116</v>
      </c>
      <c r="C54" s="165">
        <v>178</v>
      </c>
      <c r="D54" s="165">
        <v>196</v>
      </c>
      <c r="E54" s="165">
        <v>173</v>
      </c>
      <c r="F54" s="165">
        <v>178</v>
      </c>
      <c r="G54" s="165">
        <v>170</v>
      </c>
      <c r="H54" s="165">
        <v>189</v>
      </c>
      <c r="I54" s="165">
        <v>235</v>
      </c>
      <c r="J54" s="165">
        <v>234</v>
      </c>
      <c r="K54" s="165">
        <v>212</v>
      </c>
      <c r="L54" s="165">
        <v>271</v>
      </c>
      <c r="M54" s="165">
        <v>258</v>
      </c>
      <c r="N54" s="165">
        <v>199</v>
      </c>
      <c r="O54" s="165">
        <v>185</v>
      </c>
      <c r="P54" s="44">
        <v>2678</v>
      </c>
      <c r="S54" s="45"/>
      <c r="U54" s="45"/>
    </row>
    <row r="55" spans="1:21">
      <c r="A55" s="43" t="s">
        <v>117</v>
      </c>
      <c r="B55" s="43" t="s">
        <v>118</v>
      </c>
      <c r="C55" s="165">
        <v>5196</v>
      </c>
      <c r="D55" s="165">
        <v>4880</v>
      </c>
      <c r="E55" s="165">
        <v>4908</v>
      </c>
      <c r="F55" s="165">
        <v>4741</v>
      </c>
      <c r="G55" s="165">
        <v>5018</v>
      </c>
      <c r="H55" s="165">
        <v>5050</v>
      </c>
      <c r="I55" s="165">
        <v>5044</v>
      </c>
      <c r="J55" s="165">
        <v>4922</v>
      </c>
      <c r="K55" s="165">
        <v>5133</v>
      </c>
      <c r="L55" s="165">
        <v>6273</v>
      </c>
      <c r="M55" s="165">
        <v>5968</v>
      </c>
      <c r="N55" s="165">
        <v>5624</v>
      </c>
      <c r="O55" s="165">
        <v>5011</v>
      </c>
      <c r="P55" s="44">
        <v>67768</v>
      </c>
      <c r="S55" s="45"/>
      <c r="U55" s="45"/>
    </row>
    <row r="56" spans="1:21">
      <c r="A56" s="43" t="s">
        <v>119</v>
      </c>
      <c r="B56" s="43" t="s">
        <v>120</v>
      </c>
      <c r="C56" s="165">
        <v>183</v>
      </c>
      <c r="D56" s="165">
        <v>170</v>
      </c>
      <c r="E56" s="165">
        <v>154</v>
      </c>
      <c r="F56" s="165">
        <v>145</v>
      </c>
      <c r="G56" s="165">
        <v>149</v>
      </c>
      <c r="H56" s="165">
        <v>152</v>
      </c>
      <c r="I56" s="165">
        <v>161</v>
      </c>
      <c r="J56" s="165">
        <v>152</v>
      </c>
      <c r="K56" s="165">
        <v>173</v>
      </c>
      <c r="L56" s="165">
        <v>209</v>
      </c>
      <c r="M56" s="165">
        <v>168</v>
      </c>
      <c r="N56" s="165">
        <v>136</v>
      </c>
      <c r="O56" s="165">
        <v>120</v>
      </c>
      <c r="P56" s="44">
        <v>2072</v>
      </c>
      <c r="S56" s="45"/>
      <c r="U56" s="45"/>
    </row>
    <row r="57" spans="1:21">
      <c r="A57" s="43" t="s">
        <v>121</v>
      </c>
      <c r="B57" s="43" t="s">
        <v>122</v>
      </c>
      <c r="C57" s="165">
        <v>171</v>
      </c>
      <c r="D57" s="165">
        <v>199</v>
      </c>
      <c r="E57" s="165">
        <v>196</v>
      </c>
      <c r="F57" s="165">
        <v>179</v>
      </c>
      <c r="G57" s="165">
        <v>191</v>
      </c>
      <c r="H57" s="165">
        <v>176</v>
      </c>
      <c r="I57" s="165">
        <v>203</v>
      </c>
      <c r="J57" s="165">
        <v>217</v>
      </c>
      <c r="K57" s="165">
        <v>194</v>
      </c>
      <c r="L57" s="165">
        <v>240</v>
      </c>
      <c r="M57" s="165">
        <v>238</v>
      </c>
      <c r="N57" s="165">
        <v>242</v>
      </c>
      <c r="O57" s="165">
        <v>202</v>
      </c>
      <c r="P57" s="44">
        <v>2648</v>
      </c>
      <c r="S57" s="45"/>
      <c r="U57" s="45"/>
    </row>
    <row r="58" spans="1:21">
      <c r="A58" s="43" t="s">
        <v>123</v>
      </c>
      <c r="B58" s="43" t="s">
        <v>124</v>
      </c>
      <c r="C58" s="165">
        <v>45</v>
      </c>
      <c r="D58" s="165">
        <v>42</v>
      </c>
      <c r="E58" s="165">
        <v>40</v>
      </c>
      <c r="F58" s="165">
        <v>45</v>
      </c>
      <c r="G58" s="165">
        <v>43</v>
      </c>
      <c r="H58" s="165">
        <v>43</v>
      </c>
      <c r="I58" s="165">
        <v>43</v>
      </c>
      <c r="J58" s="165">
        <v>45</v>
      </c>
      <c r="K58" s="165">
        <v>49</v>
      </c>
      <c r="L58" s="165">
        <v>59</v>
      </c>
      <c r="M58" s="165">
        <v>65</v>
      </c>
      <c r="N58" s="165">
        <v>65</v>
      </c>
      <c r="O58" s="165">
        <v>52</v>
      </c>
      <c r="P58" s="44">
        <v>636</v>
      </c>
      <c r="S58" s="45"/>
      <c r="U58" s="45"/>
    </row>
    <row r="59" spans="1:21">
      <c r="A59" s="43" t="s">
        <v>125</v>
      </c>
      <c r="B59" s="43" t="s">
        <v>126</v>
      </c>
      <c r="C59" s="165">
        <v>1745</v>
      </c>
      <c r="D59" s="165">
        <v>1569</v>
      </c>
      <c r="E59" s="165">
        <v>1530</v>
      </c>
      <c r="F59" s="165">
        <v>1444</v>
      </c>
      <c r="G59" s="165">
        <v>1565</v>
      </c>
      <c r="H59" s="165">
        <v>1505</v>
      </c>
      <c r="I59" s="165">
        <v>1524</v>
      </c>
      <c r="J59" s="165">
        <v>1521</v>
      </c>
      <c r="K59" s="165">
        <v>1474</v>
      </c>
      <c r="L59" s="165">
        <v>1921</v>
      </c>
      <c r="M59" s="165">
        <v>1606</v>
      </c>
      <c r="N59" s="165">
        <v>1550</v>
      </c>
      <c r="O59" s="165">
        <v>1272</v>
      </c>
      <c r="P59" s="44">
        <v>20226</v>
      </c>
      <c r="S59" s="45"/>
      <c r="U59" s="45"/>
    </row>
    <row r="60" spans="1:21">
      <c r="A60" s="43" t="s">
        <v>127</v>
      </c>
      <c r="B60" s="43" t="s">
        <v>128</v>
      </c>
      <c r="C60" s="165">
        <v>536</v>
      </c>
      <c r="D60" s="165">
        <v>540</v>
      </c>
      <c r="E60" s="165">
        <v>519</v>
      </c>
      <c r="F60" s="165">
        <v>455</v>
      </c>
      <c r="G60" s="165">
        <v>448</v>
      </c>
      <c r="H60" s="165">
        <v>495</v>
      </c>
      <c r="I60" s="165">
        <v>514</v>
      </c>
      <c r="J60" s="165">
        <v>467</v>
      </c>
      <c r="K60" s="165">
        <v>460</v>
      </c>
      <c r="L60" s="165">
        <v>556</v>
      </c>
      <c r="M60" s="165">
        <v>521</v>
      </c>
      <c r="N60" s="165">
        <v>511</v>
      </c>
      <c r="O60" s="165">
        <v>465</v>
      </c>
      <c r="P60" s="44">
        <v>6487</v>
      </c>
      <c r="S60" s="45"/>
      <c r="U60" s="45"/>
    </row>
    <row r="61" spans="1:21">
      <c r="A61" s="43" t="s">
        <v>129</v>
      </c>
      <c r="B61" s="43" t="s">
        <v>130</v>
      </c>
      <c r="C61" s="165">
        <v>935</v>
      </c>
      <c r="D61" s="165">
        <v>872</v>
      </c>
      <c r="E61" s="165">
        <v>988</v>
      </c>
      <c r="F61" s="165">
        <v>980</v>
      </c>
      <c r="G61" s="165">
        <v>968</v>
      </c>
      <c r="H61" s="165">
        <v>938</v>
      </c>
      <c r="I61" s="165">
        <v>1034</v>
      </c>
      <c r="J61" s="165">
        <v>960</v>
      </c>
      <c r="K61" s="165">
        <v>962</v>
      </c>
      <c r="L61" s="165">
        <v>1008</v>
      </c>
      <c r="M61" s="165">
        <v>1163</v>
      </c>
      <c r="N61" s="165">
        <v>1062</v>
      </c>
      <c r="O61" s="165">
        <v>956</v>
      </c>
      <c r="P61" s="44">
        <v>12826</v>
      </c>
      <c r="S61" s="45"/>
      <c r="U61" s="45"/>
    </row>
    <row r="62" spans="1:21">
      <c r="A62" s="43" t="s">
        <v>131</v>
      </c>
      <c r="B62" s="43" t="s">
        <v>132</v>
      </c>
      <c r="C62" s="165">
        <v>169</v>
      </c>
      <c r="D62" s="165">
        <v>166</v>
      </c>
      <c r="E62" s="165">
        <v>170</v>
      </c>
      <c r="F62" s="165">
        <v>170</v>
      </c>
      <c r="G62" s="165">
        <v>174</v>
      </c>
      <c r="H62" s="165">
        <v>165</v>
      </c>
      <c r="I62" s="165">
        <v>172</v>
      </c>
      <c r="J62" s="165">
        <v>163</v>
      </c>
      <c r="K62" s="165">
        <v>200</v>
      </c>
      <c r="L62" s="165">
        <v>233</v>
      </c>
      <c r="M62" s="165">
        <v>210</v>
      </c>
      <c r="N62" s="165">
        <v>173</v>
      </c>
      <c r="O62" s="165">
        <v>190</v>
      </c>
      <c r="P62" s="44">
        <v>2355</v>
      </c>
      <c r="S62" s="45"/>
      <c r="U62" s="45"/>
    </row>
    <row r="63" spans="1:21">
      <c r="A63" s="43" t="s">
        <v>133</v>
      </c>
      <c r="B63" s="43" t="s">
        <v>134</v>
      </c>
      <c r="C63" s="165">
        <v>753</v>
      </c>
      <c r="D63" s="165">
        <v>675</v>
      </c>
      <c r="E63" s="165">
        <v>712</v>
      </c>
      <c r="F63" s="165">
        <v>653</v>
      </c>
      <c r="G63" s="165">
        <v>669</v>
      </c>
      <c r="H63" s="165">
        <v>683</v>
      </c>
      <c r="I63" s="165">
        <v>732</v>
      </c>
      <c r="J63" s="165">
        <v>693</v>
      </c>
      <c r="K63" s="165">
        <v>656</v>
      </c>
      <c r="L63" s="165">
        <v>781</v>
      </c>
      <c r="M63" s="165">
        <v>660</v>
      </c>
      <c r="N63" s="165">
        <v>649</v>
      </c>
      <c r="O63" s="165">
        <v>524</v>
      </c>
      <c r="P63" s="44">
        <v>8840</v>
      </c>
      <c r="S63" s="45"/>
      <c r="U63" s="45"/>
    </row>
    <row r="64" spans="1:21">
      <c r="A64" s="43" t="s">
        <v>135</v>
      </c>
      <c r="B64" s="43" t="s">
        <v>136</v>
      </c>
      <c r="C64" s="165">
        <v>23</v>
      </c>
      <c r="D64" s="165">
        <v>40</v>
      </c>
      <c r="E64" s="165">
        <v>27</v>
      </c>
      <c r="F64" s="165">
        <v>40</v>
      </c>
      <c r="G64" s="165">
        <v>43</v>
      </c>
      <c r="H64" s="165">
        <v>34</v>
      </c>
      <c r="I64" s="165">
        <v>27</v>
      </c>
      <c r="J64" s="165">
        <v>34</v>
      </c>
      <c r="K64" s="165">
        <v>41</v>
      </c>
      <c r="L64" s="165">
        <v>34</v>
      </c>
      <c r="M64" s="165">
        <v>52</v>
      </c>
      <c r="N64" s="165">
        <v>22</v>
      </c>
      <c r="O64" s="165">
        <v>32</v>
      </c>
      <c r="P64" s="44">
        <v>449</v>
      </c>
      <c r="S64" s="45"/>
      <c r="U64" s="45"/>
    </row>
    <row r="65" spans="1:21">
      <c r="A65" s="43" t="s">
        <v>137</v>
      </c>
      <c r="B65" s="43" t="s">
        <v>138</v>
      </c>
      <c r="C65" s="165">
        <v>1468</v>
      </c>
      <c r="D65" s="165">
        <v>1433</v>
      </c>
      <c r="E65" s="165">
        <v>1492</v>
      </c>
      <c r="F65" s="165">
        <v>1440</v>
      </c>
      <c r="G65" s="165">
        <v>1453</v>
      </c>
      <c r="H65" s="165">
        <v>1433</v>
      </c>
      <c r="I65" s="165">
        <v>1539</v>
      </c>
      <c r="J65" s="165">
        <v>1560</v>
      </c>
      <c r="K65" s="165">
        <v>1552</v>
      </c>
      <c r="L65" s="165">
        <v>1948</v>
      </c>
      <c r="M65" s="165">
        <v>1811</v>
      </c>
      <c r="N65" s="165">
        <v>1891</v>
      </c>
      <c r="O65" s="165">
        <v>1661</v>
      </c>
      <c r="P65" s="44">
        <v>20681</v>
      </c>
      <c r="S65" s="45"/>
      <c r="U65" s="45"/>
    </row>
    <row r="66" spans="1:21">
      <c r="A66" s="43" t="s">
        <v>139</v>
      </c>
      <c r="B66" s="43" t="s">
        <v>140</v>
      </c>
      <c r="C66" s="165">
        <v>457</v>
      </c>
      <c r="D66" s="165">
        <v>419</v>
      </c>
      <c r="E66" s="165">
        <v>456</v>
      </c>
      <c r="F66" s="165">
        <v>417</v>
      </c>
      <c r="G66" s="165">
        <v>449</v>
      </c>
      <c r="H66" s="165">
        <v>418</v>
      </c>
      <c r="I66" s="165">
        <v>418</v>
      </c>
      <c r="J66" s="165">
        <v>453</v>
      </c>
      <c r="K66" s="165">
        <v>457</v>
      </c>
      <c r="L66" s="165">
        <v>512</v>
      </c>
      <c r="M66" s="165">
        <v>456</v>
      </c>
      <c r="N66" s="165">
        <v>496</v>
      </c>
      <c r="O66" s="165">
        <v>509</v>
      </c>
      <c r="P66" s="44">
        <v>5917</v>
      </c>
      <c r="S66" s="45"/>
      <c r="U66" s="45"/>
    </row>
    <row r="67" spans="1:21">
      <c r="A67" s="43" t="s">
        <v>141</v>
      </c>
      <c r="B67" s="43" t="s">
        <v>142</v>
      </c>
      <c r="C67" s="165">
        <v>273</v>
      </c>
      <c r="D67" s="165">
        <v>230</v>
      </c>
      <c r="E67" s="165">
        <v>268</v>
      </c>
      <c r="F67" s="165">
        <v>287</v>
      </c>
      <c r="G67" s="165">
        <v>242</v>
      </c>
      <c r="H67" s="165">
        <v>246</v>
      </c>
      <c r="I67" s="165">
        <v>251</v>
      </c>
      <c r="J67" s="165">
        <v>276</v>
      </c>
      <c r="K67" s="165">
        <v>254</v>
      </c>
      <c r="L67" s="165">
        <v>292</v>
      </c>
      <c r="M67" s="165">
        <v>305</v>
      </c>
      <c r="N67" s="165">
        <v>296</v>
      </c>
      <c r="O67" s="165">
        <v>253</v>
      </c>
      <c r="P67" s="44">
        <v>3473</v>
      </c>
      <c r="S67" s="45"/>
      <c r="U67" s="45"/>
    </row>
    <row r="68" spans="1:21">
      <c r="A68" s="43" t="s">
        <v>143</v>
      </c>
      <c r="B68" s="43" t="s">
        <v>144</v>
      </c>
      <c r="C68" s="165">
        <v>2725</v>
      </c>
      <c r="D68" s="165">
        <v>2698</v>
      </c>
      <c r="E68" s="165">
        <v>2695</v>
      </c>
      <c r="F68" s="165">
        <v>2656</v>
      </c>
      <c r="G68" s="165">
        <v>2778</v>
      </c>
      <c r="H68" s="165">
        <v>2693</v>
      </c>
      <c r="I68" s="165">
        <v>2900</v>
      </c>
      <c r="J68" s="165">
        <v>2847</v>
      </c>
      <c r="K68" s="165">
        <v>2891</v>
      </c>
      <c r="L68" s="165">
        <v>3473</v>
      </c>
      <c r="M68" s="165">
        <v>3381</v>
      </c>
      <c r="N68" s="165">
        <v>3127</v>
      </c>
      <c r="O68" s="165">
        <v>2947</v>
      </c>
      <c r="P68" s="44">
        <v>37811</v>
      </c>
      <c r="S68" s="45"/>
      <c r="U68" s="45"/>
    </row>
    <row r="69" spans="1:21">
      <c r="A69" s="43" t="s">
        <v>145</v>
      </c>
      <c r="B69" s="43" t="s">
        <v>146</v>
      </c>
      <c r="C69" s="165">
        <v>76</v>
      </c>
      <c r="D69" s="165">
        <v>74</v>
      </c>
      <c r="E69" s="165">
        <v>67</v>
      </c>
      <c r="F69" s="165">
        <v>95</v>
      </c>
      <c r="G69" s="165">
        <v>77</v>
      </c>
      <c r="H69" s="165">
        <v>73</v>
      </c>
      <c r="I69" s="165">
        <v>77</v>
      </c>
      <c r="J69" s="165">
        <v>91</v>
      </c>
      <c r="K69" s="165">
        <v>71</v>
      </c>
      <c r="L69" s="165">
        <v>104</v>
      </c>
      <c r="M69" s="165">
        <v>84</v>
      </c>
      <c r="N69" s="165">
        <v>83</v>
      </c>
      <c r="O69" s="165">
        <v>56</v>
      </c>
      <c r="P69" s="44">
        <v>1028</v>
      </c>
      <c r="S69" s="45"/>
      <c r="U69" s="45"/>
    </row>
    <row r="70" spans="1:21">
      <c r="A70" s="43" t="s">
        <v>147</v>
      </c>
      <c r="B70" s="43" t="s">
        <v>148</v>
      </c>
      <c r="C70" s="165">
        <v>736</v>
      </c>
      <c r="D70" s="165">
        <v>677</v>
      </c>
      <c r="E70" s="165">
        <v>697</v>
      </c>
      <c r="F70" s="165">
        <v>644</v>
      </c>
      <c r="G70" s="165">
        <v>673</v>
      </c>
      <c r="H70" s="165">
        <v>711</v>
      </c>
      <c r="I70" s="165">
        <v>627</v>
      </c>
      <c r="J70" s="165">
        <v>625</v>
      </c>
      <c r="K70" s="165">
        <v>667</v>
      </c>
      <c r="L70" s="165">
        <v>762</v>
      </c>
      <c r="M70" s="165">
        <v>833</v>
      </c>
      <c r="N70" s="165">
        <v>810</v>
      </c>
      <c r="O70" s="165">
        <v>611</v>
      </c>
      <c r="P70" s="44">
        <v>9073</v>
      </c>
      <c r="S70" s="45"/>
      <c r="U70" s="45"/>
    </row>
    <row r="71" spans="1:21">
      <c r="A71" s="43" t="s">
        <v>149</v>
      </c>
      <c r="B71" s="43" t="s">
        <v>150</v>
      </c>
      <c r="C71" s="165">
        <v>574</v>
      </c>
      <c r="D71" s="165">
        <v>605</v>
      </c>
      <c r="E71" s="165">
        <v>561</v>
      </c>
      <c r="F71" s="165">
        <v>621</v>
      </c>
      <c r="G71" s="165">
        <v>600</v>
      </c>
      <c r="H71" s="165">
        <v>624</v>
      </c>
      <c r="I71" s="165">
        <v>623</v>
      </c>
      <c r="J71" s="165">
        <v>626</v>
      </c>
      <c r="K71" s="165">
        <v>653</v>
      </c>
      <c r="L71" s="165">
        <v>780</v>
      </c>
      <c r="M71" s="165">
        <v>693</v>
      </c>
      <c r="N71" s="165">
        <v>688</v>
      </c>
      <c r="O71" s="165">
        <v>554</v>
      </c>
      <c r="P71" s="44">
        <v>8202</v>
      </c>
      <c r="S71" s="45"/>
      <c r="U71" s="45"/>
    </row>
    <row r="72" spans="1:21">
      <c r="A72" s="43" t="s">
        <v>151</v>
      </c>
      <c r="B72" s="43" t="s">
        <v>152</v>
      </c>
      <c r="C72" s="165">
        <v>907</v>
      </c>
      <c r="D72" s="165">
        <v>852</v>
      </c>
      <c r="E72" s="165">
        <v>812</v>
      </c>
      <c r="F72" s="165">
        <v>876</v>
      </c>
      <c r="G72" s="165">
        <v>894</v>
      </c>
      <c r="H72" s="165">
        <v>921</v>
      </c>
      <c r="I72" s="165">
        <v>938</v>
      </c>
      <c r="J72" s="165">
        <v>899</v>
      </c>
      <c r="K72" s="165">
        <v>870</v>
      </c>
      <c r="L72" s="165">
        <v>1032</v>
      </c>
      <c r="M72" s="165">
        <v>952</v>
      </c>
      <c r="N72" s="165">
        <v>969</v>
      </c>
      <c r="O72" s="165">
        <v>822</v>
      </c>
      <c r="P72" s="44">
        <v>11744</v>
      </c>
      <c r="S72" s="45"/>
      <c r="U72" s="45"/>
    </row>
    <row r="73" spans="1:21">
      <c r="A73" s="43" t="s">
        <v>153</v>
      </c>
      <c r="B73" s="43" t="s">
        <v>154</v>
      </c>
      <c r="C73" s="165">
        <v>344</v>
      </c>
      <c r="D73" s="165">
        <v>341</v>
      </c>
      <c r="E73" s="165">
        <v>348</v>
      </c>
      <c r="F73" s="165">
        <v>340</v>
      </c>
      <c r="G73" s="165">
        <v>354</v>
      </c>
      <c r="H73" s="165">
        <v>340</v>
      </c>
      <c r="I73" s="165">
        <v>341</v>
      </c>
      <c r="J73" s="165">
        <v>309</v>
      </c>
      <c r="K73" s="165">
        <v>306</v>
      </c>
      <c r="L73" s="165">
        <v>407</v>
      </c>
      <c r="M73" s="165">
        <v>353</v>
      </c>
      <c r="N73" s="165">
        <v>359</v>
      </c>
      <c r="O73" s="165">
        <v>291</v>
      </c>
      <c r="P73" s="44">
        <v>4433</v>
      </c>
      <c r="S73" s="45"/>
      <c r="U73" s="45"/>
    </row>
    <row r="74" spans="1:21">
      <c r="A74" s="43" t="s">
        <v>155</v>
      </c>
      <c r="B74" s="43" t="s">
        <v>156</v>
      </c>
      <c r="C74" s="165">
        <v>165</v>
      </c>
      <c r="D74" s="165">
        <v>160</v>
      </c>
      <c r="E74" s="165">
        <v>177</v>
      </c>
      <c r="F74" s="165">
        <v>167</v>
      </c>
      <c r="G74" s="165">
        <v>151</v>
      </c>
      <c r="H74" s="165">
        <v>159</v>
      </c>
      <c r="I74" s="165">
        <v>158</v>
      </c>
      <c r="J74" s="165">
        <v>167</v>
      </c>
      <c r="K74" s="165">
        <v>146</v>
      </c>
      <c r="L74" s="165">
        <v>160</v>
      </c>
      <c r="M74" s="165">
        <v>162</v>
      </c>
      <c r="N74" s="165">
        <v>160</v>
      </c>
      <c r="O74" s="165">
        <v>189</v>
      </c>
      <c r="P74" s="44">
        <v>2121</v>
      </c>
      <c r="S74" s="45"/>
      <c r="U74" s="45"/>
    </row>
    <row r="75" spans="1:21">
      <c r="A75" s="43" t="s">
        <v>157</v>
      </c>
      <c r="B75" s="43" t="s">
        <v>158</v>
      </c>
      <c r="C75" s="165">
        <v>218</v>
      </c>
      <c r="D75" s="165">
        <v>211</v>
      </c>
      <c r="E75" s="165">
        <v>218</v>
      </c>
      <c r="F75" s="165">
        <v>254</v>
      </c>
      <c r="G75" s="165">
        <v>200</v>
      </c>
      <c r="H75" s="165">
        <v>197</v>
      </c>
      <c r="I75" s="165">
        <v>165</v>
      </c>
      <c r="J75" s="165">
        <v>165</v>
      </c>
      <c r="K75" s="165">
        <v>191</v>
      </c>
      <c r="L75" s="165">
        <v>253</v>
      </c>
      <c r="M75" s="165">
        <v>175</v>
      </c>
      <c r="N75" s="165">
        <v>191</v>
      </c>
      <c r="O75" s="165">
        <v>146</v>
      </c>
      <c r="P75" s="44">
        <v>2584</v>
      </c>
      <c r="S75" s="45"/>
      <c r="U75" s="45"/>
    </row>
    <row r="76" spans="1:21">
      <c r="A76" s="43" t="s">
        <v>159</v>
      </c>
      <c r="B76" s="43" t="s">
        <v>160</v>
      </c>
      <c r="C76" s="165">
        <v>409</v>
      </c>
      <c r="D76" s="165">
        <v>411</v>
      </c>
      <c r="E76" s="165">
        <v>394</v>
      </c>
      <c r="F76" s="165">
        <v>426</v>
      </c>
      <c r="G76" s="165">
        <v>402</v>
      </c>
      <c r="H76" s="165">
        <v>375</v>
      </c>
      <c r="I76" s="165">
        <v>408</v>
      </c>
      <c r="J76" s="165">
        <v>441</v>
      </c>
      <c r="K76" s="165">
        <v>453</v>
      </c>
      <c r="L76" s="165">
        <v>497</v>
      </c>
      <c r="M76" s="165">
        <v>438</v>
      </c>
      <c r="N76" s="165">
        <v>480</v>
      </c>
      <c r="O76" s="165">
        <v>429</v>
      </c>
      <c r="P76" s="44">
        <v>5563</v>
      </c>
      <c r="S76" s="45"/>
      <c r="U76" s="45"/>
    </row>
    <row r="77" spans="1:21">
      <c r="A77" s="43" t="s">
        <v>161</v>
      </c>
      <c r="B77" s="43" t="s">
        <v>162</v>
      </c>
      <c r="C77" s="165">
        <v>11841</v>
      </c>
      <c r="D77" s="165">
        <v>10641</v>
      </c>
      <c r="E77" s="165">
        <v>10924</v>
      </c>
      <c r="F77" s="165">
        <v>10287</v>
      </c>
      <c r="G77" s="165">
        <v>10399</v>
      </c>
      <c r="H77" s="165">
        <v>10760</v>
      </c>
      <c r="I77" s="165">
        <v>10541</v>
      </c>
      <c r="J77" s="165">
        <v>10694</v>
      </c>
      <c r="K77" s="165">
        <v>10930</v>
      </c>
      <c r="L77" s="165">
        <v>13848</v>
      </c>
      <c r="M77" s="165">
        <v>12385</v>
      </c>
      <c r="N77" s="165">
        <v>10230</v>
      </c>
      <c r="O77" s="165">
        <v>9991</v>
      </c>
      <c r="P77" s="44">
        <v>143471</v>
      </c>
      <c r="S77" s="45"/>
      <c r="U77" s="45"/>
    </row>
    <row r="78" spans="1:21">
      <c r="A78" s="43" t="s">
        <v>163</v>
      </c>
      <c r="B78" s="43" t="s">
        <v>164</v>
      </c>
      <c r="C78" s="165">
        <v>128</v>
      </c>
      <c r="D78" s="165">
        <v>117</v>
      </c>
      <c r="E78" s="165">
        <v>137</v>
      </c>
      <c r="F78" s="165">
        <v>100</v>
      </c>
      <c r="G78" s="165">
        <v>115</v>
      </c>
      <c r="H78" s="165">
        <v>122</v>
      </c>
      <c r="I78" s="165">
        <v>134</v>
      </c>
      <c r="J78" s="165">
        <v>119</v>
      </c>
      <c r="K78" s="165">
        <v>124</v>
      </c>
      <c r="L78" s="165">
        <v>177</v>
      </c>
      <c r="M78" s="165">
        <v>177</v>
      </c>
      <c r="N78" s="165">
        <v>141</v>
      </c>
      <c r="O78" s="165">
        <v>145</v>
      </c>
      <c r="P78" s="44">
        <v>1736</v>
      </c>
      <c r="S78" s="45"/>
      <c r="U78" s="45"/>
    </row>
    <row r="79" spans="1:21">
      <c r="A79" s="43" t="s">
        <v>165</v>
      </c>
      <c r="B79" s="43" t="s">
        <v>166</v>
      </c>
      <c r="C79" s="165">
        <v>225</v>
      </c>
      <c r="D79" s="165">
        <v>247</v>
      </c>
      <c r="E79" s="165">
        <v>249</v>
      </c>
      <c r="F79" s="165">
        <v>256</v>
      </c>
      <c r="G79" s="165">
        <v>275</v>
      </c>
      <c r="H79" s="165">
        <v>267</v>
      </c>
      <c r="I79" s="165">
        <v>241</v>
      </c>
      <c r="J79" s="165">
        <v>253</v>
      </c>
      <c r="K79" s="165">
        <v>268</v>
      </c>
      <c r="L79" s="165">
        <v>363</v>
      </c>
      <c r="M79" s="165">
        <v>309</v>
      </c>
      <c r="N79" s="165">
        <v>271</v>
      </c>
      <c r="O79" s="165">
        <v>273</v>
      </c>
      <c r="P79" s="44">
        <v>3497</v>
      </c>
      <c r="S79" s="45"/>
      <c r="U79" s="45"/>
    </row>
    <row r="80" spans="1:21">
      <c r="A80" s="43" t="s">
        <v>167</v>
      </c>
      <c r="B80" s="43" t="s">
        <v>168</v>
      </c>
      <c r="C80" s="165">
        <v>1112</v>
      </c>
      <c r="D80" s="165">
        <v>918</v>
      </c>
      <c r="E80" s="165">
        <v>958</v>
      </c>
      <c r="F80" s="165">
        <v>959</v>
      </c>
      <c r="G80" s="165">
        <v>903</v>
      </c>
      <c r="H80" s="165">
        <v>959</v>
      </c>
      <c r="I80" s="165">
        <v>990</v>
      </c>
      <c r="J80" s="165">
        <v>1009</v>
      </c>
      <c r="K80" s="165">
        <v>968</v>
      </c>
      <c r="L80" s="165">
        <v>1234</v>
      </c>
      <c r="M80" s="165">
        <v>1212</v>
      </c>
      <c r="N80" s="165">
        <v>1116</v>
      </c>
      <c r="O80" s="165">
        <v>963</v>
      </c>
      <c r="P80" s="44">
        <v>13301</v>
      </c>
      <c r="S80" s="45"/>
      <c r="U80" s="45"/>
    </row>
    <row r="81" spans="1:21">
      <c r="A81" s="43" t="s">
        <v>169</v>
      </c>
      <c r="B81" s="43" t="s">
        <v>333</v>
      </c>
      <c r="C81" s="165">
        <v>1026</v>
      </c>
      <c r="D81" s="165">
        <v>1140</v>
      </c>
      <c r="E81" s="165">
        <v>1109</v>
      </c>
      <c r="F81" s="165">
        <v>964</v>
      </c>
      <c r="G81" s="165">
        <v>1032</v>
      </c>
      <c r="H81" s="165">
        <v>1066</v>
      </c>
      <c r="I81" s="165">
        <v>1082</v>
      </c>
      <c r="J81" s="165">
        <v>1107</v>
      </c>
      <c r="K81" s="165">
        <v>1136</v>
      </c>
      <c r="L81" s="165">
        <v>1244</v>
      </c>
      <c r="M81" s="165">
        <v>1168</v>
      </c>
      <c r="N81" s="165">
        <v>1176</v>
      </c>
      <c r="O81" s="165">
        <v>1016</v>
      </c>
      <c r="P81" s="44">
        <v>14266</v>
      </c>
      <c r="S81" s="45"/>
      <c r="U81" s="45"/>
    </row>
    <row r="82" spans="1:21">
      <c r="A82" s="43" t="s">
        <v>170</v>
      </c>
      <c r="B82" s="43" t="s">
        <v>171</v>
      </c>
      <c r="C82" s="165">
        <v>1902</v>
      </c>
      <c r="D82" s="165">
        <v>1920</v>
      </c>
      <c r="E82" s="165">
        <v>1915</v>
      </c>
      <c r="F82" s="165">
        <v>1833</v>
      </c>
      <c r="G82" s="165">
        <v>1825</v>
      </c>
      <c r="H82" s="165">
        <v>1855</v>
      </c>
      <c r="I82" s="165">
        <v>1714</v>
      </c>
      <c r="J82" s="165">
        <v>1759</v>
      </c>
      <c r="K82" s="165">
        <v>1810</v>
      </c>
      <c r="L82" s="165">
        <v>2392</v>
      </c>
      <c r="M82" s="165">
        <v>2067</v>
      </c>
      <c r="N82" s="165">
        <v>2301</v>
      </c>
      <c r="O82" s="165">
        <v>1937</v>
      </c>
      <c r="P82" s="44">
        <v>25230</v>
      </c>
      <c r="S82" s="45"/>
      <c r="U82" s="45"/>
    </row>
    <row r="83" spans="1:21">
      <c r="A83" s="43" t="s">
        <v>172</v>
      </c>
      <c r="B83" s="43" t="s">
        <v>173</v>
      </c>
      <c r="C83" s="165">
        <v>113</v>
      </c>
      <c r="D83" s="165">
        <v>88</v>
      </c>
      <c r="E83" s="165">
        <v>69</v>
      </c>
      <c r="F83" s="165">
        <v>68</v>
      </c>
      <c r="G83" s="165">
        <v>97</v>
      </c>
      <c r="H83" s="165">
        <v>70</v>
      </c>
      <c r="I83" s="165">
        <v>97</v>
      </c>
      <c r="J83" s="165">
        <v>97</v>
      </c>
      <c r="K83" s="165">
        <v>88</v>
      </c>
      <c r="L83" s="165">
        <v>120</v>
      </c>
      <c r="M83" s="165">
        <v>110</v>
      </c>
      <c r="N83" s="165">
        <v>99</v>
      </c>
      <c r="O83" s="165">
        <v>96</v>
      </c>
      <c r="P83" s="44">
        <v>1212</v>
      </c>
      <c r="S83" s="45"/>
      <c r="U83" s="45"/>
    </row>
    <row r="84" spans="1:21">
      <c r="A84" s="43" t="s">
        <v>174</v>
      </c>
      <c r="B84" s="43" t="s">
        <v>175</v>
      </c>
      <c r="C84" s="165">
        <v>2355</v>
      </c>
      <c r="D84" s="165">
        <v>2251</v>
      </c>
      <c r="E84" s="165">
        <v>2262</v>
      </c>
      <c r="F84" s="165">
        <v>2121</v>
      </c>
      <c r="G84" s="165">
        <v>2190</v>
      </c>
      <c r="H84" s="165">
        <v>2356</v>
      </c>
      <c r="I84" s="165">
        <v>2146</v>
      </c>
      <c r="J84" s="165">
        <v>2226</v>
      </c>
      <c r="K84" s="165">
        <v>2179</v>
      </c>
      <c r="L84" s="165">
        <v>2468</v>
      </c>
      <c r="M84" s="165">
        <v>2168</v>
      </c>
      <c r="N84" s="165">
        <v>2011</v>
      </c>
      <c r="O84" s="165">
        <v>1760</v>
      </c>
      <c r="P84" s="44">
        <v>28493</v>
      </c>
      <c r="S84" s="45"/>
      <c r="U84" s="45"/>
    </row>
    <row r="85" spans="1:21">
      <c r="A85" s="43" t="s">
        <v>176</v>
      </c>
      <c r="B85" s="43" t="s">
        <v>177</v>
      </c>
      <c r="C85" s="165">
        <v>467</v>
      </c>
      <c r="D85" s="165">
        <v>509</v>
      </c>
      <c r="E85" s="165">
        <v>513</v>
      </c>
      <c r="F85" s="165">
        <v>512</v>
      </c>
      <c r="G85" s="165">
        <v>537</v>
      </c>
      <c r="H85" s="165">
        <v>542</v>
      </c>
      <c r="I85" s="165">
        <v>498</v>
      </c>
      <c r="J85" s="165">
        <v>528</v>
      </c>
      <c r="K85" s="165">
        <v>558</v>
      </c>
      <c r="L85" s="165">
        <v>637</v>
      </c>
      <c r="M85" s="165">
        <v>635</v>
      </c>
      <c r="N85" s="165">
        <v>647</v>
      </c>
      <c r="O85" s="165">
        <v>539</v>
      </c>
      <c r="P85" s="44">
        <v>7122</v>
      </c>
      <c r="S85" s="45"/>
      <c r="U85" s="45"/>
    </row>
    <row r="86" spans="1:21">
      <c r="A86" s="43" t="s">
        <v>178</v>
      </c>
      <c r="B86" s="43" t="s">
        <v>179</v>
      </c>
      <c r="C86" s="165">
        <v>686</v>
      </c>
      <c r="D86" s="165">
        <v>703</v>
      </c>
      <c r="E86" s="165">
        <v>761</v>
      </c>
      <c r="F86" s="165">
        <v>831</v>
      </c>
      <c r="G86" s="165">
        <v>842</v>
      </c>
      <c r="H86" s="165">
        <v>818</v>
      </c>
      <c r="I86" s="165">
        <v>906</v>
      </c>
      <c r="J86" s="165">
        <v>940</v>
      </c>
      <c r="K86" s="165">
        <v>942</v>
      </c>
      <c r="L86" s="165">
        <v>1052</v>
      </c>
      <c r="M86" s="165">
        <v>1023</v>
      </c>
      <c r="N86" s="165">
        <v>976</v>
      </c>
      <c r="O86" s="165">
        <v>913</v>
      </c>
      <c r="P86" s="44">
        <v>11393</v>
      </c>
      <c r="S86" s="45"/>
      <c r="U86" s="45"/>
    </row>
    <row r="87" spans="1:21">
      <c r="A87" s="43" t="s">
        <v>180</v>
      </c>
      <c r="B87" s="43" t="s">
        <v>181</v>
      </c>
      <c r="C87" s="165">
        <v>81</v>
      </c>
      <c r="D87" s="165">
        <v>83</v>
      </c>
      <c r="E87" s="165">
        <v>69</v>
      </c>
      <c r="F87" s="165">
        <v>67</v>
      </c>
      <c r="G87" s="165">
        <v>88</v>
      </c>
      <c r="H87" s="165">
        <v>76</v>
      </c>
      <c r="I87" s="165">
        <v>79</v>
      </c>
      <c r="J87" s="165">
        <v>90</v>
      </c>
      <c r="K87" s="165">
        <v>102</v>
      </c>
      <c r="L87" s="165">
        <v>145</v>
      </c>
      <c r="M87" s="165">
        <v>107</v>
      </c>
      <c r="N87" s="165">
        <v>102</v>
      </c>
      <c r="O87" s="165">
        <v>110</v>
      </c>
      <c r="P87" s="44">
        <v>1199</v>
      </c>
      <c r="S87" s="45"/>
      <c r="U87" s="45"/>
    </row>
    <row r="88" spans="1:21">
      <c r="A88" s="43" t="s">
        <v>182</v>
      </c>
      <c r="B88" s="43" t="s">
        <v>183</v>
      </c>
      <c r="C88" s="165">
        <v>400</v>
      </c>
      <c r="D88" s="165">
        <v>420</v>
      </c>
      <c r="E88" s="165">
        <v>395</v>
      </c>
      <c r="F88" s="165">
        <v>361</v>
      </c>
      <c r="G88" s="165">
        <v>377</v>
      </c>
      <c r="H88" s="165">
        <v>308</v>
      </c>
      <c r="I88" s="165">
        <v>289</v>
      </c>
      <c r="J88" s="165">
        <v>335</v>
      </c>
      <c r="K88" s="165">
        <v>356</v>
      </c>
      <c r="L88" s="165">
        <v>475</v>
      </c>
      <c r="M88" s="165">
        <v>412</v>
      </c>
      <c r="N88" s="165">
        <v>282</v>
      </c>
      <c r="O88" s="165">
        <v>272</v>
      </c>
      <c r="P88" s="44">
        <v>4682</v>
      </c>
      <c r="S88" s="45"/>
      <c r="U88" s="45"/>
    </row>
    <row r="89" spans="1:21">
      <c r="A89" s="43" t="s">
        <v>184</v>
      </c>
      <c r="B89" s="43" t="s">
        <v>185</v>
      </c>
      <c r="C89" s="165">
        <v>857</v>
      </c>
      <c r="D89" s="165">
        <v>813</v>
      </c>
      <c r="E89" s="165">
        <v>905</v>
      </c>
      <c r="F89" s="165">
        <v>903</v>
      </c>
      <c r="G89" s="165">
        <v>907</v>
      </c>
      <c r="H89" s="165">
        <v>882</v>
      </c>
      <c r="I89" s="165">
        <v>848</v>
      </c>
      <c r="J89" s="165">
        <v>909</v>
      </c>
      <c r="K89" s="165">
        <v>863</v>
      </c>
      <c r="L89" s="165">
        <v>913</v>
      </c>
      <c r="M89" s="165">
        <v>958</v>
      </c>
      <c r="N89" s="165">
        <v>923</v>
      </c>
      <c r="O89" s="165">
        <v>787</v>
      </c>
      <c r="P89" s="44">
        <v>11468</v>
      </c>
      <c r="S89" s="45"/>
      <c r="U89" s="45"/>
    </row>
    <row r="90" spans="1:21">
      <c r="A90" s="43" t="s">
        <v>186</v>
      </c>
      <c r="B90" s="43" t="s">
        <v>187</v>
      </c>
      <c r="C90" s="165">
        <v>133</v>
      </c>
      <c r="D90" s="165">
        <v>117</v>
      </c>
      <c r="E90" s="165">
        <v>131</v>
      </c>
      <c r="F90" s="165">
        <v>125</v>
      </c>
      <c r="G90" s="165">
        <v>130</v>
      </c>
      <c r="H90" s="165">
        <v>152</v>
      </c>
      <c r="I90" s="165">
        <v>123</v>
      </c>
      <c r="J90" s="165">
        <v>116</v>
      </c>
      <c r="K90" s="165">
        <v>127</v>
      </c>
      <c r="L90" s="165">
        <v>143</v>
      </c>
      <c r="M90" s="165">
        <v>140</v>
      </c>
      <c r="N90" s="165">
        <v>155</v>
      </c>
      <c r="O90" s="165">
        <v>91</v>
      </c>
      <c r="P90" s="44">
        <v>1683</v>
      </c>
      <c r="S90" s="45"/>
      <c r="U90" s="45"/>
    </row>
    <row r="91" spans="1:21">
      <c r="A91" s="43" t="s">
        <v>188</v>
      </c>
      <c r="B91" s="43" t="s">
        <v>189</v>
      </c>
      <c r="C91" s="165">
        <v>332</v>
      </c>
      <c r="D91" s="165">
        <v>341</v>
      </c>
      <c r="E91" s="165">
        <v>337</v>
      </c>
      <c r="F91" s="165">
        <v>355</v>
      </c>
      <c r="G91" s="165">
        <v>362</v>
      </c>
      <c r="H91" s="165">
        <v>349</v>
      </c>
      <c r="I91" s="165">
        <v>315</v>
      </c>
      <c r="J91" s="165">
        <v>339</v>
      </c>
      <c r="K91" s="165">
        <v>322</v>
      </c>
      <c r="L91" s="165">
        <v>421</v>
      </c>
      <c r="M91" s="165">
        <v>318</v>
      </c>
      <c r="N91" s="165">
        <v>318</v>
      </c>
      <c r="O91" s="165">
        <v>286</v>
      </c>
      <c r="P91" s="44">
        <v>4395</v>
      </c>
      <c r="S91" s="45"/>
      <c r="U91" s="45"/>
    </row>
    <row r="92" spans="1:21">
      <c r="A92" s="43" t="s">
        <v>190</v>
      </c>
      <c r="B92" s="43" t="s">
        <v>191</v>
      </c>
      <c r="C92" s="165">
        <v>1702</v>
      </c>
      <c r="D92" s="165">
        <v>1797</v>
      </c>
      <c r="E92" s="165">
        <v>1764</v>
      </c>
      <c r="F92" s="165">
        <v>1686</v>
      </c>
      <c r="G92" s="165">
        <v>1712</v>
      </c>
      <c r="H92" s="165">
        <v>1674</v>
      </c>
      <c r="I92" s="165">
        <v>1842</v>
      </c>
      <c r="J92" s="165">
        <v>1822</v>
      </c>
      <c r="K92" s="165">
        <v>1904</v>
      </c>
      <c r="L92" s="165">
        <v>2330</v>
      </c>
      <c r="M92" s="165">
        <v>2105</v>
      </c>
      <c r="N92" s="165">
        <v>1895</v>
      </c>
      <c r="O92" s="165">
        <v>1576</v>
      </c>
      <c r="P92" s="44">
        <v>23809</v>
      </c>
      <c r="S92" s="45"/>
      <c r="U92" s="45"/>
    </row>
    <row r="93" spans="1:21">
      <c r="A93" s="43" t="s">
        <v>192</v>
      </c>
      <c r="B93" s="43" t="s">
        <v>193</v>
      </c>
      <c r="C93" s="165">
        <v>159</v>
      </c>
      <c r="D93" s="165">
        <v>161</v>
      </c>
      <c r="E93" s="165">
        <v>159</v>
      </c>
      <c r="F93" s="165">
        <v>138</v>
      </c>
      <c r="G93" s="165">
        <v>167</v>
      </c>
      <c r="H93" s="165">
        <v>154</v>
      </c>
      <c r="I93" s="165">
        <v>167</v>
      </c>
      <c r="J93" s="165">
        <v>153</v>
      </c>
      <c r="K93" s="165">
        <v>167</v>
      </c>
      <c r="L93" s="165">
        <v>192</v>
      </c>
      <c r="M93" s="165">
        <v>176</v>
      </c>
      <c r="N93" s="165">
        <v>136</v>
      </c>
      <c r="O93" s="165">
        <v>146</v>
      </c>
      <c r="P93" s="44">
        <v>2075</v>
      </c>
      <c r="S93" s="45"/>
      <c r="U93" s="45"/>
    </row>
    <row r="94" spans="1:21">
      <c r="A94" s="43" t="s">
        <v>194</v>
      </c>
      <c r="B94" s="43" t="s">
        <v>195</v>
      </c>
      <c r="C94" s="165">
        <v>1049</v>
      </c>
      <c r="D94" s="165">
        <v>1187</v>
      </c>
      <c r="E94" s="165">
        <v>1134</v>
      </c>
      <c r="F94" s="165">
        <v>1102</v>
      </c>
      <c r="G94" s="165">
        <v>1099</v>
      </c>
      <c r="H94" s="165">
        <v>1139</v>
      </c>
      <c r="I94" s="165">
        <v>1209</v>
      </c>
      <c r="J94" s="165">
        <v>1176</v>
      </c>
      <c r="K94" s="165">
        <v>1214</v>
      </c>
      <c r="L94" s="165">
        <v>1343</v>
      </c>
      <c r="M94" s="165">
        <v>1294</v>
      </c>
      <c r="N94" s="165">
        <v>1186</v>
      </c>
      <c r="O94" s="165">
        <v>1090</v>
      </c>
      <c r="P94" s="44">
        <v>15222</v>
      </c>
      <c r="S94" s="45"/>
      <c r="U94" s="45"/>
    </row>
    <row r="95" spans="1:21">
      <c r="A95" s="43" t="s">
        <v>196</v>
      </c>
      <c r="B95" s="43" t="s">
        <v>197</v>
      </c>
      <c r="C95" s="165">
        <v>345</v>
      </c>
      <c r="D95" s="165">
        <v>344</v>
      </c>
      <c r="E95" s="165">
        <v>341</v>
      </c>
      <c r="F95" s="165">
        <v>339</v>
      </c>
      <c r="G95" s="165">
        <v>331</v>
      </c>
      <c r="H95" s="165">
        <v>347</v>
      </c>
      <c r="I95" s="165">
        <v>343</v>
      </c>
      <c r="J95" s="165">
        <v>328</v>
      </c>
      <c r="K95" s="165">
        <v>327</v>
      </c>
      <c r="L95" s="165">
        <v>412</v>
      </c>
      <c r="M95" s="165">
        <v>399</v>
      </c>
      <c r="N95" s="165">
        <v>282</v>
      </c>
      <c r="O95" s="165">
        <v>244</v>
      </c>
      <c r="P95" s="44">
        <v>4382</v>
      </c>
      <c r="S95" s="45"/>
      <c r="U95" s="45"/>
    </row>
    <row r="96" spans="1:21">
      <c r="A96" s="43" t="s">
        <v>198</v>
      </c>
      <c r="B96" s="43" t="s">
        <v>199</v>
      </c>
      <c r="C96" s="165">
        <v>496</v>
      </c>
      <c r="D96" s="165">
        <v>471</v>
      </c>
      <c r="E96" s="165">
        <v>530</v>
      </c>
      <c r="F96" s="165">
        <v>429</v>
      </c>
      <c r="G96" s="165">
        <v>470</v>
      </c>
      <c r="H96" s="165">
        <v>472</v>
      </c>
      <c r="I96" s="165">
        <v>482</v>
      </c>
      <c r="J96" s="165">
        <v>520</v>
      </c>
      <c r="K96" s="165">
        <v>481</v>
      </c>
      <c r="L96" s="165">
        <v>578</v>
      </c>
      <c r="M96" s="165">
        <v>595</v>
      </c>
      <c r="N96" s="165">
        <v>534</v>
      </c>
      <c r="O96" s="165">
        <v>466</v>
      </c>
      <c r="P96" s="44">
        <v>6524</v>
      </c>
      <c r="S96" s="45"/>
      <c r="U96" s="45"/>
    </row>
    <row r="97" spans="1:21">
      <c r="A97" s="43" t="s">
        <v>200</v>
      </c>
      <c r="B97" s="43" t="s">
        <v>201</v>
      </c>
      <c r="C97" s="165">
        <v>1629</v>
      </c>
      <c r="D97" s="165">
        <v>1576</v>
      </c>
      <c r="E97" s="165">
        <v>1510</v>
      </c>
      <c r="F97" s="165">
        <v>1503</v>
      </c>
      <c r="G97" s="165">
        <v>1584</v>
      </c>
      <c r="H97" s="165">
        <v>1513</v>
      </c>
      <c r="I97" s="165">
        <v>1514</v>
      </c>
      <c r="J97" s="165">
        <v>1592</v>
      </c>
      <c r="K97" s="165">
        <v>1702</v>
      </c>
      <c r="L97" s="165">
        <v>2187</v>
      </c>
      <c r="M97" s="165">
        <v>1643</v>
      </c>
      <c r="N97" s="165">
        <v>1445</v>
      </c>
      <c r="O97" s="165">
        <v>1270</v>
      </c>
      <c r="P97" s="44">
        <v>20668</v>
      </c>
      <c r="S97" s="45"/>
      <c r="U97" s="45"/>
    </row>
    <row r="98" spans="1:21">
      <c r="A98" s="43" t="s">
        <v>202</v>
      </c>
      <c r="B98" s="43" t="s">
        <v>203</v>
      </c>
      <c r="C98" s="165">
        <v>808</v>
      </c>
      <c r="D98" s="165">
        <v>836</v>
      </c>
      <c r="E98" s="165">
        <v>882</v>
      </c>
      <c r="F98" s="165">
        <v>795</v>
      </c>
      <c r="G98" s="165">
        <v>830</v>
      </c>
      <c r="H98" s="165">
        <v>825</v>
      </c>
      <c r="I98" s="165">
        <v>789</v>
      </c>
      <c r="J98" s="165">
        <v>840</v>
      </c>
      <c r="K98" s="165">
        <v>838</v>
      </c>
      <c r="L98" s="165">
        <v>1093</v>
      </c>
      <c r="M98" s="165">
        <v>922</v>
      </c>
      <c r="N98" s="165">
        <v>841</v>
      </c>
      <c r="O98" s="165">
        <v>714</v>
      </c>
      <c r="P98" s="44">
        <v>11013</v>
      </c>
      <c r="S98" s="45"/>
      <c r="U98" s="45"/>
    </row>
    <row r="99" spans="1:21">
      <c r="A99" s="43" t="s">
        <v>204</v>
      </c>
      <c r="B99" s="43" t="s">
        <v>205</v>
      </c>
      <c r="C99" s="165">
        <v>1352</v>
      </c>
      <c r="D99" s="165">
        <v>1360</v>
      </c>
      <c r="E99" s="165">
        <v>1423</v>
      </c>
      <c r="F99" s="165">
        <v>1301</v>
      </c>
      <c r="G99" s="165">
        <v>1267</v>
      </c>
      <c r="H99" s="165">
        <v>1334</v>
      </c>
      <c r="I99" s="165">
        <v>1301</v>
      </c>
      <c r="J99" s="165">
        <v>1311</v>
      </c>
      <c r="K99" s="165">
        <v>1286</v>
      </c>
      <c r="L99" s="165">
        <v>1790</v>
      </c>
      <c r="M99" s="165">
        <v>1603</v>
      </c>
      <c r="N99" s="165">
        <v>1506</v>
      </c>
      <c r="O99" s="165">
        <v>1346</v>
      </c>
      <c r="P99" s="44">
        <v>18180</v>
      </c>
      <c r="S99" s="45"/>
      <c r="U99" s="45"/>
    </row>
    <row r="100" spans="1:21">
      <c r="A100" s="43" t="s">
        <v>206</v>
      </c>
      <c r="B100" s="43" t="s">
        <v>207</v>
      </c>
      <c r="C100" s="165">
        <v>537</v>
      </c>
      <c r="D100" s="165">
        <v>564</v>
      </c>
      <c r="E100" s="165">
        <v>562</v>
      </c>
      <c r="F100" s="165">
        <v>533</v>
      </c>
      <c r="G100" s="165">
        <v>537</v>
      </c>
      <c r="H100" s="165">
        <v>548</v>
      </c>
      <c r="I100" s="165">
        <v>557</v>
      </c>
      <c r="J100" s="165">
        <v>534</v>
      </c>
      <c r="K100" s="165">
        <v>542</v>
      </c>
      <c r="L100" s="165">
        <v>678</v>
      </c>
      <c r="M100" s="165">
        <v>682</v>
      </c>
      <c r="N100" s="165">
        <v>522</v>
      </c>
      <c r="O100" s="165">
        <v>467</v>
      </c>
      <c r="P100" s="44">
        <v>7263</v>
      </c>
      <c r="S100" s="45"/>
      <c r="U100" s="45"/>
    </row>
    <row r="101" spans="1:21">
      <c r="A101" s="43" t="s">
        <v>208</v>
      </c>
      <c r="B101" s="43" t="s">
        <v>209</v>
      </c>
      <c r="C101" s="165">
        <v>603</v>
      </c>
      <c r="D101" s="165">
        <v>606</v>
      </c>
      <c r="E101" s="165">
        <v>622</v>
      </c>
      <c r="F101" s="165">
        <v>584</v>
      </c>
      <c r="G101" s="165">
        <v>591</v>
      </c>
      <c r="H101" s="165">
        <v>583</v>
      </c>
      <c r="I101" s="165">
        <v>601</v>
      </c>
      <c r="J101" s="165">
        <v>607</v>
      </c>
      <c r="K101" s="165">
        <v>610</v>
      </c>
      <c r="L101" s="165">
        <v>669</v>
      </c>
      <c r="M101" s="165">
        <v>639</v>
      </c>
      <c r="N101" s="165">
        <v>598</v>
      </c>
      <c r="O101" s="165">
        <v>521</v>
      </c>
      <c r="P101" s="44">
        <v>7834</v>
      </c>
      <c r="S101" s="45"/>
      <c r="U101" s="45"/>
    </row>
    <row r="102" spans="1:21">
      <c r="A102" s="43" t="s">
        <v>210</v>
      </c>
      <c r="B102" s="43" t="s">
        <v>211</v>
      </c>
      <c r="C102" s="165">
        <v>249</v>
      </c>
      <c r="D102" s="165">
        <v>222</v>
      </c>
      <c r="E102" s="165">
        <v>215</v>
      </c>
      <c r="F102" s="165">
        <v>226</v>
      </c>
      <c r="G102" s="165">
        <v>229</v>
      </c>
      <c r="H102" s="165">
        <v>266</v>
      </c>
      <c r="I102" s="165">
        <v>207</v>
      </c>
      <c r="J102" s="165">
        <v>211</v>
      </c>
      <c r="K102" s="165">
        <v>229</v>
      </c>
      <c r="L102" s="165">
        <v>264</v>
      </c>
      <c r="M102" s="165">
        <v>240</v>
      </c>
      <c r="N102" s="165">
        <v>182</v>
      </c>
      <c r="O102" s="165">
        <v>166</v>
      </c>
      <c r="P102" s="44">
        <v>2906</v>
      </c>
      <c r="S102" s="45"/>
      <c r="U102" s="45"/>
    </row>
    <row r="103" spans="1:21">
      <c r="A103" s="43" t="s">
        <v>212</v>
      </c>
      <c r="B103" s="43" t="s">
        <v>213</v>
      </c>
      <c r="C103" s="165">
        <v>371</v>
      </c>
      <c r="D103" s="165">
        <v>460</v>
      </c>
      <c r="E103" s="165">
        <v>420</v>
      </c>
      <c r="F103" s="165">
        <v>408</v>
      </c>
      <c r="G103" s="165">
        <v>400</v>
      </c>
      <c r="H103" s="165">
        <v>384</v>
      </c>
      <c r="I103" s="165">
        <v>408</v>
      </c>
      <c r="J103" s="165">
        <v>446</v>
      </c>
      <c r="K103" s="165">
        <v>412</v>
      </c>
      <c r="L103" s="165">
        <v>474</v>
      </c>
      <c r="M103" s="165">
        <v>492</v>
      </c>
      <c r="N103" s="165">
        <v>432</v>
      </c>
      <c r="O103" s="165">
        <v>406</v>
      </c>
      <c r="P103" s="44">
        <v>5513</v>
      </c>
      <c r="S103" s="45"/>
      <c r="U103" s="45"/>
    </row>
    <row r="104" spans="1:21">
      <c r="A104" s="43" t="s">
        <v>214</v>
      </c>
      <c r="B104" s="43" t="s">
        <v>215</v>
      </c>
      <c r="C104" s="165">
        <v>632</v>
      </c>
      <c r="D104" s="165">
        <v>739</v>
      </c>
      <c r="E104" s="165">
        <v>708</v>
      </c>
      <c r="F104" s="165">
        <v>645</v>
      </c>
      <c r="G104" s="165">
        <v>693</v>
      </c>
      <c r="H104" s="165">
        <v>691</v>
      </c>
      <c r="I104" s="165">
        <v>626</v>
      </c>
      <c r="J104" s="165">
        <v>692</v>
      </c>
      <c r="K104" s="165">
        <v>653</v>
      </c>
      <c r="L104" s="165">
        <v>725</v>
      </c>
      <c r="M104" s="165">
        <v>609</v>
      </c>
      <c r="N104" s="165">
        <v>729</v>
      </c>
      <c r="O104" s="165">
        <v>630</v>
      </c>
      <c r="P104" s="44">
        <v>8772</v>
      </c>
      <c r="S104" s="45"/>
      <c r="U104" s="45"/>
    </row>
    <row r="105" spans="1:21">
      <c r="A105" s="43" t="s">
        <v>216</v>
      </c>
      <c r="B105" s="43" t="s">
        <v>217</v>
      </c>
      <c r="C105" s="165">
        <v>387</v>
      </c>
      <c r="D105" s="165">
        <v>425</v>
      </c>
      <c r="E105" s="165">
        <v>447</v>
      </c>
      <c r="F105" s="165">
        <v>382</v>
      </c>
      <c r="G105" s="165">
        <v>419</v>
      </c>
      <c r="H105" s="165">
        <v>393</v>
      </c>
      <c r="I105" s="165">
        <v>439</v>
      </c>
      <c r="J105" s="165">
        <v>454</v>
      </c>
      <c r="K105" s="165">
        <v>433</v>
      </c>
      <c r="L105" s="165">
        <v>468</v>
      </c>
      <c r="M105" s="165">
        <v>480</v>
      </c>
      <c r="N105" s="165">
        <v>475</v>
      </c>
      <c r="O105" s="165">
        <v>392</v>
      </c>
      <c r="P105" s="44">
        <v>5594</v>
      </c>
      <c r="S105" s="45"/>
      <c r="U105" s="45"/>
    </row>
    <row r="106" spans="1:21">
      <c r="A106" s="43" t="s">
        <v>218</v>
      </c>
      <c r="B106" s="43" t="s">
        <v>219</v>
      </c>
      <c r="C106" s="165">
        <v>531</v>
      </c>
      <c r="D106" s="165">
        <v>524</v>
      </c>
      <c r="E106" s="165">
        <v>508</v>
      </c>
      <c r="F106" s="165">
        <v>497</v>
      </c>
      <c r="G106" s="165">
        <v>492</v>
      </c>
      <c r="H106" s="165">
        <v>476</v>
      </c>
      <c r="I106" s="165">
        <v>543</v>
      </c>
      <c r="J106" s="165">
        <v>541</v>
      </c>
      <c r="K106" s="165">
        <v>592</v>
      </c>
      <c r="L106" s="165">
        <v>646</v>
      </c>
      <c r="M106" s="165">
        <v>654</v>
      </c>
      <c r="N106" s="165">
        <v>551</v>
      </c>
      <c r="O106" s="165">
        <v>597</v>
      </c>
      <c r="P106" s="44">
        <v>7152</v>
      </c>
      <c r="S106" s="45"/>
      <c r="U106" s="45"/>
    </row>
    <row r="107" spans="1:21">
      <c r="A107" s="43" t="s">
        <v>220</v>
      </c>
      <c r="B107" s="43" t="s">
        <v>221</v>
      </c>
      <c r="C107" s="165">
        <v>85</v>
      </c>
      <c r="D107" s="165">
        <v>83</v>
      </c>
      <c r="E107" s="165">
        <v>100</v>
      </c>
      <c r="F107" s="165">
        <v>63</v>
      </c>
      <c r="G107" s="165">
        <v>78</v>
      </c>
      <c r="H107" s="165">
        <v>67</v>
      </c>
      <c r="I107" s="165">
        <v>113</v>
      </c>
      <c r="J107" s="165">
        <v>91</v>
      </c>
      <c r="K107" s="165">
        <v>108</v>
      </c>
      <c r="L107" s="165">
        <v>112</v>
      </c>
      <c r="M107" s="165">
        <v>102</v>
      </c>
      <c r="N107" s="165">
        <v>121</v>
      </c>
      <c r="O107" s="165">
        <v>106</v>
      </c>
      <c r="P107" s="44">
        <v>1229</v>
      </c>
      <c r="S107" s="45"/>
      <c r="U107" s="45"/>
    </row>
    <row r="108" spans="1:21">
      <c r="A108" s="43" t="s">
        <v>222</v>
      </c>
      <c r="B108" s="43" t="s">
        <v>223</v>
      </c>
      <c r="C108" s="165">
        <v>99</v>
      </c>
      <c r="D108" s="165">
        <v>117</v>
      </c>
      <c r="E108" s="165">
        <v>118</v>
      </c>
      <c r="F108" s="165">
        <v>127</v>
      </c>
      <c r="G108" s="165">
        <v>98</v>
      </c>
      <c r="H108" s="165">
        <v>129</v>
      </c>
      <c r="I108" s="165">
        <v>133</v>
      </c>
      <c r="J108" s="165">
        <v>139</v>
      </c>
      <c r="K108" s="165">
        <v>143</v>
      </c>
      <c r="L108" s="165">
        <v>156</v>
      </c>
      <c r="M108" s="165">
        <v>158</v>
      </c>
      <c r="N108" s="165">
        <v>142</v>
      </c>
      <c r="O108" s="165">
        <v>154</v>
      </c>
      <c r="P108" s="44">
        <v>1713</v>
      </c>
      <c r="S108" s="45"/>
      <c r="U108" s="45"/>
    </row>
    <row r="109" spans="1:21">
      <c r="A109" s="43" t="s">
        <v>224</v>
      </c>
      <c r="B109" s="43" t="s">
        <v>225</v>
      </c>
      <c r="C109" s="165">
        <v>132</v>
      </c>
      <c r="D109" s="165">
        <v>127</v>
      </c>
      <c r="E109" s="165">
        <v>143</v>
      </c>
      <c r="F109" s="165">
        <v>135</v>
      </c>
      <c r="G109" s="165">
        <v>128</v>
      </c>
      <c r="H109" s="165">
        <v>126</v>
      </c>
      <c r="I109" s="165">
        <v>129</v>
      </c>
      <c r="J109" s="165">
        <v>144</v>
      </c>
      <c r="K109" s="165">
        <v>138</v>
      </c>
      <c r="L109" s="165">
        <v>168</v>
      </c>
      <c r="M109" s="165">
        <v>164</v>
      </c>
      <c r="N109" s="165">
        <v>126</v>
      </c>
      <c r="O109" s="165">
        <v>144</v>
      </c>
      <c r="P109" s="44">
        <v>1804</v>
      </c>
      <c r="S109" s="45"/>
      <c r="U109" s="45"/>
    </row>
    <row r="110" spans="1:21">
      <c r="A110" s="43" t="s">
        <v>226</v>
      </c>
      <c r="B110" s="43" t="s">
        <v>227</v>
      </c>
      <c r="C110" s="165">
        <v>259</v>
      </c>
      <c r="D110" s="165">
        <v>225</v>
      </c>
      <c r="E110" s="165">
        <v>262</v>
      </c>
      <c r="F110" s="165">
        <v>226</v>
      </c>
      <c r="G110" s="165">
        <v>272</v>
      </c>
      <c r="H110" s="165">
        <v>209</v>
      </c>
      <c r="I110" s="165">
        <v>225</v>
      </c>
      <c r="J110" s="165">
        <v>240</v>
      </c>
      <c r="K110" s="165">
        <v>254</v>
      </c>
      <c r="L110" s="165">
        <v>335</v>
      </c>
      <c r="M110" s="165">
        <v>286</v>
      </c>
      <c r="N110" s="165">
        <v>271</v>
      </c>
      <c r="O110" s="165">
        <v>233</v>
      </c>
      <c r="P110" s="44">
        <v>3297</v>
      </c>
      <c r="S110" s="45"/>
      <c r="U110" s="45"/>
    </row>
    <row r="111" spans="1:21">
      <c r="A111" s="43" t="s">
        <v>228</v>
      </c>
      <c r="B111" s="43" t="s">
        <v>229</v>
      </c>
      <c r="C111" s="165">
        <v>21</v>
      </c>
      <c r="D111" s="165">
        <v>28</v>
      </c>
      <c r="E111" s="165">
        <v>31</v>
      </c>
      <c r="F111" s="165">
        <v>38</v>
      </c>
      <c r="G111" s="165">
        <v>28</v>
      </c>
      <c r="H111" s="165">
        <v>28</v>
      </c>
      <c r="I111" s="165">
        <v>38</v>
      </c>
      <c r="J111" s="165">
        <v>29</v>
      </c>
      <c r="K111" s="165">
        <v>44</v>
      </c>
      <c r="L111" s="165">
        <v>60</v>
      </c>
      <c r="M111" s="165">
        <v>54</v>
      </c>
      <c r="N111" s="165">
        <v>41</v>
      </c>
      <c r="O111" s="165">
        <v>48</v>
      </c>
      <c r="P111" s="44">
        <v>488</v>
      </c>
      <c r="S111" s="45"/>
      <c r="U111" s="45"/>
    </row>
    <row r="112" spans="1:21">
      <c r="A112" s="43" t="s">
        <v>230</v>
      </c>
      <c r="B112" s="43" t="s">
        <v>231</v>
      </c>
      <c r="C112" s="165">
        <v>2669</v>
      </c>
      <c r="D112" s="165">
        <v>2812</v>
      </c>
      <c r="E112" s="165">
        <v>2939</v>
      </c>
      <c r="F112" s="165">
        <v>2870</v>
      </c>
      <c r="G112" s="165">
        <v>3026</v>
      </c>
      <c r="H112" s="165">
        <v>3095</v>
      </c>
      <c r="I112" s="165">
        <v>3219</v>
      </c>
      <c r="J112" s="165">
        <v>3420</v>
      </c>
      <c r="K112" s="165">
        <v>3411</v>
      </c>
      <c r="L112" s="165">
        <v>3980</v>
      </c>
      <c r="M112" s="165">
        <v>3735</v>
      </c>
      <c r="N112" s="165">
        <v>3650</v>
      </c>
      <c r="O112" s="165">
        <v>3340</v>
      </c>
      <c r="P112" s="44">
        <v>42166</v>
      </c>
      <c r="S112" s="45"/>
      <c r="U112" s="45"/>
    </row>
    <row r="113" spans="1:21">
      <c r="A113" s="43" t="s">
        <v>232</v>
      </c>
      <c r="B113" s="43" t="s">
        <v>233</v>
      </c>
      <c r="C113" s="165">
        <v>444</v>
      </c>
      <c r="D113" s="165">
        <v>426</v>
      </c>
      <c r="E113" s="165">
        <v>426</v>
      </c>
      <c r="F113" s="165">
        <v>338</v>
      </c>
      <c r="G113" s="165">
        <v>358</v>
      </c>
      <c r="H113" s="165">
        <v>385</v>
      </c>
      <c r="I113" s="165">
        <v>371</v>
      </c>
      <c r="J113" s="165">
        <v>370</v>
      </c>
      <c r="K113" s="165">
        <v>369</v>
      </c>
      <c r="L113" s="165">
        <v>541</v>
      </c>
      <c r="M113" s="165">
        <v>367</v>
      </c>
      <c r="N113" s="165">
        <v>323</v>
      </c>
      <c r="O113" s="165">
        <v>266</v>
      </c>
      <c r="P113" s="44">
        <v>4984</v>
      </c>
      <c r="S113" s="45"/>
      <c r="U113" s="45"/>
    </row>
    <row r="114" spans="1:21">
      <c r="A114" s="43" t="s">
        <v>234</v>
      </c>
      <c r="B114" s="43" t="s">
        <v>235</v>
      </c>
      <c r="C114" s="165">
        <v>12171</v>
      </c>
      <c r="D114" s="165">
        <v>11563</v>
      </c>
      <c r="E114" s="165">
        <v>11905</v>
      </c>
      <c r="F114" s="165">
        <v>11361</v>
      </c>
      <c r="G114" s="165">
        <v>11655</v>
      </c>
      <c r="H114" s="165">
        <v>11522</v>
      </c>
      <c r="I114" s="165">
        <v>11666</v>
      </c>
      <c r="J114" s="165">
        <v>11979</v>
      </c>
      <c r="K114" s="165">
        <v>12336</v>
      </c>
      <c r="L114" s="165">
        <v>14898</v>
      </c>
      <c r="M114" s="165">
        <v>13670</v>
      </c>
      <c r="N114" s="165">
        <v>13319</v>
      </c>
      <c r="O114" s="165">
        <v>12115</v>
      </c>
      <c r="P114" s="44">
        <v>160160</v>
      </c>
      <c r="S114" s="45"/>
      <c r="U114" s="45"/>
    </row>
    <row r="115" spans="1:21">
      <c r="A115" s="43" t="s">
        <v>236</v>
      </c>
      <c r="B115" s="43" t="s">
        <v>237</v>
      </c>
      <c r="C115" s="165">
        <v>127</v>
      </c>
      <c r="D115" s="165">
        <v>125</v>
      </c>
      <c r="E115" s="165">
        <v>125</v>
      </c>
      <c r="F115" s="165">
        <v>118</v>
      </c>
      <c r="G115" s="165">
        <v>130</v>
      </c>
      <c r="H115" s="165">
        <v>127</v>
      </c>
      <c r="I115" s="165">
        <v>126</v>
      </c>
      <c r="J115" s="165">
        <v>135</v>
      </c>
      <c r="K115" s="165">
        <v>138</v>
      </c>
      <c r="L115" s="165">
        <v>177</v>
      </c>
      <c r="M115" s="165">
        <v>130</v>
      </c>
      <c r="N115" s="165">
        <v>151</v>
      </c>
      <c r="O115" s="165">
        <v>122</v>
      </c>
      <c r="P115" s="44">
        <v>1731</v>
      </c>
      <c r="S115" s="45"/>
      <c r="U115" s="45"/>
    </row>
    <row r="116" spans="1:21">
      <c r="A116" s="43" t="s">
        <v>238</v>
      </c>
      <c r="B116" s="43" t="s">
        <v>239</v>
      </c>
      <c r="C116" s="165">
        <v>80</v>
      </c>
      <c r="D116" s="165">
        <v>93</v>
      </c>
      <c r="E116" s="165">
        <v>95</v>
      </c>
      <c r="F116" s="165">
        <v>65</v>
      </c>
      <c r="G116" s="165">
        <v>74</v>
      </c>
      <c r="H116" s="165">
        <v>88</v>
      </c>
      <c r="I116" s="165">
        <v>82</v>
      </c>
      <c r="J116" s="165">
        <v>65</v>
      </c>
      <c r="K116" s="165">
        <v>74</v>
      </c>
      <c r="L116" s="165">
        <v>110</v>
      </c>
      <c r="M116" s="165">
        <v>103</v>
      </c>
      <c r="N116" s="165">
        <v>90</v>
      </c>
      <c r="O116" s="165">
        <v>74</v>
      </c>
      <c r="P116" s="44">
        <v>1093</v>
      </c>
      <c r="S116" s="45"/>
      <c r="U116" s="45"/>
    </row>
    <row r="117" spans="1:21">
      <c r="A117" s="43" t="s">
        <v>240</v>
      </c>
      <c r="B117" s="43" t="s">
        <v>241</v>
      </c>
      <c r="C117" s="165">
        <v>373</v>
      </c>
      <c r="D117" s="165">
        <v>342</v>
      </c>
      <c r="E117" s="165">
        <v>338</v>
      </c>
      <c r="F117" s="165">
        <v>329</v>
      </c>
      <c r="G117" s="165">
        <v>340</v>
      </c>
      <c r="H117" s="165">
        <v>350</v>
      </c>
      <c r="I117" s="165">
        <v>349</v>
      </c>
      <c r="J117" s="165">
        <v>377</v>
      </c>
      <c r="K117" s="165">
        <v>356</v>
      </c>
      <c r="L117" s="165">
        <v>445</v>
      </c>
      <c r="M117" s="165">
        <v>421</v>
      </c>
      <c r="N117" s="165">
        <v>381</v>
      </c>
      <c r="O117" s="165">
        <v>344</v>
      </c>
      <c r="P117" s="44">
        <v>4745</v>
      </c>
      <c r="S117" s="45"/>
      <c r="U117" s="45"/>
    </row>
    <row r="118" spans="1:21">
      <c r="A118" s="43" t="s">
        <v>242</v>
      </c>
      <c r="B118" s="43" t="s">
        <v>243</v>
      </c>
      <c r="C118" s="165">
        <v>1367</v>
      </c>
      <c r="D118" s="165">
        <v>1381</v>
      </c>
      <c r="E118" s="165">
        <v>1346</v>
      </c>
      <c r="F118" s="165">
        <v>1315</v>
      </c>
      <c r="G118" s="165">
        <v>1321</v>
      </c>
      <c r="H118" s="165">
        <v>1347</v>
      </c>
      <c r="I118" s="165">
        <v>1371</v>
      </c>
      <c r="J118" s="165">
        <v>1416</v>
      </c>
      <c r="K118" s="165">
        <v>1351</v>
      </c>
      <c r="L118" s="165">
        <v>1504</v>
      </c>
      <c r="M118" s="165">
        <v>1386</v>
      </c>
      <c r="N118" s="165">
        <v>1260</v>
      </c>
      <c r="O118" s="165">
        <v>1087</v>
      </c>
      <c r="P118" s="44">
        <v>17452</v>
      </c>
      <c r="S118" s="45"/>
      <c r="U118" s="45"/>
    </row>
    <row r="119" spans="1:21">
      <c r="A119" s="43" t="s">
        <v>244</v>
      </c>
      <c r="B119" s="43" t="s">
        <v>245</v>
      </c>
      <c r="C119" s="165">
        <v>610</v>
      </c>
      <c r="D119" s="165">
        <v>651</v>
      </c>
      <c r="E119" s="165">
        <v>612</v>
      </c>
      <c r="F119" s="165">
        <v>621</v>
      </c>
      <c r="G119" s="165">
        <v>628</v>
      </c>
      <c r="H119" s="165">
        <v>623</v>
      </c>
      <c r="I119" s="165">
        <v>596</v>
      </c>
      <c r="J119" s="165">
        <v>587</v>
      </c>
      <c r="K119" s="165">
        <v>644</v>
      </c>
      <c r="L119" s="165">
        <v>785</v>
      </c>
      <c r="M119" s="165">
        <v>713</v>
      </c>
      <c r="N119" s="165">
        <v>626</v>
      </c>
      <c r="O119" s="165">
        <v>631</v>
      </c>
      <c r="P119" s="44">
        <v>8327</v>
      </c>
      <c r="S119" s="45"/>
      <c r="U119" s="45"/>
    </row>
    <row r="120" spans="1:21">
      <c r="A120" s="43" t="s">
        <v>246</v>
      </c>
      <c r="B120" s="43" t="s">
        <v>247</v>
      </c>
      <c r="C120" s="165">
        <v>774</v>
      </c>
      <c r="D120" s="165">
        <v>850</v>
      </c>
      <c r="E120" s="165">
        <v>695</v>
      </c>
      <c r="F120" s="165">
        <v>701</v>
      </c>
      <c r="G120" s="165">
        <v>747</v>
      </c>
      <c r="H120" s="165">
        <v>742</v>
      </c>
      <c r="I120" s="165">
        <v>797</v>
      </c>
      <c r="J120" s="165">
        <v>776</v>
      </c>
      <c r="K120" s="165">
        <v>809</v>
      </c>
      <c r="L120" s="165">
        <v>1006</v>
      </c>
      <c r="M120" s="165">
        <v>843</v>
      </c>
      <c r="N120" s="165">
        <v>739</v>
      </c>
      <c r="O120" s="165">
        <v>687</v>
      </c>
      <c r="P120" s="44">
        <v>10166</v>
      </c>
      <c r="S120" s="45"/>
      <c r="U120" s="45"/>
    </row>
    <row r="121" spans="1:21">
      <c r="A121" s="43" t="s">
        <v>248</v>
      </c>
      <c r="B121" s="43" t="s">
        <v>249</v>
      </c>
      <c r="C121" s="165">
        <v>393</v>
      </c>
      <c r="D121" s="165">
        <v>371</v>
      </c>
      <c r="E121" s="165">
        <v>369</v>
      </c>
      <c r="F121" s="165">
        <v>360</v>
      </c>
      <c r="G121" s="165">
        <v>366</v>
      </c>
      <c r="H121" s="165">
        <v>364</v>
      </c>
      <c r="I121" s="165">
        <v>375</v>
      </c>
      <c r="J121" s="165">
        <v>383</v>
      </c>
      <c r="K121" s="165">
        <v>412</v>
      </c>
      <c r="L121" s="165">
        <v>401</v>
      </c>
      <c r="M121" s="165">
        <v>425</v>
      </c>
      <c r="N121" s="165">
        <v>375</v>
      </c>
      <c r="O121" s="165">
        <v>406</v>
      </c>
      <c r="P121" s="44">
        <v>5000</v>
      </c>
      <c r="S121" s="45"/>
      <c r="U121" s="45"/>
    </row>
    <row r="122" spans="1:21">
      <c r="A122" s="43" t="s">
        <v>250</v>
      </c>
      <c r="B122" s="43" t="s">
        <v>251</v>
      </c>
      <c r="C122" s="165">
        <v>184</v>
      </c>
      <c r="D122" s="165">
        <v>155</v>
      </c>
      <c r="E122" s="165">
        <v>171</v>
      </c>
      <c r="F122" s="165">
        <v>153</v>
      </c>
      <c r="G122" s="165">
        <v>165</v>
      </c>
      <c r="H122" s="165">
        <v>160</v>
      </c>
      <c r="I122" s="165">
        <v>152</v>
      </c>
      <c r="J122" s="165">
        <v>131</v>
      </c>
      <c r="K122" s="165">
        <v>163</v>
      </c>
      <c r="L122" s="165">
        <v>166</v>
      </c>
      <c r="M122" s="165">
        <v>169</v>
      </c>
      <c r="N122" s="165">
        <v>163</v>
      </c>
      <c r="O122" s="165">
        <v>128</v>
      </c>
      <c r="P122" s="44">
        <v>2060</v>
      </c>
      <c r="S122" s="45"/>
      <c r="U122" s="45"/>
    </row>
    <row r="123" spans="1:21" ht="13" thickBot="1">
      <c r="A123" s="46"/>
      <c r="B123" s="499" t="s">
        <v>252</v>
      </c>
      <c r="C123" s="500">
        <v>105389</v>
      </c>
      <c r="D123" s="500">
        <v>102684</v>
      </c>
      <c r="E123" s="500">
        <v>104319</v>
      </c>
      <c r="F123" s="500">
        <v>99456</v>
      </c>
      <c r="G123" s="500">
        <v>102277</v>
      </c>
      <c r="H123" s="500">
        <v>103259</v>
      </c>
      <c r="I123" s="500">
        <v>103642</v>
      </c>
      <c r="J123" s="500">
        <v>105679</v>
      </c>
      <c r="K123" s="500">
        <v>106844</v>
      </c>
      <c r="L123" s="500">
        <v>130190</v>
      </c>
      <c r="M123" s="500">
        <v>119305</v>
      </c>
      <c r="N123" s="500">
        <v>111232</v>
      </c>
      <c r="O123" s="500">
        <v>99035</v>
      </c>
      <c r="P123" s="500">
        <v>1393311</v>
      </c>
    </row>
    <row r="124" spans="1:21" ht="13.5" thickTop="1">
      <c r="C124" s="48"/>
      <c r="D124" s="48"/>
      <c r="E124" s="48"/>
      <c r="F124" s="48"/>
      <c r="G124" s="48"/>
      <c r="H124" s="48"/>
      <c r="I124" s="48"/>
      <c r="J124" s="48"/>
      <c r="K124" s="48"/>
      <c r="L124" s="48"/>
      <c r="M124" s="48"/>
      <c r="N124" s="48"/>
      <c r="O124" s="48"/>
      <c r="P124" s="48"/>
    </row>
    <row r="125" spans="1:21">
      <c r="C125" s="166"/>
      <c r="D125" s="166"/>
      <c r="E125" s="166"/>
      <c r="F125" s="166"/>
      <c r="G125" s="166"/>
      <c r="H125" s="166"/>
      <c r="I125" s="166"/>
      <c r="J125" s="166"/>
      <c r="K125" s="166"/>
      <c r="L125" s="166"/>
      <c r="M125" s="166"/>
      <c r="N125" s="166"/>
      <c r="O125" s="166"/>
      <c r="P125" s="166"/>
    </row>
    <row r="126" spans="1:21">
      <c r="C126" s="166"/>
      <c r="D126" s="166"/>
      <c r="E126" s="166"/>
      <c r="F126" s="166"/>
      <c r="G126" s="166"/>
      <c r="H126" s="166"/>
      <c r="I126" s="166"/>
      <c r="J126" s="166"/>
      <c r="K126" s="166"/>
      <c r="L126" s="166"/>
      <c r="M126" s="166"/>
      <c r="N126" s="166"/>
      <c r="O126" s="166"/>
      <c r="P126" s="166"/>
    </row>
    <row r="127" spans="1:21" ht="13">
      <c r="C127" s="166"/>
      <c r="D127" s="166"/>
      <c r="E127" s="166"/>
      <c r="F127" s="166"/>
      <c r="G127" s="166"/>
      <c r="H127" s="166"/>
      <c r="I127" s="166"/>
      <c r="J127" s="166"/>
      <c r="K127" s="166"/>
      <c r="L127" s="166"/>
      <c r="M127" s="40"/>
      <c r="N127" s="167"/>
      <c r="O127" s="166"/>
      <c r="P127" s="166"/>
    </row>
    <row r="128" spans="1:21" ht="13">
      <c r="C128" s="166"/>
      <c r="D128" s="166"/>
      <c r="E128" s="166"/>
      <c r="F128" s="166"/>
      <c r="G128" s="166"/>
      <c r="H128" s="166"/>
      <c r="I128" s="166"/>
      <c r="J128" s="166"/>
      <c r="K128" s="166"/>
      <c r="L128" s="166"/>
      <c r="M128" s="49"/>
      <c r="N128" s="167"/>
      <c r="O128" s="166"/>
      <c r="P128" s="166"/>
    </row>
    <row r="129" spans="3:16" ht="13">
      <c r="C129" s="166"/>
      <c r="D129" s="166"/>
      <c r="E129" s="166"/>
      <c r="F129" s="166"/>
      <c r="G129" s="166"/>
      <c r="H129" s="166"/>
      <c r="I129" s="166"/>
      <c r="J129" s="166"/>
      <c r="K129" s="166"/>
      <c r="L129" s="166"/>
      <c r="M129" s="40"/>
      <c r="N129" s="167"/>
      <c r="O129" s="166"/>
      <c r="P129" s="166"/>
    </row>
    <row r="130" spans="3:16" ht="13">
      <c r="C130" s="166"/>
      <c r="D130" s="166"/>
      <c r="E130" s="166"/>
      <c r="F130" s="166"/>
      <c r="G130" s="166"/>
      <c r="H130" s="166"/>
      <c r="I130" s="166"/>
      <c r="J130" s="166"/>
      <c r="K130" s="166"/>
      <c r="L130" s="166"/>
      <c r="M130" s="50"/>
      <c r="N130" s="167"/>
      <c r="O130" s="166"/>
      <c r="P130" s="166"/>
    </row>
  </sheetData>
  <mergeCells count="17">
    <mergeCell ref="K5:K6"/>
    <mergeCell ref="L5:L6"/>
    <mergeCell ref="M5:M6"/>
    <mergeCell ref="N5:N6"/>
    <mergeCell ref="O5:O6"/>
    <mergeCell ref="A1:P2"/>
    <mergeCell ref="A5:A6"/>
    <mergeCell ref="B5:B6"/>
    <mergeCell ref="C5:C6"/>
    <mergeCell ref="D5:D6"/>
    <mergeCell ref="E5:E6"/>
    <mergeCell ref="F5:F6"/>
    <mergeCell ref="G5:G6"/>
    <mergeCell ref="H5:H6"/>
    <mergeCell ref="I5:I6"/>
    <mergeCell ref="P5:P6"/>
    <mergeCell ref="J5:J6"/>
  </mergeCells>
  <printOptions horizontalCentered="1"/>
  <pageMargins left="0.25" right="0.25" top="0.5" bottom="0.66" header="0.5" footer="0.17"/>
  <pageSetup orientation="landscape" r:id="rId1"/>
  <headerFooter alignWithMargins="0">
    <oddFooter>&amp;L&amp;"Arial,Italic"&amp;8Division of School Business Services
School Allotments Section
&amp;Z&amp;F&amp;A&amp;C &amp;R&amp;"Arial,Italic"&amp;8 20/11/2021
Page &amp;P of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76A9-9333-4FD5-9CAD-F3522CBADC05}">
  <dimension ref="A1:S252"/>
  <sheetViews>
    <sheetView zoomScale="90" zoomScaleNormal="90" workbookViewId="0">
      <pane ySplit="8" topLeftCell="A191" activePane="bottomLeft" state="frozen"/>
      <selection activeCell="H53" sqref="H53"/>
      <selection pane="bottomLeft" activeCell="J228" sqref="J228"/>
    </sheetView>
  </sheetViews>
  <sheetFormatPr defaultColWidth="8.90625" defaultRowHeight="12.5"/>
  <cols>
    <col min="1" max="1" width="6.08984375" style="363" customWidth="1"/>
    <col min="2" max="2" width="27.453125" style="363" customWidth="1"/>
    <col min="3" max="3" width="7.453125" style="363" customWidth="1"/>
    <col min="4" max="11" width="7.6328125" style="363" bestFit="1" customWidth="1"/>
    <col min="12" max="12" width="6.6328125" style="363" bestFit="1" customWidth="1"/>
    <col min="13" max="13" width="7.453125" style="363" customWidth="1"/>
    <col min="14" max="15" width="6.6328125" style="363" bestFit="1" customWidth="1"/>
    <col min="16" max="16" width="8.90625" style="363" bestFit="1" customWidth="1"/>
    <col min="17" max="17" width="8.90625" style="363"/>
    <col min="18" max="18" width="29.6328125" style="364" bestFit="1" customWidth="1"/>
    <col min="19" max="19" width="8.90625" style="364"/>
    <col min="20" max="16384" width="8.90625" style="363"/>
  </cols>
  <sheetData>
    <row r="1" spans="1:19" ht="16.25" customHeight="1">
      <c r="A1" s="362" t="s">
        <v>592</v>
      </c>
    </row>
    <row r="2" spans="1:19" ht="14.4" customHeight="1">
      <c r="A2" s="362" t="s">
        <v>593</v>
      </c>
    </row>
    <row r="3" spans="1:19" ht="14.4" customHeight="1"/>
    <row r="4" spans="1:19" ht="16.25" customHeight="1">
      <c r="A4" s="533" t="s">
        <v>267</v>
      </c>
      <c r="B4" s="533"/>
      <c r="C4" s="533"/>
      <c r="D4" s="533"/>
      <c r="E4" s="533"/>
      <c r="F4" s="533"/>
      <c r="G4" s="533"/>
      <c r="H4" s="533"/>
      <c r="I4" s="533"/>
      <c r="J4" s="533"/>
      <c r="K4" s="533"/>
      <c r="L4" s="533"/>
      <c r="M4" s="533"/>
      <c r="N4" s="533"/>
      <c r="O4" s="533"/>
      <c r="P4" s="533"/>
    </row>
    <row r="5" spans="1:19" ht="17.399999999999999" customHeight="1">
      <c r="A5" s="533" t="s">
        <v>594</v>
      </c>
      <c r="B5" s="533"/>
      <c r="C5" s="533"/>
      <c r="D5" s="533"/>
      <c r="E5" s="533"/>
      <c r="F5" s="533"/>
      <c r="G5" s="533"/>
      <c r="H5" s="533"/>
      <c r="I5" s="533"/>
      <c r="J5" s="533"/>
      <c r="K5" s="533"/>
      <c r="L5" s="533"/>
      <c r="M5" s="533"/>
      <c r="N5" s="533"/>
      <c r="O5" s="533"/>
      <c r="P5" s="533"/>
    </row>
    <row r="6" spans="1:19" ht="13">
      <c r="A6" s="40"/>
      <c r="B6" s="40"/>
      <c r="C6" s="365"/>
      <c r="D6" s="365"/>
      <c r="E6" s="365"/>
      <c r="F6" s="365"/>
      <c r="G6" s="365"/>
      <c r="H6" s="365"/>
      <c r="I6" s="365"/>
      <c r="J6" s="365"/>
      <c r="K6" s="365"/>
      <c r="L6" s="365"/>
      <c r="M6" s="365"/>
      <c r="N6" s="365"/>
      <c r="O6" s="365"/>
      <c r="P6" s="40"/>
    </row>
    <row r="7" spans="1:19">
      <c r="A7" s="531" t="s">
        <v>595</v>
      </c>
      <c r="B7" s="531" t="s">
        <v>596</v>
      </c>
      <c r="C7" s="531" t="s">
        <v>10</v>
      </c>
      <c r="D7" s="531" t="s">
        <v>11</v>
      </c>
      <c r="E7" s="531" t="s">
        <v>12</v>
      </c>
      <c r="F7" s="531" t="s">
        <v>13</v>
      </c>
      <c r="G7" s="531" t="s">
        <v>14</v>
      </c>
      <c r="H7" s="531" t="s">
        <v>15</v>
      </c>
      <c r="I7" s="531" t="s">
        <v>16</v>
      </c>
      <c r="J7" s="531" t="s">
        <v>17</v>
      </c>
      <c r="K7" s="531" t="s">
        <v>18</v>
      </c>
      <c r="L7" s="531" t="s">
        <v>19</v>
      </c>
      <c r="M7" s="531" t="s">
        <v>20</v>
      </c>
      <c r="N7" s="531" t="s">
        <v>21</v>
      </c>
      <c r="O7" s="531" t="s">
        <v>22</v>
      </c>
      <c r="P7" s="531" t="s">
        <v>23</v>
      </c>
    </row>
    <row r="8" spans="1:19" ht="13" thickBot="1">
      <c r="A8" s="532"/>
      <c r="B8" s="532"/>
      <c r="C8" s="532"/>
      <c r="D8" s="532"/>
      <c r="E8" s="532"/>
      <c r="F8" s="532"/>
      <c r="G8" s="532"/>
      <c r="H8" s="532"/>
      <c r="I8" s="532"/>
      <c r="J8" s="532"/>
      <c r="K8" s="532"/>
      <c r="L8" s="532"/>
      <c r="M8" s="532"/>
      <c r="N8" s="532"/>
      <c r="O8" s="532"/>
      <c r="P8" s="532"/>
    </row>
    <row r="9" spans="1:19" ht="15" thickTop="1">
      <c r="A9" s="366" t="s">
        <v>597</v>
      </c>
      <c r="B9" s="366" t="s">
        <v>598</v>
      </c>
      <c r="C9" s="367">
        <v>86</v>
      </c>
      <c r="D9" s="367">
        <v>109</v>
      </c>
      <c r="E9" s="367">
        <v>117</v>
      </c>
      <c r="F9" s="367">
        <v>119</v>
      </c>
      <c r="G9" s="367">
        <v>139</v>
      </c>
      <c r="H9" s="367">
        <v>139</v>
      </c>
      <c r="I9" s="367">
        <v>218</v>
      </c>
      <c r="J9" s="367">
        <v>257</v>
      </c>
      <c r="K9" s="367">
        <v>286</v>
      </c>
      <c r="L9" s="367">
        <v>339</v>
      </c>
      <c r="M9" s="367">
        <v>235</v>
      </c>
      <c r="N9" s="367">
        <v>278</v>
      </c>
      <c r="O9" s="367">
        <v>270</v>
      </c>
      <c r="P9" s="368">
        <v>2592</v>
      </c>
      <c r="R9" s="369"/>
      <c r="S9" s="369"/>
    </row>
    <row r="10" spans="1:19" ht="14.5">
      <c r="A10" s="366" t="s">
        <v>599</v>
      </c>
      <c r="B10" s="366" t="s">
        <v>600</v>
      </c>
      <c r="C10" s="367">
        <v>172</v>
      </c>
      <c r="D10" s="367">
        <v>182</v>
      </c>
      <c r="E10" s="367">
        <v>204</v>
      </c>
      <c r="F10" s="367">
        <v>190</v>
      </c>
      <c r="G10" s="367">
        <v>201</v>
      </c>
      <c r="H10" s="367">
        <v>206</v>
      </c>
      <c r="I10" s="367">
        <v>257</v>
      </c>
      <c r="J10" s="367">
        <v>235</v>
      </c>
      <c r="K10" s="367">
        <v>237</v>
      </c>
      <c r="L10" s="367">
        <v>233</v>
      </c>
      <c r="M10" s="367">
        <v>175</v>
      </c>
      <c r="N10" s="367">
        <v>180</v>
      </c>
      <c r="O10" s="367">
        <v>120</v>
      </c>
      <c r="P10" s="368">
        <v>2592</v>
      </c>
      <c r="R10" s="369"/>
      <c r="S10" s="369"/>
    </row>
    <row r="11" spans="1:19" ht="14.5">
      <c r="A11" s="366" t="s">
        <v>601</v>
      </c>
      <c r="B11" s="366" t="s">
        <v>602</v>
      </c>
      <c r="C11" s="367">
        <v>70</v>
      </c>
      <c r="D11" s="367">
        <v>70</v>
      </c>
      <c r="E11" s="367">
        <v>74</v>
      </c>
      <c r="F11" s="367">
        <v>74</v>
      </c>
      <c r="G11" s="367">
        <v>74</v>
      </c>
      <c r="H11" s="367">
        <v>77</v>
      </c>
      <c r="I11" s="367">
        <v>59</v>
      </c>
      <c r="J11" s="367">
        <v>63</v>
      </c>
      <c r="K11" s="367">
        <v>65</v>
      </c>
      <c r="L11" s="367">
        <v>54</v>
      </c>
      <c r="M11" s="367">
        <v>59</v>
      </c>
      <c r="N11" s="367">
        <v>39</v>
      </c>
      <c r="O11" s="367">
        <v>47</v>
      </c>
      <c r="P11" s="368">
        <v>825</v>
      </c>
      <c r="R11" s="369"/>
      <c r="S11" s="369"/>
    </row>
    <row r="12" spans="1:19" ht="14.5">
      <c r="A12" s="366" t="s">
        <v>603</v>
      </c>
      <c r="B12" s="366" t="s">
        <v>604</v>
      </c>
      <c r="C12" s="367">
        <v>77</v>
      </c>
      <c r="D12" s="367">
        <v>86</v>
      </c>
      <c r="E12" s="367">
        <v>85</v>
      </c>
      <c r="F12" s="367">
        <v>58</v>
      </c>
      <c r="G12" s="367">
        <v>59</v>
      </c>
      <c r="H12" s="367">
        <v>59</v>
      </c>
      <c r="I12" s="367">
        <v>62</v>
      </c>
      <c r="J12" s="367">
        <v>60</v>
      </c>
      <c r="K12" s="367">
        <v>73</v>
      </c>
      <c r="L12" s="367">
        <v>60</v>
      </c>
      <c r="M12" s="367">
        <v>49</v>
      </c>
      <c r="N12" s="367">
        <v>50</v>
      </c>
      <c r="O12" s="367">
        <v>44</v>
      </c>
      <c r="P12" s="368">
        <v>822</v>
      </c>
      <c r="R12" s="369"/>
      <c r="S12" s="369"/>
    </row>
    <row r="13" spans="1:19" ht="14.5">
      <c r="A13" s="366" t="s">
        <v>605</v>
      </c>
      <c r="B13" s="366" t="s">
        <v>606</v>
      </c>
      <c r="C13" s="367">
        <v>34</v>
      </c>
      <c r="D13" s="367">
        <v>35</v>
      </c>
      <c r="E13" s="367">
        <v>19</v>
      </c>
      <c r="F13" s="367">
        <v>19</v>
      </c>
      <c r="G13" s="367">
        <v>45</v>
      </c>
      <c r="H13" s="367">
        <v>46</v>
      </c>
      <c r="I13" s="367">
        <v>69</v>
      </c>
      <c r="J13" s="367">
        <v>69</v>
      </c>
      <c r="K13" s="367">
        <v>69</v>
      </c>
      <c r="L13" s="367">
        <v>71</v>
      </c>
      <c r="M13" s="367">
        <v>71</v>
      </c>
      <c r="N13" s="367">
        <v>44</v>
      </c>
      <c r="O13" s="367">
        <v>38</v>
      </c>
      <c r="P13" s="368">
        <v>629</v>
      </c>
      <c r="R13" s="369"/>
      <c r="S13" s="369"/>
    </row>
    <row r="14" spans="1:19" ht="14.5">
      <c r="A14" s="366" t="s">
        <v>607</v>
      </c>
      <c r="B14" s="366" t="s">
        <v>608</v>
      </c>
      <c r="C14" s="367">
        <v>120</v>
      </c>
      <c r="D14" s="367">
        <v>140</v>
      </c>
      <c r="E14" s="367">
        <v>132</v>
      </c>
      <c r="F14" s="367">
        <v>90</v>
      </c>
      <c r="G14" s="367">
        <v>104</v>
      </c>
      <c r="H14" s="367">
        <v>55</v>
      </c>
      <c r="I14" s="367">
        <v>0</v>
      </c>
      <c r="J14" s="367">
        <v>0</v>
      </c>
      <c r="K14" s="367">
        <v>0</v>
      </c>
      <c r="L14" s="367">
        <v>0</v>
      </c>
      <c r="M14" s="367">
        <v>0</v>
      </c>
      <c r="N14" s="367">
        <v>0</v>
      </c>
      <c r="O14" s="367">
        <v>0</v>
      </c>
      <c r="P14" s="368">
        <v>641</v>
      </c>
      <c r="R14" s="369"/>
      <c r="S14" s="369"/>
    </row>
    <row r="15" spans="1:19" ht="14.5">
      <c r="A15" s="366" t="s">
        <v>609</v>
      </c>
      <c r="B15" s="366" t="s">
        <v>610</v>
      </c>
      <c r="C15" s="367">
        <v>4</v>
      </c>
      <c r="D15" s="367">
        <v>3</v>
      </c>
      <c r="E15" s="367">
        <v>1</v>
      </c>
      <c r="F15" s="367">
        <v>9</v>
      </c>
      <c r="G15" s="367">
        <v>5</v>
      </c>
      <c r="H15" s="367">
        <v>6</v>
      </c>
      <c r="I15" s="367">
        <v>10</v>
      </c>
      <c r="J15" s="367">
        <v>22</v>
      </c>
      <c r="K15" s="367">
        <v>3</v>
      </c>
      <c r="L15" s="367">
        <v>8</v>
      </c>
      <c r="M15" s="367">
        <v>7</v>
      </c>
      <c r="N15" s="367">
        <v>5</v>
      </c>
      <c r="O15" s="367">
        <v>3</v>
      </c>
      <c r="P15" s="368">
        <v>86</v>
      </c>
      <c r="R15" s="369"/>
      <c r="S15" s="369"/>
    </row>
    <row r="16" spans="1:19" ht="14.5">
      <c r="A16" s="366" t="s">
        <v>611</v>
      </c>
      <c r="B16" s="366" t="s">
        <v>612</v>
      </c>
      <c r="C16" s="367">
        <v>35</v>
      </c>
      <c r="D16" s="367">
        <v>52</v>
      </c>
      <c r="E16" s="367">
        <v>45</v>
      </c>
      <c r="F16" s="367">
        <v>42</v>
      </c>
      <c r="G16" s="367">
        <v>45</v>
      </c>
      <c r="H16" s="367">
        <v>39</v>
      </c>
      <c r="I16" s="367">
        <v>40</v>
      </c>
      <c r="J16" s="367">
        <v>31</v>
      </c>
      <c r="K16" s="367">
        <v>27</v>
      </c>
      <c r="L16" s="367">
        <v>31</v>
      </c>
      <c r="M16" s="367">
        <v>31</v>
      </c>
      <c r="N16" s="367">
        <v>21</v>
      </c>
      <c r="O16" s="367">
        <v>24</v>
      </c>
      <c r="P16" s="368">
        <v>463</v>
      </c>
      <c r="R16" s="369"/>
      <c r="S16" s="369"/>
    </row>
    <row r="17" spans="1:19" ht="14.5">
      <c r="A17" s="366" t="s">
        <v>613</v>
      </c>
      <c r="B17" s="366" t="s">
        <v>614</v>
      </c>
      <c r="C17" s="367">
        <v>0</v>
      </c>
      <c r="D17" s="367">
        <v>0</v>
      </c>
      <c r="E17" s="367">
        <v>0</v>
      </c>
      <c r="F17" s="367">
        <v>0</v>
      </c>
      <c r="G17" s="367">
        <v>0</v>
      </c>
      <c r="H17" s="367">
        <v>0</v>
      </c>
      <c r="I17" s="367">
        <v>14</v>
      </c>
      <c r="J17" s="367">
        <v>27</v>
      </c>
      <c r="K17" s="367">
        <v>29</v>
      </c>
      <c r="L17" s="367">
        <v>31</v>
      </c>
      <c r="M17" s="367">
        <v>39</v>
      </c>
      <c r="N17" s="367">
        <v>17</v>
      </c>
      <c r="O17" s="367">
        <v>19</v>
      </c>
      <c r="P17" s="368">
        <v>176</v>
      </c>
      <c r="R17" s="369"/>
      <c r="S17" s="369"/>
    </row>
    <row r="18" spans="1:19" ht="14.5">
      <c r="A18" s="366" t="s">
        <v>615</v>
      </c>
      <c r="B18" s="366" t="s">
        <v>616</v>
      </c>
      <c r="C18" s="367">
        <v>61</v>
      </c>
      <c r="D18" s="367">
        <v>71</v>
      </c>
      <c r="E18" s="367">
        <v>65</v>
      </c>
      <c r="F18" s="367">
        <v>83</v>
      </c>
      <c r="G18" s="367">
        <v>81</v>
      </c>
      <c r="H18" s="367">
        <v>93</v>
      </c>
      <c r="I18" s="367">
        <v>94</v>
      </c>
      <c r="J18" s="367">
        <v>71</v>
      </c>
      <c r="K18" s="367">
        <v>78</v>
      </c>
      <c r="L18" s="367">
        <v>0</v>
      </c>
      <c r="M18" s="367">
        <v>0</v>
      </c>
      <c r="N18" s="367">
        <v>0</v>
      </c>
      <c r="O18" s="367">
        <v>0</v>
      </c>
      <c r="P18" s="368">
        <v>697</v>
      </c>
      <c r="R18" s="369"/>
      <c r="S18" s="369"/>
    </row>
    <row r="19" spans="1:19" ht="14.5">
      <c r="A19" s="366" t="s">
        <v>617</v>
      </c>
      <c r="B19" s="366" t="s">
        <v>618</v>
      </c>
      <c r="C19" s="367">
        <v>129</v>
      </c>
      <c r="D19" s="367">
        <v>124</v>
      </c>
      <c r="E19" s="367">
        <v>133</v>
      </c>
      <c r="F19" s="367">
        <v>124</v>
      </c>
      <c r="G19" s="367">
        <v>122</v>
      </c>
      <c r="H19" s="367">
        <v>120</v>
      </c>
      <c r="I19" s="367">
        <v>115</v>
      </c>
      <c r="J19" s="367">
        <v>110</v>
      </c>
      <c r="K19" s="367">
        <v>103</v>
      </c>
      <c r="L19" s="367">
        <v>0</v>
      </c>
      <c r="M19" s="367">
        <v>0</v>
      </c>
      <c r="N19" s="367">
        <v>0</v>
      </c>
      <c r="O19" s="367">
        <v>0</v>
      </c>
      <c r="P19" s="368">
        <v>1080</v>
      </c>
      <c r="R19" s="369"/>
      <c r="S19" s="369"/>
    </row>
    <row r="20" spans="1:19" ht="14.5">
      <c r="A20" s="366" t="s">
        <v>619</v>
      </c>
      <c r="B20" s="366" t="s">
        <v>620</v>
      </c>
      <c r="C20" s="367">
        <v>121</v>
      </c>
      <c r="D20" s="367">
        <v>115</v>
      </c>
      <c r="E20" s="367">
        <v>91</v>
      </c>
      <c r="F20" s="367">
        <v>94</v>
      </c>
      <c r="G20" s="367">
        <v>88</v>
      </c>
      <c r="H20" s="367">
        <v>86</v>
      </c>
      <c r="I20" s="367">
        <v>61</v>
      </c>
      <c r="J20" s="367">
        <v>44</v>
      </c>
      <c r="K20" s="367">
        <v>0</v>
      </c>
      <c r="L20" s="367">
        <v>0</v>
      </c>
      <c r="M20" s="367">
        <v>0</v>
      </c>
      <c r="N20" s="367">
        <v>0</v>
      </c>
      <c r="O20" s="367">
        <v>0</v>
      </c>
      <c r="P20" s="368">
        <v>700</v>
      </c>
      <c r="R20" s="369"/>
      <c r="S20" s="369"/>
    </row>
    <row r="21" spans="1:19" ht="14.5">
      <c r="A21" s="366" t="s">
        <v>621</v>
      </c>
      <c r="B21" s="366" t="s">
        <v>622</v>
      </c>
      <c r="C21" s="367">
        <v>44</v>
      </c>
      <c r="D21" s="367">
        <v>50</v>
      </c>
      <c r="E21" s="367">
        <v>50</v>
      </c>
      <c r="F21" s="367">
        <v>50</v>
      </c>
      <c r="G21" s="367">
        <v>51</v>
      </c>
      <c r="H21" s="367">
        <v>55</v>
      </c>
      <c r="I21" s="367">
        <v>55</v>
      </c>
      <c r="J21" s="367">
        <v>55</v>
      </c>
      <c r="K21" s="367">
        <v>50</v>
      </c>
      <c r="L21" s="367">
        <v>0</v>
      </c>
      <c r="M21" s="367">
        <v>0</v>
      </c>
      <c r="N21" s="367">
        <v>0</v>
      </c>
      <c r="O21" s="367">
        <v>0</v>
      </c>
      <c r="P21" s="368">
        <v>460</v>
      </c>
      <c r="R21" s="369"/>
      <c r="S21" s="369"/>
    </row>
    <row r="22" spans="1:19" ht="14.5">
      <c r="A22" s="366" t="s">
        <v>623</v>
      </c>
      <c r="B22" s="366" t="s">
        <v>624</v>
      </c>
      <c r="C22" s="367">
        <v>38</v>
      </c>
      <c r="D22" s="367">
        <v>38</v>
      </c>
      <c r="E22" s="367">
        <v>42</v>
      </c>
      <c r="F22" s="367">
        <v>45</v>
      </c>
      <c r="G22" s="367">
        <v>51</v>
      </c>
      <c r="H22" s="367">
        <v>53</v>
      </c>
      <c r="I22" s="367">
        <v>48</v>
      </c>
      <c r="J22" s="367">
        <v>54</v>
      </c>
      <c r="K22" s="367">
        <v>51</v>
      </c>
      <c r="L22" s="367">
        <v>0</v>
      </c>
      <c r="M22" s="367">
        <v>0</v>
      </c>
      <c r="N22" s="367">
        <v>0</v>
      </c>
      <c r="O22" s="367">
        <v>0</v>
      </c>
      <c r="P22" s="368">
        <v>420</v>
      </c>
      <c r="R22" s="369"/>
      <c r="S22" s="369"/>
    </row>
    <row r="23" spans="1:19" ht="14.5">
      <c r="A23" s="366" t="s">
        <v>625</v>
      </c>
      <c r="B23" s="366" t="s">
        <v>626</v>
      </c>
      <c r="C23" s="367">
        <v>112</v>
      </c>
      <c r="D23" s="367">
        <v>114</v>
      </c>
      <c r="E23" s="367">
        <v>115</v>
      </c>
      <c r="F23" s="367">
        <v>115</v>
      </c>
      <c r="G23" s="367">
        <v>105</v>
      </c>
      <c r="H23" s="367">
        <v>105</v>
      </c>
      <c r="I23" s="367">
        <v>115</v>
      </c>
      <c r="J23" s="367">
        <v>100</v>
      </c>
      <c r="K23" s="367">
        <v>106</v>
      </c>
      <c r="L23" s="367">
        <v>104</v>
      </c>
      <c r="M23" s="367">
        <v>78</v>
      </c>
      <c r="N23" s="367">
        <v>63</v>
      </c>
      <c r="O23" s="367">
        <v>73</v>
      </c>
      <c r="P23" s="368">
        <v>1305</v>
      </c>
      <c r="R23" s="369"/>
      <c r="S23" s="369"/>
    </row>
    <row r="24" spans="1:19" ht="14.5">
      <c r="A24" s="366" t="s">
        <v>627</v>
      </c>
      <c r="B24" s="366" t="s">
        <v>628</v>
      </c>
      <c r="C24" s="367">
        <v>0</v>
      </c>
      <c r="D24" s="367">
        <v>0</v>
      </c>
      <c r="E24" s="367">
        <v>0</v>
      </c>
      <c r="F24" s="367">
        <v>0</v>
      </c>
      <c r="G24" s="367">
        <v>0</v>
      </c>
      <c r="H24" s="367">
        <v>79</v>
      </c>
      <c r="I24" s="367">
        <v>110</v>
      </c>
      <c r="J24" s="367">
        <v>111</v>
      </c>
      <c r="K24" s="367">
        <v>109</v>
      </c>
      <c r="L24" s="367">
        <v>116</v>
      </c>
      <c r="M24" s="367">
        <v>101</v>
      </c>
      <c r="N24" s="367">
        <v>73</v>
      </c>
      <c r="O24" s="367">
        <v>66</v>
      </c>
      <c r="P24" s="368">
        <v>765</v>
      </c>
      <c r="R24" s="369"/>
      <c r="S24" s="369"/>
    </row>
    <row r="25" spans="1:19" ht="14.5">
      <c r="A25" s="366" t="s">
        <v>629</v>
      </c>
      <c r="B25" s="366" t="s">
        <v>630</v>
      </c>
      <c r="C25" s="367">
        <v>31</v>
      </c>
      <c r="D25" s="367">
        <v>40</v>
      </c>
      <c r="E25" s="367">
        <v>17</v>
      </c>
      <c r="F25" s="367">
        <v>19</v>
      </c>
      <c r="G25" s="367">
        <v>0</v>
      </c>
      <c r="H25" s="367">
        <v>0</v>
      </c>
      <c r="I25" s="367">
        <v>0</v>
      </c>
      <c r="J25" s="367">
        <v>0</v>
      </c>
      <c r="K25" s="367">
        <v>0</v>
      </c>
      <c r="L25" s="367">
        <v>0</v>
      </c>
      <c r="M25" s="367">
        <v>0</v>
      </c>
      <c r="N25" s="367">
        <v>0</v>
      </c>
      <c r="O25" s="367">
        <v>0</v>
      </c>
      <c r="P25" s="368">
        <v>107</v>
      </c>
      <c r="R25" s="369"/>
      <c r="S25" s="369"/>
    </row>
    <row r="26" spans="1:19" ht="14.5">
      <c r="A26" s="366" t="s">
        <v>631</v>
      </c>
      <c r="B26" s="366" t="s">
        <v>632</v>
      </c>
      <c r="C26" s="367">
        <v>22</v>
      </c>
      <c r="D26" s="367">
        <v>20</v>
      </c>
      <c r="E26" s="367">
        <v>20</v>
      </c>
      <c r="F26" s="367">
        <v>23</v>
      </c>
      <c r="G26" s="367">
        <v>21</v>
      </c>
      <c r="H26" s="367">
        <v>23</v>
      </c>
      <c r="I26" s="367">
        <v>20</v>
      </c>
      <c r="J26" s="367">
        <v>21</v>
      </c>
      <c r="K26" s="367">
        <v>19</v>
      </c>
      <c r="L26" s="367">
        <v>0</v>
      </c>
      <c r="M26" s="367">
        <v>0</v>
      </c>
      <c r="N26" s="367">
        <v>0</v>
      </c>
      <c r="O26" s="367">
        <v>0</v>
      </c>
      <c r="P26" s="368">
        <v>189</v>
      </c>
      <c r="R26" s="369"/>
      <c r="S26" s="369"/>
    </row>
    <row r="27" spans="1:19" ht="14.5">
      <c r="A27" s="366" t="s">
        <v>633</v>
      </c>
      <c r="B27" s="366" t="s">
        <v>634</v>
      </c>
      <c r="C27" s="367">
        <v>67</v>
      </c>
      <c r="D27" s="367">
        <v>65</v>
      </c>
      <c r="E27" s="367">
        <v>67</v>
      </c>
      <c r="F27" s="367">
        <v>65</v>
      </c>
      <c r="G27" s="367">
        <v>63</v>
      </c>
      <c r="H27" s="367">
        <v>65</v>
      </c>
      <c r="I27" s="367">
        <v>49</v>
      </c>
      <c r="J27" s="367">
        <v>52</v>
      </c>
      <c r="K27" s="367">
        <v>41</v>
      </c>
      <c r="L27" s="367">
        <v>0</v>
      </c>
      <c r="M27" s="367">
        <v>0</v>
      </c>
      <c r="N27" s="367">
        <v>0</v>
      </c>
      <c r="O27" s="367">
        <v>0</v>
      </c>
      <c r="P27" s="368">
        <v>534</v>
      </c>
      <c r="R27" s="369"/>
      <c r="S27" s="369"/>
    </row>
    <row r="28" spans="1:19" ht="14.5">
      <c r="A28" s="366" t="s">
        <v>635</v>
      </c>
      <c r="B28" s="366" t="s">
        <v>636</v>
      </c>
      <c r="C28" s="367">
        <v>46</v>
      </c>
      <c r="D28" s="367">
        <v>73</v>
      </c>
      <c r="E28" s="367">
        <v>52</v>
      </c>
      <c r="F28" s="367">
        <v>72</v>
      </c>
      <c r="G28" s="367">
        <v>61</v>
      </c>
      <c r="H28" s="367">
        <v>73</v>
      </c>
      <c r="I28" s="367">
        <v>78</v>
      </c>
      <c r="J28" s="367">
        <v>86</v>
      </c>
      <c r="K28" s="367">
        <v>76</v>
      </c>
      <c r="L28" s="367">
        <v>76</v>
      </c>
      <c r="M28" s="367">
        <v>70</v>
      </c>
      <c r="N28" s="367">
        <v>45</v>
      </c>
      <c r="O28" s="367">
        <v>57</v>
      </c>
      <c r="P28" s="368">
        <v>865</v>
      </c>
      <c r="R28" s="369"/>
      <c r="S28" s="369"/>
    </row>
    <row r="29" spans="1:19" ht="14.5">
      <c r="A29" s="366" t="s">
        <v>637</v>
      </c>
      <c r="B29" s="366" t="s">
        <v>638</v>
      </c>
      <c r="C29" s="367">
        <v>89</v>
      </c>
      <c r="D29" s="367">
        <v>92</v>
      </c>
      <c r="E29" s="367">
        <v>83</v>
      </c>
      <c r="F29" s="367">
        <v>62</v>
      </c>
      <c r="G29" s="367">
        <v>44</v>
      </c>
      <c r="H29" s="367">
        <v>61</v>
      </c>
      <c r="I29" s="367">
        <v>69</v>
      </c>
      <c r="J29" s="367">
        <v>64</v>
      </c>
      <c r="K29" s="367">
        <v>61</v>
      </c>
      <c r="L29" s="367">
        <v>76</v>
      </c>
      <c r="M29" s="367">
        <v>26</v>
      </c>
      <c r="N29" s="367">
        <v>27</v>
      </c>
      <c r="O29" s="367">
        <v>33</v>
      </c>
      <c r="P29" s="368">
        <v>787</v>
      </c>
      <c r="R29" s="369"/>
      <c r="S29" s="369"/>
    </row>
    <row r="30" spans="1:19" ht="14.5">
      <c r="A30" s="366" t="s">
        <v>639</v>
      </c>
      <c r="B30" s="366" t="s">
        <v>640</v>
      </c>
      <c r="C30" s="367">
        <v>59</v>
      </c>
      <c r="D30" s="367">
        <v>61</v>
      </c>
      <c r="E30" s="367">
        <v>46</v>
      </c>
      <c r="F30" s="367">
        <v>53</v>
      </c>
      <c r="G30" s="367">
        <v>53</v>
      </c>
      <c r="H30" s="367">
        <v>55</v>
      </c>
      <c r="I30" s="367">
        <v>54</v>
      </c>
      <c r="J30" s="367">
        <v>57</v>
      </c>
      <c r="K30" s="367">
        <v>64</v>
      </c>
      <c r="L30" s="367">
        <v>0</v>
      </c>
      <c r="M30" s="367">
        <v>0</v>
      </c>
      <c r="N30" s="367">
        <v>0</v>
      </c>
      <c r="O30" s="367">
        <v>0</v>
      </c>
      <c r="P30" s="368">
        <v>502</v>
      </c>
      <c r="R30" s="369"/>
      <c r="S30" s="369"/>
    </row>
    <row r="31" spans="1:19" ht="14.5">
      <c r="A31" s="366" t="s">
        <v>641</v>
      </c>
      <c r="B31" s="366" t="s">
        <v>642</v>
      </c>
      <c r="C31" s="367">
        <v>123</v>
      </c>
      <c r="D31" s="367">
        <v>135</v>
      </c>
      <c r="E31" s="367">
        <v>81</v>
      </c>
      <c r="F31" s="367">
        <v>84</v>
      </c>
      <c r="G31" s="367">
        <v>68</v>
      </c>
      <c r="H31" s="367">
        <v>75</v>
      </c>
      <c r="I31" s="367">
        <v>56</v>
      </c>
      <c r="J31" s="367">
        <v>49</v>
      </c>
      <c r="K31" s="367">
        <v>44</v>
      </c>
      <c r="L31" s="367">
        <v>0</v>
      </c>
      <c r="M31" s="367">
        <v>0</v>
      </c>
      <c r="N31" s="367">
        <v>0</v>
      </c>
      <c r="O31" s="367">
        <v>0</v>
      </c>
      <c r="P31" s="368">
        <v>715</v>
      </c>
      <c r="R31" s="369"/>
      <c r="S31" s="369"/>
    </row>
    <row r="32" spans="1:19" ht="14.5">
      <c r="A32" s="366" t="s">
        <v>643</v>
      </c>
      <c r="B32" s="366" t="s">
        <v>644</v>
      </c>
      <c r="C32" s="367">
        <v>48</v>
      </c>
      <c r="D32" s="367">
        <v>28</v>
      </c>
      <c r="E32" s="367">
        <v>22</v>
      </c>
      <c r="F32" s="367">
        <v>26</v>
      </c>
      <c r="G32" s="367">
        <v>29</v>
      </c>
      <c r="H32" s="367">
        <v>25</v>
      </c>
      <c r="I32" s="367">
        <v>31</v>
      </c>
      <c r="J32" s="367">
        <v>18</v>
      </c>
      <c r="K32" s="367">
        <v>0</v>
      </c>
      <c r="L32" s="367">
        <v>0</v>
      </c>
      <c r="M32" s="367">
        <v>0</v>
      </c>
      <c r="N32" s="367">
        <v>0</v>
      </c>
      <c r="O32" s="367">
        <v>0</v>
      </c>
      <c r="P32" s="368">
        <v>227</v>
      </c>
      <c r="R32" s="369"/>
      <c r="S32" s="369"/>
    </row>
    <row r="33" spans="1:19" ht="14.5">
      <c r="A33" s="366" t="s">
        <v>645</v>
      </c>
      <c r="B33" s="366" t="s">
        <v>646</v>
      </c>
      <c r="C33" s="367">
        <v>40</v>
      </c>
      <c r="D33" s="367">
        <v>33</v>
      </c>
      <c r="E33" s="367">
        <v>39</v>
      </c>
      <c r="F33" s="367">
        <v>36</v>
      </c>
      <c r="G33" s="367">
        <v>31</v>
      </c>
      <c r="H33" s="367">
        <v>37</v>
      </c>
      <c r="I33" s="367">
        <v>0</v>
      </c>
      <c r="J33" s="367">
        <v>0</v>
      </c>
      <c r="K33" s="367">
        <v>0</v>
      </c>
      <c r="L33" s="367">
        <v>0</v>
      </c>
      <c r="M33" s="367">
        <v>0</v>
      </c>
      <c r="N33" s="367">
        <v>0</v>
      </c>
      <c r="O33" s="367">
        <v>0</v>
      </c>
      <c r="P33" s="368">
        <v>216</v>
      </c>
      <c r="R33" s="369"/>
      <c r="S33" s="369"/>
    </row>
    <row r="34" spans="1:19" ht="14.5">
      <c r="A34" s="366" t="s">
        <v>647</v>
      </c>
      <c r="B34" s="366" t="s">
        <v>648</v>
      </c>
      <c r="C34" s="367">
        <v>40</v>
      </c>
      <c r="D34" s="367">
        <v>42</v>
      </c>
      <c r="E34" s="367">
        <v>45</v>
      </c>
      <c r="F34" s="367">
        <v>44</v>
      </c>
      <c r="G34" s="367">
        <v>44</v>
      </c>
      <c r="H34" s="367">
        <v>47</v>
      </c>
      <c r="I34" s="367">
        <v>47</v>
      </c>
      <c r="J34" s="367">
        <v>45</v>
      </c>
      <c r="K34" s="367">
        <v>46</v>
      </c>
      <c r="L34" s="367">
        <v>65</v>
      </c>
      <c r="M34" s="367">
        <v>46</v>
      </c>
      <c r="N34" s="367">
        <v>47</v>
      </c>
      <c r="O34" s="367">
        <v>42</v>
      </c>
      <c r="P34" s="368">
        <v>600</v>
      </c>
      <c r="R34" s="369"/>
      <c r="S34" s="369"/>
    </row>
    <row r="35" spans="1:19" ht="14.5">
      <c r="A35" s="366" t="s">
        <v>649</v>
      </c>
      <c r="B35" s="366" t="s">
        <v>650</v>
      </c>
      <c r="C35" s="367">
        <v>32</v>
      </c>
      <c r="D35" s="367">
        <v>34</v>
      </c>
      <c r="E35" s="367">
        <v>32</v>
      </c>
      <c r="F35" s="367">
        <v>37</v>
      </c>
      <c r="G35" s="367">
        <v>36</v>
      </c>
      <c r="H35" s="367">
        <v>41</v>
      </c>
      <c r="I35" s="367">
        <v>41</v>
      </c>
      <c r="J35" s="367">
        <v>41</v>
      </c>
      <c r="K35" s="367">
        <v>42</v>
      </c>
      <c r="L35" s="367">
        <v>46</v>
      </c>
      <c r="M35" s="367">
        <v>49</v>
      </c>
      <c r="N35" s="367">
        <v>43</v>
      </c>
      <c r="O35" s="367">
        <v>40</v>
      </c>
      <c r="P35" s="368">
        <v>514</v>
      </c>
      <c r="R35" s="369"/>
      <c r="S35" s="369"/>
    </row>
    <row r="36" spans="1:19" ht="14.5">
      <c r="A36" s="366" t="s">
        <v>651</v>
      </c>
      <c r="B36" s="366" t="s">
        <v>652</v>
      </c>
      <c r="C36" s="367">
        <v>37</v>
      </c>
      <c r="D36" s="367">
        <v>43</v>
      </c>
      <c r="E36" s="367">
        <v>45</v>
      </c>
      <c r="F36" s="367">
        <v>44</v>
      </c>
      <c r="G36" s="367">
        <v>37</v>
      </c>
      <c r="H36" s="367">
        <v>34</v>
      </c>
      <c r="I36" s="367">
        <v>29</v>
      </c>
      <c r="J36" s="367">
        <v>30</v>
      </c>
      <c r="K36" s="367">
        <v>16</v>
      </c>
      <c r="L36" s="367">
        <v>0</v>
      </c>
      <c r="M36" s="367">
        <v>0</v>
      </c>
      <c r="N36" s="367">
        <v>0</v>
      </c>
      <c r="O36" s="367">
        <v>0</v>
      </c>
      <c r="P36" s="368">
        <v>315</v>
      </c>
      <c r="R36" s="369"/>
      <c r="S36" s="369"/>
    </row>
    <row r="37" spans="1:19" ht="14.5">
      <c r="A37" s="366" t="s">
        <v>653</v>
      </c>
      <c r="B37" s="366" t="s">
        <v>654</v>
      </c>
      <c r="C37" s="367">
        <v>116</v>
      </c>
      <c r="D37" s="367">
        <v>127</v>
      </c>
      <c r="E37" s="367">
        <v>113</v>
      </c>
      <c r="F37" s="367">
        <v>116</v>
      </c>
      <c r="G37" s="367">
        <v>120</v>
      </c>
      <c r="H37" s="367">
        <v>101</v>
      </c>
      <c r="I37" s="367">
        <v>107</v>
      </c>
      <c r="J37" s="367">
        <v>113</v>
      </c>
      <c r="K37" s="367">
        <v>100</v>
      </c>
      <c r="L37" s="367">
        <v>85</v>
      </c>
      <c r="M37" s="367">
        <v>54</v>
      </c>
      <c r="N37" s="367">
        <v>35</v>
      </c>
      <c r="O37" s="367">
        <v>43</v>
      </c>
      <c r="P37" s="368">
        <v>1230</v>
      </c>
      <c r="R37" s="369"/>
      <c r="S37" s="369"/>
    </row>
    <row r="38" spans="1:19" ht="14.5">
      <c r="A38" s="366" t="s">
        <v>655</v>
      </c>
      <c r="B38" s="366" t="s">
        <v>656</v>
      </c>
      <c r="C38" s="367">
        <v>0</v>
      </c>
      <c r="D38" s="367">
        <v>0</v>
      </c>
      <c r="E38" s="367">
        <v>0</v>
      </c>
      <c r="F38" s="367">
        <v>0</v>
      </c>
      <c r="G38" s="367">
        <v>0</v>
      </c>
      <c r="H38" s="367">
        <v>0</v>
      </c>
      <c r="I38" s="367">
        <v>7</v>
      </c>
      <c r="J38" s="367">
        <v>11</v>
      </c>
      <c r="K38" s="367">
        <v>14</v>
      </c>
      <c r="L38" s="367">
        <v>10</v>
      </c>
      <c r="M38" s="367">
        <v>16</v>
      </c>
      <c r="N38" s="367">
        <v>17</v>
      </c>
      <c r="O38" s="367">
        <v>11</v>
      </c>
      <c r="P38" s="368">
        <v>86</v>
      </c>
      <c r="R38" s="369"/>
      <c r="S38" s="369"/>
    </row>
    <row r="39" spans="1:19" ht="14.5">
      <c r="A39" s="366" t="s">
        <v>657</v>
      </c>
      <c r="B39" s="366" t="s">
        <v>658</v>
      </c>
      <c r="C39" s="367">
        <v>113</v>
      </c>
      <c r="D39" s="367">
        <v>120</v>
      </c>
      <c r="E39" s="367">
        <v>105</v>
      </c>
      <c r="F39" s="367">
        <v>127</v>
      </c>
      <c r="G39" s="367">
        <v>115</v>
      </c>
      <c r="H39" s="367">
        <v>133</v>
      </c>
      <c r="I39" s="367">
        <v>117</v>
      </c>
      <c r="J39" s="367">
        <v>122</v>
      </c>
      <c r="K39" s="367">
        <v>78</v>
      </c>
      <c r="L39" s="367">
        <v>0</v>
      </c>
      <c r="M39" s="367">
        <v>0</v>
      </c>
      <c r="N39" s="367">
        <v>0</v>
      </c>
      <c r="O39" s="367">
        <v>0</v>
      </c>
      <c r="P39" s="368">
        <v>1030</v>
      </c>
      <c r="R39" s="369"/>
      <c r="S39" s="369"/>
    </row>
    <row r="40" spans="1:19" ht="14.5">
      <c r="A40" s="366" t="s">
        <v>659</v>
      </c>
      <c r="B40" s="366" t="s">
        <v>660</v>
      </c>
      <c r="C40" s="367">
        <v>131</v>
      </c>
      <c r="D40" s="367">
        <v>128</v>
      </c>
      <c r="E40" s="367">
        <v>124</v>
      </c>
      <c r="F40" s="367">
        <v>125</v>
      </c>
      <c r="G40" s="367">
        <v>143</v>
      </c>
      <c r="H40" s="367">
        <v>132</v>
      </c>
      <c r="I40" s="367">
        <v>145</v>
      </c>
      <c r="J40" s="367">
        <v>120</v>
      </c>
      <c r="K40" s="367">
        <v>110</v>
      </c>
      <c r="L40" s="367">
        <v>55</v>
      </c>
      <c r="M40" s="367">
        <v>44</v>
      </c>
      <c r="N40" s="367">
        <v>27</v>
      </c>
      <c r="O40" s="367">
        <v>16</v>
      </c>
      <c r="P40" s="368">
        <v>1300</v>
      </c>
      <c r="R40" s="369"/>
      <c r="S40" s="369"/>
    </row>
    <row r="41" spans="1:19" ht="14.5">
      <c r="A41" s="366" t="s">
        <v>661</v>
      </c>
      <c r="B41" s="366" t="s">
        <v>662</v>
      </c>
      <c r="C41" s="367">
        <v>81</v>
      </c>
      <c r="D41" s="367">
        <v>87</v>
      </c>
      <c r="E41" s="367">
        <v>90</v>
      </c>
      <c r="F41" s="367">
        <v>90</v>
      </c>
      <c r="G41" s="367">
        <v>96</v>
      </c>
      <c r="H41" s="367">
        <v>91</v>
      </c>
      <c r="I41" s="367">
        <v>111</v>
      </c>
      <c r="J41" s="367">
        <v>84</v>
      </c>
      <c r="K41" s="367">
        <v>82</v>
      </c>
      <c r="L41" s="367">
        <v>49</v>
      </c>
      <c r="M41" s="367">
        <v>15</v>
      </c>
      <c r="N41" s="367">
        <v>0</v>
      </c>
      <c r="O41" s="367">
        <v>0</v>
      </c>
      <c r="P41" s="368">
        <v>876</v>
      </c>
      <c r="R41" s="369"/>
      <c r="S41" s="369"/>
    </row>
    <row r="42" spans="1:19" ht="14.5">
      <c r="A42" s="366" t="s">
        <v>663</v>
      </c>
      <c r="B42" s="366" t="s">
        <v>664</v>
      </c>
      <c r="C42" s="367">
        <v>4</v>
      </c>
      <c r="D42" s="367">
        <v>9</v>
      </c>
      <c r="E42" s="367">
        <v>7</v>
      </c>
      <c r="F42" s="367">
        <v>2</v>
      </c>
      <c r="G42" s="367">
        <v>2</v>
      </c>
      <c r="H42" s="367">
        <v>9</v>
      </c>
      <c r="I42" s="367">
        <v>3</v>
      </c>
      <c r="J42" s="367">
        <v>4</v>
      </c>
      <c r="K42" s="367">
        <v>6</v>
      </c>
      <c r="L42" s="367">
        <v>0</v>
      </c>
      <c r="M42" s="367">
        <v>0</v>
      </c>
      <c r="N42" s="367">
        <v>0</v>
      </c>
      <c r="O42" s="367">
        <v>0</v>
      </c>
      <c r="P42" s="368">
        <v>46</v>
      </c>
      <c r="R42" s="369"/>
      <c r="S42" s="369"/>
    </row>
    <row r="43" spans="1:19" ht="14.5">
      <c r="A43" s="366" t="s">
        <v>665</v>
      </c>
      <c r="B43" s="366" t="s">
        <v>666</v>
      </c>
      <c r="C43" s="367">
        <v>105</v>
      </c>
      <c r="D43" s="367">
        <v>87</v>
      </c>
      <c r="E43" s="367">
        <v>101</v>
      </c>
      <c r="F43" s="367">
        <v>85</v>
      </c>
      <c r="G43" s="367">
        <v>79</v>
      </c>
      <c r="H43" s="367">
        <v>72</v>
      </c>
      <c r="I43" s="367">
        <v>60</v>
      </c>
      <c r="J43" s="367">
        <v>57</v>
      </c>
      <c r="K43" s="367">
        <v>50</v>
      </c>
      <c r="L43" s="367">
        <v>0</v>
      </c>
      <c r="M43" s="367">
        <v>0</v>
      </c>
      <c r="N43" s="367">
        <v>0</v>
      </c>
      <c r="O43" s="367">
        <v>0</v>
      </c>
      <c r="P43" s="368">
        <v>696</v>
      </c>
      <c r="R43" s="369"/>
      <c r="S43" s="369"/>
    </row>
    <row r="44" spans="1:19" ht="14.5">
      <c r="A44" s="366" t="s">
        <v>667</v>
      </c>
      <c r="B44" s="366" t="s">
        <v>668</v>
      </c>
      <c r="C44" s="367">
        <v>67</v>
      </c>
      <c r="D44" s="367">
        <v>69</v>
      </c>
      <c r="E44" s="367">
        <v>74</v>
      </c>
      <c r="F44" s="367">
        <v>71</v>
      </c>
      <c r="G44" s="367">
        <v>77</v>
      </c>
      <c r="H44" s="367">
        <v>73</v>
      </c>
      <c r="I44" s="367">
        <v>73</v>
      </c>
      <c r="J44" s="367">
        <v>75</v>
      </c>
      <c r="K44" s="367">
        <v>71</v>
      </c>
      <c r="L44" s="367">
        <v>0</v>
      </c>
      <c r="M44" s="367">
        <v>0</v>
      </c>
      <c r="N44" s="367">
        <v>0</v>
      </c>
      <c r="O44" s="367">
        <v>0</v>
      </c>
      <c r="P44" s="368">
        <v>650</v>
      </c>
      <c r="R44" s="369"/>
      <c r="S44" s="369"/>
    </row>
    <row r="45" spans="1:19" ht="14.5">
      <c r="A45" s="366" t="s">
        <v>669</v>
      </c>
      <c r="B45" s="366" t="s">
        <v>670</v>
      </c>
      <c r="C45" s="367">
        <v>89</v>
      </c>
      <c r="D45" s="367">
        <v>88</v>
      </c>
      <c r="E45" s="367">
        <v>82</v>
      </c>
      <c r="F45" s="367">
        <v>64</v>
      </c>
      <c r="G45" s="367">
        <v>82</v>
      </c>
      <c r="H45" s="367">
        <v>66</v>
      </c>
      <c r="I45" s="367">
        <v>85</v>
      </c>
      <c r="J45" s="367">
        <v>74</v>
      </c>
      <c r="K45" s="367">
        <v>62</v>
      </c>
      <c r="L45" s="367">
        <v>70</v>
      </c>
      <c r="M45" s="367">
        <v>0</v>
      </c>
      <c r="N45" s="367">
        <v>0</v>
      </c>
      <c r="O45" s="367">
        <v>0</v>
      </c>
      <c r="P45" s="368">
        <v>762</v>
      </c>
      <c r="R45" s="369"/>
      <c r="S45" s="369"/>
    </row>
    <row r="46" spans="1:19" ht="14.5">
      <c r="A46" s="366" t="s">
        <v>671</v>
      </c>
      <c r="B46" s="366" t="s">
        <v>672</v>
      </c>
      <c r="C46" s="367">
        <v>26</v>
      </c>
      <c r="D46" s="367">
        <v>20</v>
      </c>
      <c r="E46" s="367">
        <v>21</v>
      </c>
      <c r="F46" s="367">
        <v>25</v>
      </c>
      <c r="G46" s="367">
        <v>25</v>
      </c>
      <c r="H46" s="367">
        <v>22</v>
      </c>
      <c r="I46" s="367">
        <v>22</v>
      </c>
      <c r="J46" s="367">
        <v>37</v>
      </c>
      <c r="K46" s="367">
        <v>22</v>
      </c>
      <c r="L46" s="367">
        <v>0</v>
      </c>
      <c r="M46" s="367">
        <v>0</v>
      </c>
      <c r="N46" s="367">
        <v>0</v>
      </c>
      <c r="O46" s="367">
        <v>0</v>
      </c>
      <c r="P46" s="368">
        <v>220</v>
      </c>
      <c r="R46" s="369"/>
      <c r="S46" s="369"/>
    </row>
    <row r="47" spans="1:19" ht="15" customHeight="1">
      <c r="A47" s="366" t="s">
        <v>673</v>
      </c>
      <c r="B47" s="366" t="s">
        <v>674</v>
      </c>
      <c r="C47" s="367">
        <v>69</v>
      </c>
      <c r="D47" s="367">
        <v>43</v>
      </c>
      <c r="E47" s="367">
        <v>42</v>
      </c>
      <c r="F47" s="367">
        <v>57</v>
      </c>
      <c r="G47" s="367">
        <v>53</v>
      </c>
      <c r="H47" s="367">
        <v>46</v>
      </c>
      <c r="I47" s="367">
        <v>65</v>
      </c>
      <c r="J47" s="367">
        <v>74</v>
      </c>
      <c r="K47" s="367">
        <v>56</v>
      </c>
      <c r="L47" s="367">
        <v>0</v>
      </c>
      <c r="M47" s="367">
        <v>0</v>
      </c>
      <c r="N47" s="367">
        <v>0</v>
      </c>
      <c r="O47" s="367">
        <v>0</v>
      </c>
      <c r="P47" s="368">
        <v>505</v>
      </c>
      <c r="R47" s="369"/>
      <c r="S47" s="369"/>
    </row>
    <row r="48" spans="1:19" ht="14.5">
      <c r="A48" s="366" t="s">
        <v>675</v>
      </c>
      <c r="B48" s="366" t="s">
        <v>676</v>
      </c>
      <c r="C48" s="367">
        <v>99</v>
      </c>
      <c r="D48" s="367">
        <v>100</v>
      </c>
      <c r="E48" s="367">
        <v>95</v>
      </c>
      <c r="F48" s="367">
        <v>100</v>
      </c>
      <c r="G48" s="367">
        <v>88</v>
      </c>
      <c r="H48" s="367">
        <v>85</v>
      </c>
      <c r="I48" s="367">
        <v>81</v>
      </c>
      <c r="J48" s="367">
        <v>95</v>
      </c>
      <c r="K48" s="367">
        <v>84</v>
      </c>
      <c r="L48" s="367">
        <v>0</v>
      </c>
      <c r="M48" s="367">
        <v>0</v>
      </c>
      <c r="N48" s="367">
        <v>0</v>
      </c>
      <c r="O48" s="367">
        <v>0</v>
      </c>
      <c r="P48" s="368">
        <v>827</v>
      </c>
      <c r="R48" s="369"/>
      <c r="S48" s="369"/>
    </row>
    <row r="49" spans="1:19" ht="14.5">
      <c r="A49" s="366" t="s">
        <v>677</v>
      </c>
      <c r="B49" s="366" t="s">
        <v>678</v>
      </c>
      <c r="C49" s="367">
        <v>49</v>
      </c>
      <c r="D49" s="367">
        <v>53</v>
      </c>
      <c r="E49" s="367">
        <v>64</v>
      </c>
      <c r="F49" s="367">
        <v>67</v>
      </c>
      <c r="G49" s="367">
        <v>75</v>
      </c>
      <c r="H49" s="367">
        <v>93</v>
      </c>
      <c r="I49" s="367">
        <v>86</v>
      </c>
      <c r="J49" s="367">
        <v>64</v>
      </c>
      <c r="K49" s="367">
        <v>69</v>
      </c>
      <c r="L49" s="367">
        <v>0</v>
      </c>
      <c r="M49" s="367">
        <v>0</v>
      </c>
      <c r="N49" s="367">
        <v>0</v>
      </c>
      <c r="O49" s="367">
        <v>0</v>
      </c>
      <c r="P49" s="368">
        <v>620</v>
      </c>
      <c r="R49" s="369"/>
      <c r="S49" s="369"/>
    </row>
    <row r="50" spans="1:19" ht="14.5">
      <c r="A50" s="366" t="s">
        <v>679</v>
      </c>
      <c r="B50" s="366" t="s">
        <v>680</v>
      </c>
      <c r="C50" s="367">
        <v>104</v>
      </c>
      <c r="D50" s="367">
        <v>107</v>
      </c>
      <c r="E50" s="367">
        <v>108</v>
      </c>
      <c r="F50" s="367">
        <v>104</v>
      </c>
      <c r="G50" s="367">
        <v>107</v>
      </c>
      <c r="H50" s="367">
        <v>108</v>
      </c>
      <c r="I50" s="367">
        <v>108</v>
      </c>
      <c r="J50" s="367">
        <v>107</v>
      </c>
      <c r="K50" s="367">
        <v>107</v>
      </c>
      <c r="L50" s="367">
        <v>117</v>
      </c>
      <c r="M50" s="367">
        <v>104</v>
      </c>
      <c r="N50" s="367">
        <v>109</v>
      </c>
      <c r="O50" s="367">
        <v>95</v>
      </c>
      <c r="P50" s="368">
        <v>1385</v>
      </c>
      <c r="R50" s="369"/>
      <c r="S50" s="369"/>
    </row>
    <row r="51" spans="1:19" ht="14.5">
      <c r="A51" s="366" t="s">
        <v>681</v>
      </c>
      <c r="B51" s="366" t="s">
        <v>682</v>
      </c>
      <c r="C51" s="367">
        <v>23</v>
      </c>
      <c r="D51" s="367">
        <v>24</v>
      </c>
      <c r="E51" s="367">
        <v>28</v>
      </c>
      <c r="F51" s="367">
        <v>25</v>
      </c>
      <c r="G51" s="367">
        <v>28</v>
      </c>
      <c r="H51" s="367">
        <v>22</v>
      </c>
      <c r="I51" s="367">
        <v>26</v>
      </c>
      <c r="J51" s="367">
        <v>26</v>
      </c>
      <c r="K51" s="367">
        <v>23</v>
      </c>
      <c r="L51" s="367">
        <v>0</v>
      </c>
      <c r="M51" s="367">
        <v>0</v>
      </c>
      <c r="N51" s="367">
        <v>0</v>
      </c>
      <c r="O51" s="367">
        <v>0</v>
      </c>
      <c r="P51" s="368">
        <v>225</v>
      </c>
      <c r="R51" s="369"/>
      <c r="S51" s="369"/>
    </row>
    <row r="52" spans="1:19" ht="14.5">
      <c r="A52" s="366" t="s">
        <v>683</v>
      </c>
      <c r="B52" s="366" t="s">
        <v>684</v>
      </c>
      <c r="C52" s="367">
        <v>0</v>
      </c>
      <c r="D52" s="367">
        <v>0</v>
      </c>
      <c r="E52" s="367">
        <v>0</v>
      </c>
      <c r="F52" s="367">
        <v>0</v>
      </c>
      <c r="G52" s="367">
        <v>0</v>
      </c>
      <c r="H52" s="367">
        <v>0</v>
      </c>
      <c r="I52" s="367">
        <v>0</v>
      </c>
      <c r="J52" s="367">
        <v>0</v>
      </c>
      <c r="K52" s="367">
        <v>0</v>
      </c>
      <c r="L52" s="367">
        <v>186</v>
      </c>
      <c r="M52" s="367">
        <v>138</v>
      </c>
      <c r="N52" s="367">
        <v>129</v>
      </c>
      <c r="O52" s="367">
        <v>142</v>
      </c>
      <c r="P52" s="368">
        <v>595</v>
      </c>
      <c r="R52" s="369"/>
      <c r="S52" s="369"/>
    </row>
    <row r="53" spans="1:19" ht="14.5">
      <c r="A53" s="366" t="s">
        <v>685</v>
      </c>
      <c r="B53" s="366" t="s">
        <v>686</v>
      </c>
      <c r="C53" s="367">
        <v>63</v>
      </c>
      <c r="D53" s="367">
        <v>52</v>
      </c>
      <c r="E53" s="367">
        <v>54</v>
      </c>
      <c r="F53" s="367">
        <v>69</v>
      </c>
      <c r="G53" s="367">
        <v>50</v>
      </c>
      <c r="H53" s="367">
        <v>39</v>
      </c>
      <c r="I53" s="367">
        <v>41</v>
      </c>
      <c r="J53" s="367">
        <v>60</v>
      </c>
      <c r="K53" s="367">
        <v>45</v>
      </c>
      <c r="L53" s="367">
        <v>0</v>
      </c>
      <c r="M53" s="367">
        <v>0</v>
      </c>
      <c r="N53" s="367">
        <v>0</v>
      </c>
      <c r="O53" s="367">
        <v>0</v>
      </c>
      <c r="P53" s="368">
        <v>473</v>
      </c>
      <c r="R53" s="369"/>
      <c r="S53" s="369"/>
    </row>
    <row r="54" spans="1:19" ht="14.5">
      <c r="A54" s="366" t="s">
        <v>687</v>
      </c>
      <c r="B54" s="366" t="s">
        <v>688</v>
      </c>
      <c r="C54" s="367">
        <v>46</v>
      </c>
      <c r="D54" s="367">
        <v>54</v>
      </c>
      <c r="E54" s="367">
        <v>50</v>
      </c>
      <c r="F54" s="367">
        <v>51</v>
      </c>
      <c r="G54" s="367">
        <v>48</v>
      </c>
      <c r="H54" s="367">
        <v>48</v>
      </c>
      <c r="I54" s="367">
        <v>47</v>
      </c>
      <c r="J54" s="367">
        <v>45</v>
      </c>
      <c r="K54" s="367">
        <v>41</v>
      </c>
      <c r="L54" s="367">
        <v>0</v>
      </c>
      <c r="M54" s="367">
        <v>0</v>
      </c>
      <c r="N54" s="367">
        <v>0</v>
      </c>
      <c r="O54" s="367">
        <v>0</v>
      </c>
      <c r="P54" s="368">
        <v>430</v>
      </c>
      <c r="R54" s="369"/>
      <c r="S54" s="369"/>
    </row>
    <row r="55" spans="1:19" ht="14.5">
      <c r="A55" s="366" t="s">
        <v>689</v>
      </c>
      <c r="B55" s="366" t="s">
        <v>690</v>
      </c>
      <c r="C55" s="367">
        <v>103</v>
      </c>
      <c r="D55" s="367">
        <v>105</v>
      </c>
      <c r="E55" s="367">
        <v>106</v>
      </c>
      <c r="F55" s="367">
        <v>106</v>
      </c>
      <c r="G55" s="367">
        <v>106</v>
      </c>
      <c r="H55" s="367">
        <v>106</v>
      </c>
      <c r="I55" s="367">
        <v>103</v>
      </c>
      <c r="J55" s="367">
        <v>105</v>
      </c>
      <c r="K55" s="367">
        <v>93</v>
      </c>
      <c r="L55" s="367">
        <v>78</v>
      </c>
      <c r="M55" s="367">
        <v>49</v>
      </c>
      <c r="N55" s="367">
        <v>40</v>
      </c>
      <c r="O55" s="367">
        <v>0</v>
      </c>
      <c r="P55" s="368">
        <v>1100</v>
      </c>
      <c r="R55" s="369"/>
      <c r="S55" s="369"/>
    </row>
    <row r="56" spans="1:19" ht="14.5">
      <c r="A56" s="366" t="s">
        <v>691</v>
      </c>
      <c r="B56" s="366" t="s">
        <v>692</v>
      </c>
      <c r="C56" s="367">
        <v>63</v>
      </c>
      <c r="D56" s="367">
        <v>35</v>
      </c>
      <c r="E56" s="367">
        <v>0</v>
      </c>
      <c r="F56" s="367">
        <v>0</v>
      </c>
      <c r="G56" s="367">
        <v>0</v>
      </c>
      <c r="H56" s="367">
        <v>0</v>
      </c>
      <c r="I56" s="367">
        <v>66</v>
      </c>
      <c r="J56" s="367">
        <v>95</v>
      </c>
      <c r="K56" s="367">
        <v>93</v>
      </c>
      <c r="L56" s="367">
        <v>0</v>
      </c>
      <c r="M56" s="367">
        <v>0</v>
      </c>
      <c r="N56" s="367">
        <v>0</v>
      </c>
      <c r="O56" s="367">
        <v>0</v>
      </c>
      <c r="P56" s="368">
        <v>352</v>
      </c>
      <c r="R56" s="369"/>
      <c r="S56" s="369"/>
    </row>
    <row r="57" spans="1:19" ht="14.5">
      <c r="A57" s="366" t="s">
        <v>693</v>
      </c>
      <c r="B57" s="366" t="s">
        <v>694</v>
      </c>
      <c r="C57" s="367">
        <v>0</v>
      </c>
      <c r="D57" s="367">
        <v>0</v>
      </c>
      <c r="E57" s="367">
        <v>0</v>
      </c>
      <c r="F57" s="367">
        <v>0</v>
      </c>
      <c r="G57" s="367">
        <v>0</v>
      </c>
      <c r="H57" s="367">
        <v>0</v>
      </c>
      <c r="I57" s="367">
        <v>123</v>
      </c>
      <c r="J57" s="367">
        <v>120</v>
      </c>
      <c r="K57" s="367">
        <v>91</v>
      </c>
      <c r="L57" s="367">
        <v>62</v>
      </c>
      <c r="M57" s="367">
        <v>0</v>
      </c>
      <c r="N57" s="367">
        <v>0</v>
      </c>
      <c r="O57" s="367">
        <v>0</v>
      </c>
      <c r="P57" s="368">
        <v>396</v>
      </c>
      <c r="R57" s="369"/>
      <c r="S57" s="369"/>
    </row>
    <row r="58" spans="1:19" ht="14.5">
      <c r="A58" s="366" t="s">
        <v>695</v>
      </c>
      <c r="B58" s="366" t="s">
        <v>696</v>
      </c>
      <c r="C58" s="367">
        <v>56</v>
      </c>
      <c r="D58" s="367">
        <v>62</v>
      </c>
      <c r="E58" s="367">
        <v>71</v>
      </c>
      <c r="F58" s="367">
        <v>63</v>
      </c>
      <c r="G58" s="367">
        <v>56</v>
      </c>
      <c r="H58" s="367">
        <v>75</v>
      </c>
      <c r="I58" s="367">
        <v>86</v>
      </c>
      <c r="J58" s="367">
        <v>88</v>
      </c>
      <c r="K58" s="367">
        <v>95</v>
      </c>
      <c r="L58" s="367">
        <v>92</v>
      </c>
      <c r="M58" s="367">
        <v>81</v>
      </c>
      <c r="N58" s="367">
        <v>68</v>
      </c>
      <c r="O58" s="367">
        <v>57</v>
      </c>
      <c r="P58" s="368">
        <v>950</v>
      </c>
      <c r="R58" s="369"/>
      <c r="S58" s="369"/>
    </row>
    <row r="59" spans="1:19" ht="14.5">
      <c r="A59" s="366" t="s">
        <v>697</v>
      </c>
      <c r="B59" s="366" t="s">
        <v>698</v>
      </c>
      <c r="C59" s="367">
        <v>70</v>
      </c>
      <c r="D59" s="367">
        <v>85</v>
      </c>
      <c r="E59" s="367">
        <v>61</v>
      </c>
      <c r="F59" s="367">
        <v>68</v>
      </c>
      <c r="G59" s="367">
        <v>65</v>
      </c>
      <c r="H59" s="367">
        <v>64</v>
      </c>
      <c r="I59" s="367">
        <v>51</v>
      </c>
      <c r="J59" s="367">
        <v>71</v>
      </c>
      <c r="K59" s="367">
        <v>75</v>
      </c>
      <c r="L59" s="367">
        <v>51</v>
      </c>
      <c r="M59" s="367">
        <v>44</v>
      </c>
      <c r="N59" s="367">
        <v>46</v>
      </c>
      <c r="O59" s="367">
        <v>49</v>
      </c>
      <c r="P59" s="368">
        <v>800</v>
      </c>
      <c r="R59" s="369"/>
      <c r="S59" s="369"/>
    </row>
    <row r="60" spans="1:19" ht="14.5">
      <c r="A60" s="366" t="s">
        <v>699</v>
      </c>
      <c r="B60" s="366" t="s">
        <v>700</v>
      </c>
      <c r="C60" s="367">
        <v>57</v>
      </c>
      <c r="D60" s="367">
        <v>31</v>
      </c>
      <c r="E60" s="367">
        <v>36</v>
      </c>
      <c r="F60" s="367">
        <v>48</v>
      </c>
      <c r="G60" s="367">
        <v>47</v>
      </c>
      <c r="H60" s="367">
        <v>37</v>
      </c>
      <c r="I60" s="367">
        <v>55</v>
      </c>
      <c r="J60" s="367">
        <v>51</v>
      </c>
      <c r="K60" s="367">
        <v>66</v>
      </c>
      <c r="L60" s="367">
        <v>38</v>
      </c>
      <c r="M60" s="367">
        <v>44</v>
      </c>
      <c r="N60" s="367">
        <v>23</v>
      </c>
      <c r="O60" s="367">
        <v>18</v>
      </c>
      <c r="P60" s="368">
        <v>551</v>
      </c>
      <c r="R60" s="369"/>
      <c r="S60" s="369"/>
    </row>
    <row r="61" spans="1:19" ht="14.5">
      <c r="A61" s="366" t="s">
        <v>701</v>
      </c>
      <c r="B61" s="366" t="s">
        <v>702</v>
      </c>
      <c r="C61" s="367">
        <v>109</v>
      </c>
      <c r="D61" s="367">
        <v>107</v>
      </c>
      <c r="E61" s="367">
        <v>86</v>
      </c>
      <c r="F61" s="367">
        <v>99</v>
      </c>
      <c r="G61" s="367">
        <v>103</v>
      </c>
      <c r="H61" s="367">
        <v>99</v>
      </c>
      <c r="I61" s="367">
        <v>103</v>
      </c>
      <c r="J61" s="367">
        <v>101</v>
      </c>
      <c r="K61" s="367">
        <v>100</v>
      </c>
      <c r="L61" s="367">
        <v>0</v>
      </c>
      <c r="M61" s="367">
        <v>0</v>
      </c>
      <c r="N61" s="367">
        <v>0</v>
      </c>
      <c r="O61" s="367">
        <v>0</v>
      </c>
      <c r="P61" s="368">
        <v>907</v>
      </c>
      <c r="R61" s="369"/>
      <c r="S61" s="369"/>
    </row>
    <row r="62" spans="1:19" ht="14.5">
      <c r="A62" s="366" t="s">
        <v>703</v>
      </c>
      <c r="B62" s="366" t="s">
        <v>704</v>
      </c>
      <c r="C62" s="367">
        <v>107</v>
      </c>
      <c r="D62" s="367">
        <v>95</v>
      </c>
      <c r="E62" s="367">
        <v>66</v>
      </c>
      <c r="F62" s="367">
        <v>70</v>
      </c>
      <c r="G62" s="367">
        <v>68</v>
      </c>
      <c r="H62" s="367">
        <v>66</v>
      </c>
      <c r="I62" s="367">
        <v>60</v>
      </c>
      <c r="J62" s="367">
        <v>59</v>
      </c>
      <c r="K62" s="367">
        <v>49</v>
      </c>
      <c r="L62" s="367">
        <v>0</v>
      </c>
      <c r="M62" s="367">
        <v>0</v>
      </c>
      <c r="N62" s="367">
        <v>0</v>
      </c>
      <c r="O62" s="367">
        <v>0</v>
      </c>
      <c r="P62" s="368">
        <v>640</v>
      </c>
      <c r="R62" s="369"/>
      <c r="S62" s="369"/>
    </row>
    <row r="63" spans="1:19" ht="14.5">
      <c r="A63" s="366" t="s">
        <v>705</v>
      </c>
      <c r="B63" s="366" t="s">
        <v>706</v>
      </c>
      <c r="C63" s="367">
        <v>98</v>
      </c>
      <c r="D63" s="367">
        <v>98</v>
      </c>
      <c r="E63" s="367">
        <v>102</v>
      </c>
      <c r="F63" s="367">
        <v>102</v>
      </c>
      <c r="G63" s="367">
        <v>86</v>
      </c>
      <c r="H63" s="367">
        <v>85</v>
      </c>
      <c r="I63" s="367">
        <v>117</v>
      </c>
      <c r="J63" s="367">
        <v>113</v>
      </c>
      <c r="K63" s="367">
        <v>116</v>
      </c>
      <c r="L63" s="367">
        <v>115</v>
      </c>
      <c r="M63" s="367">
        <v>97</v>
      </c>
      <c r="N63" s="367">
        <v>63</v>
      </c>
      <c r="O63" s="367">
        <v>58</v>
      </c>
      <c r="P63" s="368">
        <v>1250</v>
      </c>
      <c r="R63" s="369"/>
      <c r="S63" s="369"/>
    </row>
    <row r="64" spans="1:19" ht="14.5">
      <c r="A64" s="366" t="s">
        <v>707</v>
      </c>
      <c r="B64" s="366" t="s">
        <v>708</v>
      </c>
      <c r="C64" s="367">
        <v>47</v>
      </c>
      <c r="D64" s="367">
        <v>49</v>
      </c>
      <c r="E64" s="367">
        <v>48</v>
      </c>
      <c r="F64" s="367">
        <v>45</v>
      </c>
      <c r="G64" s="367">
        <v>47</v>
      </c>
      <c r="H64" s="367">
        <v>45</v>
      </c>
      <c r="I64" s="367">
        <v>45</v>
      </c>
      <c r="J64" s="367">
        <v>45</v>
      </c>
      <c r="K64" s="367">
        <v>37</v>
      </c>
      <c r="L64" s="367">
        <v>0</v>
      </c>
      <c r="M64" s="367">
        <v>0</v>
      </c>
      <c r="N64" s="367">
        <v>0</v>
      </c>
      <c r="O64" s="367">
        <v>0</v>
      </c>
      <c r="P64" s="368">
        <v>408</v>
      </c>
      <c r="R64" s="369"/>
      <c r="S64" s="369"/>
    </row>
    <row r="65" spans="1:19" ht="14.5">
      <c r="A65" s="366" t="s">
        <v>709</v>
      </c>
      <c r="B65" s="366" t="s">
        <v>710</v>
      </c>
      <c r="C65" s="367">
        <v>77</v>
      </c>
      <c r="D65" s="367">
        <v>62</v>
      </c>
      <c r="E65" s="367">
        <v>71</v>
      </c>
      <c r="F65" s="367">
        <v>67</v>
      </c>
      <c r="G65" s="367">
        <v>67</v>
      </c>
      <c r="H65" s="367">
        <v>70</v>
      </c>
      <c r="I65" s="367">
        <v>63</v>
      </c>
      <c r="J65" s="367">
        <v>50</v>
      </c>
      <c r="K65" s="367">
        <v>47</v>
      </c>
      <c r="L65" s="367">
        <v>32</v>
      </c>
      <c r="M65" s="367">
        <v>0</v>
      </c>
      <c r="N65" s="367">
        <v>0</v>
      </c>
      <c r="O65" s="367">
        <v>0</v>
      </c>
      <c r="P65" s="368">
        <v>606</v>
      </c>
      <c r="R65" s="369"/>
      <c r="S65" s="369"/>
    </row>
    <row r="66" spans="1:19" ht="14.5">
      <c r="A66" s="366" t="s">
        <v>711</v>
      </c>
      <c r="B66" s="366" t="s">
        <v>712</v>
      </c>
      <c r="C66" s="367">
        <v>179</v>
      </c>
      <c r="D66" s="367">
        <v>214</v>
      </c>
      <c r="E66" s="367">
        <v>204</v>
      </c>
      <c r="F66" s="367">
        <v>212</v>
      </c>
      <c r="G66" s="367">
        <v>203</v>
      </c>
      <c r="H66" s="367">
        <v>212</v>
      </c>
      <c r="I66" s="367">
        <v>208</v>
      </c>
      <c r="J66" s="367">
        <v>233</v>
      </c>
      <c r="K66" s="367">
        <v>226</v>
      </c>
      <c r="L66" s="367">
        <v>210</v>
      </c>
      <c r="M66" s="367">
        <v>156</v>
      </c>
      <c r="N66" s="367">
        <v>96</v>
      </c>
      <c r="O66" s="367">
        <v>25</v>
      </c>
      <c r="P66" s="368">
        <v>2378</v>
      </c>
      <c r="R66" s="369"/>
      <c r="S66" s="369"/>
    </row>
    <row r="67" spans="1:19" ht="14.5">
      <c r="A67" s="366" t="s">
        <v>713</v>
      </c>
      <c r="B67" s="366" t="s">
        <v>714</v>
      </c>
      <c r="C67" s="367">
        <v>136</v>
      </c>
      <c r="D67" s="367">
        <v>142</v>
      </c>
      <c r="E67" s="367">
        <v>144</v>
      </c>
      <c r="F67" s="367">
        <v>143</v>
      </c>
      <c r="G67" s="367">
        <v>143</v>
      </c>
      <c r="H67" s="367">
        <v>171</v>
      </c>
      <c r="I67" s="367">
        <v>172</v>
      </c>
      <c r="J67" s="367">
        <v>173</v>
      </c>
      <c r="K67" s="367">
        <v>172</v>
      </c>
      <c r="L67" s="367">
        <v>162</v>
      </c>
      <c r="M67" s="367">
        <v>161</v>
      </c>
      <c r="N67" s="367">
        <v>147</v>
      </c>
      <c r="O67" s="367">
        <v>134</v>
      </c>
      <c r="P67" s="368">
        <v>2000</v>
      </c>
      <c r="R67" s="369"/>
      <c r="S67" s="369"/>
    </row>
    <row r="68" spans="1:19" ht="14.5">
      <c r="A68" s="366" t="s">
        <v>715</v>
      </c>
      <c r="B68" s="366" t="s">
        <v>716</v>
      </c>
      <c r="C68" s="367">
        <v>130</v>
      </c>
      <c r="D68" s="367">
        <v>131</v>
      </c>
      <c r="E68" s="367">
        <v>131</v>
      </c>
      <c r="F68" s="367">
        <v>137</v>
      </c>
      <c r="G68" s="367">
        <v>144</v>
      </c>
      <c r="H68" s="367">
        <v>100</v>
      </c>
      <c r="I68" s="367">
        <v>141</v>
      </c>
      <c r="J68" s="367">
        <v>145</v>
      </c>
      <c r="K68" s="367">
        <v>142</v>
      </c>
      <c r="L68" s="367">
        <v>146</v>
      </c>
      <c r="M68" s="367">
        <v>144</v>
      </c>
      <c r="N68" s="367">
        <v>142</v>
      </c>
      <c r="O68" s="367">
        <v>137</v>
      </c>
      <c r="P68" s="368">
        <v>1770</v>
      </c>
      <c r="R68" s="369"/>
      <c r="S68" s="369"/>
    </row>
    <row r="69" spans="1:19" ht="14.5">
      <c r="A69" s="366" t="s">
        <v>717</v>
      </c>
      <c r="B69" s="366" t="s">
        <v>718</v>
      </c>
      <c r="C69" s="367">
        <v>56</v>
      </c>
      <c r="D69" s="367">
        <v>46</v>
      </c>
      <c r="E69" s="367">
        <v>42</v>
      </c>
      <c r="F69" s="367">
        <v>47</v>
      </c>
      <c r="G69" s="367">
        <v>44</v>
      </c>
      <c r="H69" s="367">
        <v>25</v>
      </c>
      <c r="I69" s="367">
        <v>20</v>
      </c>
      <c r="J69" s="367">
        <v>25</v>
      </c>
      <c r="K69" s="367">
        <v>0</v>
      </c>
      <c r="L69" s="367">
        <v>0</v>
      </c>
      <c r="M69" s="367">
        <v>0</v>
      </c>
      <c r="N69" s="367">
        <v>0</v>
      </c>
      <c r="O69" s="367">
        <v>0</v>
      </c>
      <c r="P69" s="368">
        <v>305</v>
      </c>
      <c r="R69" s="369"/>
      <c r="S69" s="369"/>
    </row>
    <row r="70" spans="1:19" ht="14.5">
      <c r="A70" s="366" t="s">
        <v>719</v>
      </c>
      <c r="B70" s="366" t="s">
        <v>720</v>
      </c>
      <c r="C70" s="367">
        <v>113</v>
      </c>
      <c r="D70" s="367">
        <v>117</v>
      </c>
      <c r="E70" s="367">
        <v>133</v>
      </c>
      <c r="F70" s="367">
        <v>90</v>
      </c>
      <c r="G70" s="367">
        <v>81</v>
      </c>
      <c r="H70" s="367">
        <v>67</v>
      </c>
      <c r="I70" s="367">
        <v>59</v>
      </c>
      <c r="J70" s="367">
        <v>30</v>
      </c>
      <c r="K70" s="367">
        <v>37</v>
      </c>
      <c r="L70" s="367">
        <v>0</v>
      </c>
      <c r="M70" s="367">
        <v>0</v>
      </c>
      <c r="N70" s="367">
        <v>0</v>
      </c>
      <c r="O70" s="367">
        <v>0</v>
      </c>
      <c r="P70" s="368">
        <v>727</v>
      </c>
      <c r="R70" s="369"/>
      <c r="S70" s="369"/>
    </row>
    <row r="71" spans="1:19" ht="14.5">
      <c r="A71" s="366" t="s">
        <v>721</v>
      </c>
      <c r="B71" s="366" t="s">
        <v>722</v>
      </c>
      <c r="C71" s="367">
        <v>91</v>
      </c>
      <c r="D71" s="367">
        <v>90</v>
      </c>
      <c r="E71" s="367">
        <v>92</v>
      </c>
      <c r="F71" s="367">
        <v>90</v>
      </c>
      <c r="G71" s="367">
        <v>97</v>
      </c>
      <c r="H71" s="367">
        <v>96</v>
      </c>
      <c r="I71" s="367">
        <v>92</v>
      </c>
      <c r="J71" s="367">
        <v>93</v>
      </c>
      <c r="K71" s="367">
        <v>87</v>
      </c>
      <c r="L71" s="367">
        <v>99</v>
      </c>
      <c r="M71" s="367">
        <v>96</v>
      </c>
      <c r="N71" s="367">
        <v>93</v>
      </c>
      <c r="O71" s="367">
        <v>84</v>
      </c>
      <c r="P71" s="368">
        <v>1200</v>
      </c>
      <c r="R71" s="369"/>
      <c r="S71" s="369"/>
    </row>
    <row r="72" spans="1:19" ht="14.5">
      <c r="A72" s="366" t="s">
        <v>723</v>
      </c>
      <c r="B72" s="366" t="s">
        <v>724</v>
      </c>
      <c r="C72" s="367">
        <v>62</v>
      </c>
      <c r="D72" s="367">
        <v>64</v>
      </c>
      <c r="E72" s="367">
        <v>61</v>
      </c>
      <c r="F72" s="367">
        <v>73</v>
      </c>
      <c r="G72" s="367">
        <v>64</v>
      </c>
      <c r="H72" s="367">
        <v>67</v>
      </c>
      <c r="I72" s="367">
        <v>72</v>
      </c>
      <c r="J72" s="367">
        <v>76</v>
      </c>
      <c r="K72" s="367">
        <v>69</v>
      </c>
      <c r="L72" s="367">
        <v>76</v>
      </c>
      <c r="M72" s="367">
        <v>71</v>
      </c>
      <c r="N72" s="367">
        <v>55</v>
      </c>
      <c r="O72" s="367">
        <v>50</v>
      </c>
      <c r="P72" s="368">
        <v>860</v>
      </c>
      <c r="R72" s="369"/>
      <c r="S72" s="369"/>
    </row>
    <row r="73" spans="1:19" ht="14.5">
      <c r="A73" s="366" t="s">
        <v>725</v>
      </c>
      <c r="B73" s="366" t="s">
        <v>726</v>
      </c>
      <c r="C73" s="367">
        <v>105</v>
      </c>
      <c r="D73" s="367">
        <v>101</v>
      </c>
      <c r="E73" s="367">
        <v>102</v>
      </c>
      <c r="F73" s="367">
        <v>102</v>
      </c>
      <c r="G73" s="367">
        <v>103</v>
      </c>
      <c r="H73" s="367">
        <v>102</v>
      </c>
      <c r="I73" s="367">
        <v>103</v>
      </c>
      <c r="J73" s="367">
        <v>101</v>
      </c>
      <c r="K73" s="367">
        <v>101</v>
      </c>
      <c r="L73" s="367">
        <v>0</v>
      </c>
      <c r="M73" s="367">
        <v>0</v>
      </c>
      <c r="N73" s="367">
        <v>0</v>
      </c>
      <c r="O73" s="367">
        <v>0</v>
      </c>
      <c r="P73" s="368">
        <v>920</v>
      </c>
      <c r="R73" s="369"/>
      <c r="S73" s="369"/>
    </row>
    <row r="74" spans="1:19" ht="14.5">
      <c r="A74" s="366" t="s">
        <v>727</v>
      </c>
      <c r="B74" s="366" t="s">
        <v>728</v>
      </c>
      <c r="C74" s="367">
        <v>82</v>
      </c>
      <c r="D74" s="367">
        <v>53</v>
      </c>
      <c r="E74" s="367">
        <v>79</v>
      </c>
      <c r="F74" s="367">
        <v>65</v>
      </c>
      <c r="G74" s="367">
        <v>70</v>
      </c>
      <c r="H74" s="367">
        <v>74</v>
      </c>
      <c r="I74" s="367">
        <v>66</v>
      </c>
      <c r="J74" s="367">
        <v>78</v>
      </c>
      <c r="K74" s="367">
        <v>63</v>
      </c>
      <c r="L74" s="367">
        <v>0</v>
      </c>
      <c r="M74" s="367">
        <v>0</v>
      </c>
      <c r="N74" s="367">
        <v>0</v>
      </c>
      <c r="O74" s="367">
        <v>0</v>
      </c>
      <c r="P74" s="368">
        <v>630</v>
      </c>
      <c r="R74" s="369"/>
      <c r="S74" s="369"/>
    </row>
    <row r="75" spans="1:19" ht="14.5">
      <c r="A75" s="366" t="s">
        <v>729</v>
      </c>
      <c r="B75" s="366" t="s">
        <v>730</v>
      </c>
      <c r="C75" s="367">
        <v>163</v>
      </c>
      <c r="D75" s="367">
        <v>164</v>
      </c>
      <c r="E75" s="367">
        <v>155</v>
      </c>
      <c r="F75" s="367">
        <v>147</v>
      </c>
      <c r="G75" s="367">
        <v>151</v>
      </c>
      <c r="H75" s="367">
        <v>145</v>
      </c>
      <c r="I75" s="367">
        <v>137</v>
      </c>
      <c r="J75" s="367">
        <v>152</v>
      </c>
      <c r="K75" s="367">
        <v>135</v>
      </c>
      <c r="L75" s="367">
        <v>76</v>
      </c>
      <c r="M75" s="367">
        <v>44</v>
      </c>
      <c r="N75" s="367">
        <v>23</v>
      </c>
      <c r="O75" s="367">
        <v>0</v>
      </c>
      <c r="P75" s="368">
        <v>1492</v>
      </c>
      <c r="R75" s="369"/>
      <c r="S75" s="369"/>
    </row>
    <row r="76" spans="1:19" ht="14.5">
      <c r="A76" s="366" t="s">
        <v>731</v>
      </c>
      <c r="B76" s="366" t="s">
        <v>732</v>
      </c>
      <c r="C76" s="367">
        <v>114</v>
      </c>
      <c r="D76" s="367">
        <v>115</v>
      </c>
      <c r="E76" s="367">
        <v>105</v>
      </c>
      <c r="F76" s="367">
        <v>114</v>
      </c>
      <c r="G76" s="367">
        <v>113</v>
      </c>
      <c r="H76" s="367">
        <v>111</v>
      </c>
      <c r="I76" s="367">
        <v>134</v>
      </c>
      <c r="J76" s="367">
        <v>145</v>
      </c>
      <c r="K76" s="367">
        <v>140</v>
      </c>
      <c r="L76" s="367">
        <v>122</v>
      </c>
      <c r="M76" s="367">
        <v>120</v>
      </c>
      <c r="N76" s="367">
        <v>99</v>
      </c>
      <c r="O76" s="367">
        <v>80</v>
      </c>
      <c r="P76" s="368">
        <v>1512</v>
      </c>
      <c r="R76" s="369"/>
      <c r="S76" s="369"/>
    </row>
    <row r="77" spans="1:19" ht="14.5">
      <c r="A77" s="366" t="s">
        <v>733</v>
      </c>
      <c r="B77" s="366" t="s">
        <v>734</v>
      </c>
      <c r="C77" s="367">
        <v>104</v>
      </c>
      <c r="D77" s="367">
        <v>104</v>
      </c>
      <c r="E77" s="367">
        <v>104</v>
      </c>
      <c r="F77" s="367">
        <v>106</v>
      </c>
      <c r="G77" s="367">
        <v>104</v>
      </c>
      <c r="H77" s="367">
        <v>104</v>
      </c>
      <c r="I77" s="367">
        <v>113</v>
      </c>
      <c r="J77" s="367">
        <v>113</v>
      </c>
      <c r="K77" s="367">
        <v>113</v>
      </c>
      <c r="L77" s="367">
        <v>115</v>
      </c>
      <c r="M77" s="367">
        <v>115</v>
      </c>
      <c r="N77" s="367">
        <v>109</v>
      </c>
      <c r="O77" s="367">
        <v>96</v>
      </c>
      <c r="P77" s="368">
        <v>1400</v>
      </c>
      <c r="R77" s="369"/>
      <c r="S77" s="369"/>
    </row>
    <row r="78" spans="1:19" ht="14.5">
      <c r="A78" s="366" t="s">
        <v>735</v>
      </c>
      <c r="B78" s="366" t="s">
        <v>736</v>
      </c>
      <c r="C78" s="367">
        <v>77</v>
      </c>
      <c r="D78" s="367">
        <v>100</v>
      </c>
      <c r="E78" s="367">
        <v>73</v>
      </c>
      <c r="F78" s="367">
        <v>85</v>
      </c>
      <c r="G78" s="367">
        <v>71</v>
      </c>
      <c r="H78" s="367">
        <v>78</v>
      </c>
      <c r="I78" s="367">
        <v>85</v>
      </c>
      <c r="J78" s="367">
        <v>101</v>
      </c>
      <c r="K78" s="367">
        <v>86</v>
      </c>
      <c r="L78" s="367">
        <v>58</v>
      </c>
      <c r="M78" s="367">
        <v>33</v>
      </c>
      <c r="N78" s="367">
        <v>26</v>
      </c>
      <c r="O78" s="367">
        <v>27</v>
      </c>
      <c r="P78" s="368">
        <v>900</v>
      </c>
      <c r="R78" s="369"/>
      <c r="S78" s="369"/>
    </row>
    <row r="79" spans="1:19" ht="14.5">
      <c r="A79" s="366" t="s">
        <v>737</v>
      </c>
      <c r="B79" s="366" t="s">
        <v>738</v>
      </c>
      <c r="C79" s="367">
        <v>107</v>
      </c>
      <c r="D79" s="367">
        <v>102</v>
      </c>
      <c r="E79" s="367">
        <v>102</v>
      </c>
      <c r="F79" s="367">
        <v>104</v>
      </c>
      <c r="G79" s="367">
        <v>102</v>
      </c>
      <c r="H79" s="367">
        <v>104</v>
      </c>
      <c r="I79" s="367">
        <v>102</v>
      </c>
      <c r="J79" s="367">
        <v>104</v>
      </c>
      <c r="K79" s="367">
        <v>102</v>
      </c>
      <c r="L79" s="367">
        <v>0</v>
      </c>
      <c r="M79" s="367">
        <v>0</v>
      </c>
      <c r="N79" s="367">
        <v>0</v>
      </c>
      <c r="O79" s="367">
        <v>0</v>
      </c>
      <c r="P79" s="368">
        <v>929</v>
      </c>
      <c r="R79" s="369"/>
      <c r="S79" s="369"/>
    </row>
    <row r="80" spans="1:19" ht="14.5">
      <c r="A80" s="366" t="s">
        <v>739</v>
      </c>
      <c r="B80" s="366" t="s">
        <v>740</v>
      </c>
      <c r="C80" s="367">
        <v>0</v>
      </c>
      <c r="D80" s="367">
        <v>0</v>
      </c>
      <c r="E80" s="367">
        <v>0</v>
      </c>
      <c r="F80" s="367">
        <v>0</v>
      </c>
      <c r="G80" s="367">
        <v>0</v>
      </c>
      <c r="H80" s="367">
        <v>0</v>
      </c>
      <c r="I80" s="367">
        <v>0</v>
      </c>
      <c r="J80" s="367">
        <v>0</v>
      </c>
      <c r="K80" s="367">
        <v>0</v>
      </c>
      <c r="L80" s="367">
        <v>155</v>
      </c>
      <c r="M80" s="367">
        <v>139</v>
      </c>
      <c r="N80" s="367">
        <v>132</v>
      </c>
      <c r="O80" s="367">
        <v>84</v>
      </c>
      <c r="P80" s="368">
        <v>510</v>
      </c>
      <c r="R80" s="369"/>
      <c r="S80" s="369"/>
    </row>
    <row r="81" spans="1:19" ht="14.5">
      <c r="A81" s="366" t="s">
        <v>741</v>
      </c>
      <c r="B81" s="366" t="s">
        <v>742</v>
      </c>
      <c r="C81" s="367">
        <v>104</v>
      </c>
      <c r="D81" s="367">
        <v>95</v>
      </c>
      <c r="E81" s="367">
        <v>96</v>
      </c>
      <c r="F81" s="367">
        <v>87</v>
      </c>
      <c r="G81" s="367">
        <v>86</v>
      </c>
      <c r="H81" s="367">
        <v>98</v>
      </c>
      <c r="I81" s="367">
        <v>82</v>
      </c>
      <c r="J81" s="367">
        <v>81</v>
      </c>
      <c r="K81" s="367">
        <v>86</v>
      </c>
      <c r="L81" s="367">
        <v>0</v>
      </c>
      <c r="M81" s="367">
        <v>0</v>
      </c>
      <c r="N81" s="367">
        <v>0</v>
      </c>
      <c r="O81" s="367">
        <v>0</v>
      </c>
      <c r="P81" s="368">
        <v>815</v>
      </c>
      <c r="R81" s="369"/>
      <c r="S81" s="369"/>
    </row>
    <row r="82" spans="1:19" ht="14.5">
      <c r="A82" s="366" t="s">
        <v>743</v>
      </c>
      <c r="B82" s="366" t="s">
        <v>744</v>
      </c>
      <c r="C82" s="367">
        <v>85</v>
      </c>
      <c r="D82" s="367">
        <v>87</v>
      </c>
      <c r="E82" s="367">
        <v>69</v>
      </c>
      <c r="F82" s="367">
        <v>87</v>
      </c>
      <c r="G82" s="367">
        <v>81</v>
      </c>
      <c r="H82" s="367">
        <v>55</v>
      </c>
      <c r="I82" s="367">
        <v>46</v>
      </c>
      <c r="J82" s="367">
        <v>0</v>
      </c>
      <c r="K82" s="367">
        <v>0</v>
      </c>
      <c r="L82" s="367">
        <v>0</v>
      </c>
      <c r="M82" s="367">
        <v>0</v>
      </c>
      <c r="N82" s="367">
        <v>0</v>
      </c>
      <c r="O82" s="367">
        <v>0</v>
      </c>
      <c r="P82" s="368">
        <v>510</v>
      </c>
      <c r="R82" s="369"/>
      <c r="S82" s="369"/>
    </row>
    <row r="83" spans="1:19" ht="14.5">
      <c r="A83" s="366" t="s">
        <v>745</v>
      </c>
      <c r="B83" s="366" t="s">
        <v>746</v>
      </c>
      <c r="C83" s="367">
        <v>28</v>
      </c>
      <c r="D83" s="367">
        <v>38</v>
      </c>
      <c r="E83" s="367">
        <v>39</v>
      </c>
      <c r="F83" s="367">
        <v>41</v>
      </c>
      <c r="G83" s="367">
        <v>35</v>
      </c>
      <c r="H83" s="367">
        <v>47</v>
      </c>
      <c r="I83" s="367">
        <v>39</v>
      </c>
      <c r="J83" s="367">
        <v>41</v>
      </c>
      <c r="K83" s="367">
        <v>40</v>
      </c>
      <c r="L83" s="367">
        <v>0</v>
      </c>
      <c r="M83" s="367">
        <v>0</v>
      </c>
      <c r="N83" s="367">
        <v>0</v>
      </c>
      <c r="O83" s="367">
        <v>0</v>
      </c>
      <c r="P83" s="368">
        <v>348</v>
      </c>
      <c r="R83" s="369"/>
      <c r="S83" s="369"/>
    </row>
    <row r="84" spans="1:19" ht="14.5">
      <c r="A84" s="366" t="s">
        <v>747</v>
      </c>
      <c r="B84" s="366" t="s">
        <v>748</v>
      </c>
      <c r="C84" s="367">
        <v>76</v>
      </c>
      <c r="D84" s="367">
        <v>82</v>
      </c>
      <c r="E84" s="367">
        <v>82</v>
      </c>
      <c r="F84" s="367">
        <v>82</v>
      </c>
      <c r="G84" s="367">
        <v>82</v>
      </c>
      <c r="H84" s="367">
        <v>82</v>
      </c>
      <c r="I84" s="367">
        <v>79</v>
      </c>
      <c r="J84" s="367">
        <v>80</v>
      </c>
      <c r="K84" s="367">
        <v>82</v>
      </c>
      <c r="L84" s="367">
        <v>0</v>
      </c>
      <c r="M84" s="367">
        <v>0</v>
      </c>
      <c r="N84" s="367">
        <v>0</v>
      </c>
      <c r="O84" s="367">
        <v>0</v>
      </c>
      <c r="P84" s="368">
        <v>727</v>
      </c>
      <c r="R84" s="369"/>
      <c r="S84" s="369"/>
    </row>
    <row r="85" spans="1:19" ht="14.5">
      <c r="A85" s="366" t="s">
        <v>749</v>
      </c>
      <c r="B85" s="366" t="s">
        <v>750</v>
      </c>
      <c r="C85" s="367">
        <v>108</v>
      </c>
      <c r="D85" s="367">
        <v>110</v>
      </c>
      <c r="E85" s="367">
        <v>88</v>
      </c>
      <c r="F85" s="367">
        <v>77</v>
      </c>
      <c r="G85" s="367">
        <v>95</v>
      </c>
      <c r="H85" s="367">
        <v>75</v>
      </c>
      <c r="I85" s="367">
        <v>93</v>
      </c>
      <c r="J85" s="367">
        <v>0</v>
      </c>
      <c r="K85" s="367">
        <v>0</v>
      </c>
      <c r="L85" s="367">
        <v>0</v>
      </c>
      <c r="M85" s="367">
        <v>0</v>
      </c>
      <c r="N85" s="367">
        <v>0</v>
      </c>
      <c r="O85" s="367">
        <v>0</v>
      </c>
      <c r="P85" s="368">
        <v>646</v>
      </c>
      <c r="R85" s="369"/>
      <c r="S85" s="369"/>
    </row>
    <row r="86" spans="1:19" ht="14.5">
      <c r="A86" s="366" t="s">
        <v>751</v>
      </c>
      <c r="B86" s="366" t="s">
        <v>752</v>
      </c>
      <c r="C86" s="367">
        <v>70</v>
      </c>
      <c r="D86" s="367">
        <v>79</v>
      </c>
      <c r="E86" s="367">
        <v>77</v>
      </c>
      <c r="F86" s="367">
        <v>80</v>
      </c>
      <c r="G86" s="367">
        <v>91</v>
      </c>
      <c r="H86" s="367">
        <v>96</v>
      </c>
      <c r="I86" s="367">
        <v>59</v>
      </c>
      <c r="J86" s="367">
        <v>66</v>
      </c>
      <c r="K86" s="367">
        <v>62</v>
      </c>
      <c r="L86" s="367">
        <v>0</v>
      </c>
      <c r="M86" s="367">
        <v>0</v>
      </c>
      <c r="N86" s="367">
        <v>0</v>
      </c>
      <c r="O86" s="367">
        <v>0</v>
      </c>
      <c r="P86" s="368">
        <v>680</v>
      </c>
      <c r="R86" s="369"/>
      <c r="S86" s="369"/>
    </row>
    <row r="87" spans="1:19" ht="14.5">
      <c r="A87" s="366" t="s">
        <v>753</v>
      </c>
      <c r="B87" s="366" t="s">
        <v>754</v>
      </c>
      <c r="C87" s="367">
        <v>45</v>
      </c>
      <c r="D87" s="367">
        <v>56</v>
      </c>
      <c r="E87" s="367">
        <v>55</v>
      </c>
      <c r="F87" s="367">
        <v>57</v>
      </c>
      <c r="G87" s="367">
        <v>49</v>
      </c>
      <c r="H87" s="367">
        <v>31</v>
      </c>
      <c r="I87" s="367">
        <v>56</v>
      </c>
      <c r="J87" s="367">
        <v>33</v>
      </c>
      <c r="K87" s="367">
        <v>28</v>
      </c>
      <c r="L87" s="367">
        <v>27</v>
      </c>
      <c r="M87" s="367">
        <v>23</v>
      </c>
      <c r="N87" s="367">
        <v>20</v>
      </c>
      <c r="O87" s="367">
        <v>0</v>
      </c>
      <c r="P87" s="368">
        <v>480</v>
      </c>
      <c r="R87" s="369"/>
      <c r="S87" s="369"/>
    </row>
    <row r="88" spans="1:19" ht="14.5">
      <c r="A88" s="366" t="s">
        <v>755</v>
      </c>
      <c r="B88" s="366" t="s">
        <v>756</v>
      </c>
      <c r="C88" s="367">
        <v>47</v>
      </c>
      <c r="D88" s="367">
        <v>71</v>
      </c>
      <c r="E88" s="367">
        <v>71</v>
      </c>
      <c r="F88" s="367">
        <v>55</v>
      </c>
      <c r="G88" s="367">
        <v>49</v>
      </c>
      <c r="H88" s="367">
        <v>54</v>
      </c>
      <c r="I88" s="367">
        <v>0</v>
      </c>
      <c r="J88" s="367">
        <v>0</v>
      </c>
      <c r="K88" s="367">
        <v>0</v>
      </c>
      <c r="L88" s="367">
        <v>0</v>
      </c>
      <c r="M88" s="367">
        <v>0</v>
      </c>
      <c r="N88" s="367">
        <v>0</v>
      </c>
      <c r="O88" s="367">
        <v>0</v>
      </c>
      <c r="P88" s="368">
        <v>347</v>
      </c>
      <c r="R88" s="369"/>
      <c r="S88" s="369"/>
    </row>
    <row r="89" spans="1:19" ht="14.5">
      <c r="A89" s="366" t="s">
        <v>757</v>
      </c>
      <c r="B89" s="366" t="s">
        <v>758</v>
      </c>
      <c r="C89" s="367">
        <v>41</v>
      </c>
      <c r="D89" s="367">
        <v>31</v>
      </c>
      <c r="E89" s="367">
        <v>47</v>
      </c>
      <c r="F89" s="367">
        <v>28</v>
      </c>
      <c r="G89" s="367">
        <v>15</v>
      </c>
      <c r="H89" s="367">
        <v>23</v>
      </c>
      <c r="I89" s="367">
        <v>0</v>
      </c>
      <c r="J89" s="367">
        <v>0</v>
      </c>
      <c r="K89" s="367">
        <v>0</v>
      </c>
      <c r="L89" s="367">
        <v>0</v>
      </c>
      <c r="M89" s="367">
        <v>0</v>
      </c>
      <c r="N89" s="367">
        <v>0</v>
      </c>
      <c r="O89" s="367">
        <v>0</v>
      </c>
      <c r="P89" s="368">
        <v>185</v>
      </c>
      <c r="R89" s="369"/>
      <c r="S89" s="369"/>
    </row>
    <row r="90" spans="1:19" ht="14.5">
      <c r="A90" s="366" t="s">
        <v>759</v>
      </c>
      <c r="B90" s="366" t="s">
        <v>760</v>
      </c>
      <c r="C90" s="367">
        <v>83</v>
      </c>
      <c r="D90" s="367">
        <v>78</v>
      </c>
      <c r="E90" s="367">
        <v>67</v>
      </c>
      <c r="F90" s="367">
        <v>69</v>
      </c>
      <c r="G90" s="367">
        <v>69</v>
      </c>
      <c r="H90" s="367">
        <v>75</v>
      </c>
      <c r="I90" s="367">
        <v>74</v>
      </c>
      <c r="J90" s="367">
        <v>67</v>
      </c>
      <c r="K90" s="367">
        <v>71</v>
      </c>
      <c r="L90" s="367">
        <v>24</v>
      </c>
      <c r="M90" s="367">
        <v>38</v>
      </c>
      <c r="N90" s="367">
        <v>0</v>
      </c>
      <c r="O90" s="367">
        <v>0</v>
      </c>
      <c r="P90" s="368">
        <v>715</v>
      </c>
      <c r="R90" s="369"/>
      <c r="S90" s="369"/>
    </row>
    <row r="91" spans="1:19" ht="14.5">
      <c r="A91" s="366" t="s">
        <v>761</v>
      </c>
      <c r="B91" s="366" t="s">
        <v>762</v>
      </c>
      <c r="C91" s="367">
        <v>24</v>
      </c>
      <c r="D91" s="367">
        <v>25</v>
      </c>
      <c r="E91" s="367">
        <v>25</v>
      </c>
      <c r="F91" s="367">
        <v>28</v>
      </c>
      <c r="G91" s="367">
        <v>27</v>
      </c>
      <c r="H91" s="367">
        <v>27</v>
      </c>
      <c r="I91" s="367">
        <v>29</v>
      </c>
      <c r="J91" s="367">
        <v>29</v>
      </c>
      <c r="K91" s="367">
        <v>25</v>
      </c>
      <c r="L91" s="367">
        <v>0</v>
      </c>
      <c r="M91" s="367">
        <v>0</v>
      </c>
      <c r="N91" s="367">
        <v>0</v>
      </c>
      <c r="O91" s="367">
        <v>0</v>
      </c>
      <c r="P91" s="368">
        <v>239</v>
      </c>
      <c r="R91" s="369"/>
      <c r="S91" s="369"/>
    </row>
    <row r="92" spans="1:19" ht="14.5">
      <c r="A92" s="366" t="s">
        <v>763</v>
      </c>
      <c r="B92" s="366" t="s">
        <v>764</v>
      </c>
      <c r="C92" s="367">
        <v>82</v>
      </c>
      <c r="D92" s="367">
        <v>86</v>
      </c>
      <c r="E92" s="367">
        <v>58</v>
      </c>
      <c r="F92" s="367">
        <v>58</v>
      </c>
      <c r="G92" s="367">
        <v>58</v>
      </c>
      <c r="H92" s="367">
        <v>58</v>
      </c>
      <c r="I92" s="367">
        <v>58</v>
      </c>
      <c r="J92" s="367">
        <v>56</v>
      </c>
      <c r="K92" s="367">
        <v>58</v>
      </c>
      <c r="L92" s="367">
        <v>52</v>
      </c>
      <c r="M92" s="367">
        <v>0</v>
      </c>
      <c r="N92" s="367">
        <v>0</v>
      </c>
      <c r="O92" s="367">
        <v>0</v>
      </c>
      <c r="P92" s="368">
        <v>624</v>
      </c>
      <c r="R92" s="369"/>
      <c r="S92" s="369"/>
    </row>
    <row r="93" spans="1:19" ht="14.5">
      <c r="A93" s="366" t="s">
        <v>765</v>
      </c>
      <c r="B93" s="366" t="s">
        <v>766</v>
      </c>
      <c r="C93" s="367">
        <v>129</v>
      </c>
      <c r="D93" s="367">
        <v>119</v>
      </c>
      <c r="E93" s="367">
        <v>115</v>
      </c>
      <c r="F93" s="367">
        <v>103</v>
      </c>
      <c r="G93" s="367">
        <v>86</v>
      </c>
      <c r="H93" s="367">
        <v>91</v>
      </c>
      <c r="I93" s="367">
        <v>78</v>
      </c>
      <c r="J93" s="367">
        <v>76</v>
      </c>
      <c r="K93" s="367">
        <v>73</v>
      </c>
      <c r="L93" s="367">
        <v>0</v>
      </c>
      <c r="M93" s="367">
        <v>0</v>
      </c>
      <c r="N93" s="367">
        <v>0</v>
      </c>
      <c r="O93" s="367">
        <v>0</v>
      </c>
      <c r="P93" s="368">
        <v>870</v>
      </c>
      <c r="R93" s="369"/>
      <c r="S93" s="369"/>
    </row>
    <row r="94" spans="1:19" ht="14.5">
      <c r="A94" s="366" t="s">
        <v>767</v>
      </c>
      <c r="B94" s="366" t="s">
        <v>768</v>
      </c>
      <c r="C94" s="367">
        <v>7</v>
      </c>
      <c r="D94" s="367">
        <v>13</v>
      </c>
      <c r="E94" s="367">
        <v>14</v>
      </c>
      <c r="F94" s="367">
        <v>12</v>
      </c>
      <c r="G94" s="367">
        <v>17</v>
      </c>
      <c r="H94" s="367">
        <v>13</v>
      </c>
      <c r="I94" s="367">
        <v>14</v>
      </c>
      <c r="J94" s="367">
        <v>14</v>
      </c>
      <c r="K94" s="367">
        <v>10</v>
      </c>
      <c r="L94" s="367">
        <v>0</v>
      </c>
      <c r="M94" s="367">
        <v>0</v>
      </c>
      <c r="N94" s="367">
        <v>0</v>
      </c>
      <c r="O94" s="367">
        <v>0</v>
      </c>
      <c r="P94" s="368">
        <v>114</v>
      </c>
      <c r="R94" s="369"/>
      <c r="S94" s="369"/>
    </row>
    <row r="95" spans="1:19" ht="14.5">
      <c r="A95" s="366" t="s">
        <v>769</v>
      </c>
      <c r="B95" s="366" t="s">
        <v>770</v>
      </c>
      <c r="C95" s="367">
        <v>111</v>
      </c>
      <c r="D95" s="367">
        <v>116</v>
      </c>
      <c r="E95" s="367">
        <v>120</v>
      </c>
      <c r="F95" s="367">
        <v>120</v>
      </c>
      <c r="G95" s="367">
        <v>122</v>
      </c>
      <c r="H95" s="367">
        <v>123</v>
      </c>
      <c r="I95" s="367">
        <v>165</v>
      </c>
      <c r="J95" s="367">
        <v>166</v>
      </c>
      <c r="K95" s="367">
        <v>165</v>
      </c>
      <c r="L95" s="367">
        <v>173</v>
      </c>
      <c r="M95" s="367">
        <v>176</v>
      </c>
      <c r="N95" s="367">
        <v>168</v>
      </c>
      <c r="O95" s="367">
        <v>165</v>
      </c>
      <c r="P95" s="368">
        <v>1890</v>
      </c>
      <c r="R95" s="369"/>
      <c r="S95" s="369"/>
    </row>
    <row r="96" spans="1:19" ht="14.5">
      <c r="A96" s="366" t="s">
        <v>771</v>
      </c>
      <c r="B96" s="366" t="s">
        <v>772</v>
      </c>
      <c r="C96" s="367">
        <v>148</v>
      </c>
      <c r="D96" s="367">
        <v>115</v>
      </c>
      <c r="E96" s="367">
        <v>125</v>
      </c>
      <c r="F96" s="367">
        <v>118</v>
      </c>
      <c r="G96" s="367">
        <v>112</v>
      </c>
      <c r="H96" s="367">
        <v>133</v>
      </c>
      <c r="I96" s="367">
        <v>138</v>
      </c>
      <c r="J96" s="367">
        <v>186</v>
      </c>
      <c r="K96" s="367">
        <v>152</v>
      </c>
      <c r="L96" s="367">
        <v>144</v>
      </c>
      <c r="M96" s="367">
        <v>121</v>
      </c>
      <c r="N96" s="367">
        <v>112</v>
      </c>
      <c r="O96" s="367">
        <v>96</v>
      </c>
      <c r="P96" s="368">
        <v>1700</v>
      </c>
      <c r="R96" s="369"/>
      <c r="S96" s="369"/>
    </row>
    <row r="97" spans="1:19" ht="14.5">
      <c r="A97" s="366" t="s">
        <v>773</v>
      </c>
      <c r="B97" s="366" t="s">
        <v>774</v>
      </c>
      <c r="C97" s="367">
        <v>95</v>
      </c>
      <c r="D97" s="367">
        <v>85</v>
      </c>
      <c r="E97" s="367">
        <v>83</v>
      </c>
      <c r="F97" s="367">
        <v>102</v>
      </c>
      <c r="G97" s="367">
        <v>85</v>
      </c>
      <c r="H97" s="367">
        <v>79</v>
      </c>
      <c r="I97" s="367">
        <v>84</v>
      </c>
      <c r="J97" s="367">
        <v>65</v>
      </c>
      <c r="K97" s="367">
        <v>68</v>
      </c>
      <c r="L97" s="367">
        <v>0</v>
      </c>
      <c r="M97" s="367">
        <v>0</v>
      </c>
      <c r="N97" s="367">
        <v>0</v>
      </c>
      <c r="O97" s="367">
        <v>0</v>
      </c>
      <c r="P97" s="368">
        <v>746</v>
      </c>
      <c r="R97" s="369"/>
      <c r="S97" s="369"/>
    </row>
    <row r="98" spans="1:19" ht="14.5">
      <c r="A98" s="366" t="s">
        <v>775</v>
      </c>
      <c r="B98" s="366" t="s">
        <v>776</v>
      </c>
      <c r="C98" s="367">
        <v>23</v>
      </c>
      <c r="D98" s="367">
        <v>20</v>
      </c>
      <c r="E98" s="367">
        <v>24</v>
      </c>
      <c r="F98" s="367">
        <v>34</v>
      </c>
      <c r="G98" s="367">
        <v>36</v>
      </c>
      <c r="H98" s="367">
        <v>28</v>
      </c>
      <c r="I98" s="367">
        <v>38</v>
      </c>
      <c r="J98" s="367">
        <v>41</v>
      </c>
      <c r="K98" s="367">
        <v>27</v>
      </c>
      <c r="L98" s="367">
        <v>21</v>
      </c>
      <c r="M98" s="367">
        <v>20</v>
      </c>
      <c r="N98" s="367">
        <v>23</v>
      </c>
      <c r="O98" s="367">
        <v>13</v>
      </c>
      <c r="P98" s="368">
        <v>348</v>
      </c>
      <c r="R98" s="369"/>
      <c r="S98" s="369"/>
    </row>
    <row r="99" spans="1:19" ht="14.5">
      <c r="A99" s="366" t="s">
        <v>777</v>
      </c>
      <c r="B99" s="366" t="s">
        <v>778</v>
      </c>
      <c r="C99" s="367">
        <v>102</v>
      </c>
      <c r="D99" s="367">
        <v>88</v>
      </c>
      <c r="E99" s="367">
        <v>91</v>
      </c>
      <c r="F99" s="367">
        <v>83</v>
      </c>
      <c r="G99" s="367">
        <v>90</v>
      </c>
      <c r="H99" s="367">
        <v>94</v>
      </c>
      <c r="I99" s="367">
        <v>95</v>
      </c>
      <c r="J99" s="367">
        <v>84</v>
      </c>
      <c r="K99" s="367">
        <v>83</v>
      </c>
      <c r="L99" s="367">
        <v>81</v>
      </c>
      <c r="M99" s="367">
        <v>69</v>
      </c>
      <c r="N99" s="367">
        <v>60</v>
      </c>
      <c r="O99" s="367">
        <v>71</v>
      </c>
      <c r="P99" s="368">
        <v>1091</v>
      </c>
      <c r="R99" s="369"/>
      <c r="S99" s="369"/>
    </row>
    <row r="100" spans="1:19" ht="14.5">
      <c r="A100" s="366" t="s">
        <v>779</v>
      </c>
      <c r="B100" s="366" t="s">
        <v>780</v>
      </c>
      <c r="C100" s="367">
        <v>99</v>
      </c>
      <c r="D100" s="367">
        <v>92</v>
      </c>
      <c r="E100" s="367">
        <v>97</v>
      </c>
      <c r="F100" s="367">
        <v>97</v>
      </c>
      <c r="G100" s="367">
        <v>98</v>
      </c>
      <c r="H100" s="367">
        <v>94</v>
      </c>
      <c r="I100" s="367">
        <v>83</v>
      </c>
      <c r="J100" s="367">
        <v>90</v>
      </c>
      <c r="K100" s="367">
        <v>56</v>
      </c>
      <c r="L100" s="367">
        <v>0</v>
      </c>
      <c r="M100" s="367">
        <v>0</v>
      </c>
      <c r="N100" s="367">
        <v>0</v>
      </c>
      <c r="O100" s="367">
        <v>0</v>
      </c>
      <c r="P100" s="368">
        <v>806</v>
      </c>
      <c r="R100" s="369"/>
      <c r="S100" s="369"/>
    </row>
    <row r="101" spans="1:19" ht="14.5">
      <c r="A101" s="366" t="s">
        <v>781</v>
      </c>
      <c r="B101" s="366" t="s">
        <v>782</v>
      </c>
      <c r="C101" s="367">
        <v>172</v>
      </c>
      <c r="D101" s="367">
        <v>195</v>
      </c>
      <c r="E101" s="367">
        <v>186</v>
      </c>
      <c r="F101" s="367">
        <v>210</v>
      </c>
      <c r="G101" s="367">
        <v>205</v>
      </c>
      <c r="H101" s="367">
        <v>165</v>
      </c>
      <c r="I101" s="367">
        <v>215</v>
      </c>
      <c r="J101" s="367">
        <v>262</v>
      </c>
      <c r="K101" s="367">
        <v>237</v>
      </c>
      <c r="L101" s="367">
        <v>160</v>
      </c>
      <c r="M101" s="367">
        <v>93</v>
      </c>
      <c r="N101" s="367">
        <v>0</v>
      </c>
      <c r="O101" s="367">
        <v>0</v>
      </c>
      <c r="P101" s="368">
        <v>2100</v>
      </c>
      <c r="R101" s="369"/>
      <c r="S101" s="369"/>
    </row>
    <row r="102" spans="1:19" ht="14.5">
      <c r="A102" s="366" t="s">
        <v>783</v>
      </c>
      <c r="B102" s="366" t="s">
        <v>784</v>
      </c>
      <c r="C102" s="367">
        <v>0</v>
      </c>
      <c r="D102" s="367">
        <v>0</v>
      </c>
      <c r="E102" s="367">
        <v>0</v>
      </c>
      <c r="F102" s="367">
        <v>0</v>
      </c>
      <c r="G102" s="367">
        <v>0</v>
      </c>
      <c r="H102" s="367">
        <v>0</v>
      </c>
      <c r="I102" s="367">
        <v>95</v>
      </c>
      <c r="J102" s="367">
        <v>92</v>
      </c>
      <c r="K102" s="367">
        <v>96</v>
      </c>
      <c r="L102" s="367">
        <v>111</v>
      </c>
      <c r="M102" s="367">
        <v>102</v>
      </c>
      <c r="N102" s="367">
        <v>67</v>
      </c>
      <c r="O102" s="367">
        <v>37</v>
      </c>
      <c r="P102" s="368">
        <v>600</v>
      </c>
      <c r="R102" s="369"/>
      <c r="S102" s="369"/>
    </row>
    <row r="103" spans="1:19" ht="14.5">
      <c r="A103" s="366" t="s">
        <v>785</v>
      </c>
      <c r="B103" s="366" t="s">
        <v>786</v>
      </c>
      <c r="C103" s="367">
        <v>80</v>
      </c>
      <c r="D103" s="367">
        <v>93</v>
      </c>
      <c r="E103" s="367">
        <v>97</v>
      </c>
      <c r="F103" s="367">
        <v>71</v>
      </c>
      <c r="G103" s="367">
        <v>68</v>
      </c>
      <c r="H103" s="367">
        <v>67</v>
      </c>
      <c r="I103" s="367">
        <v>49</v>
      </c>
      <c r="J103" s="367">
        <v>41</v>
      </c>
      <c r="K103" s="367">
        <v>0</v>
      </c>
      <c r="L103" s="367">
        <v>0</v>
      </c>
      <c r="M103" s="367">
        <v>0</v>
      </c>
      <c r="N103" s="367">
        <v>0</v>
      </c>
      <c r="O103" s="367">
        <v>0</v>
      </c>
      <c r="P103" s="368">
        <v>566</v>
      </c>
      <c r="R103" s="369"/>
      <c r="S103" s="369"/>
    </row>
    <row r="104" spans="1:19" ht="14.5">
      <c r="A104" s="366" t="s">
        <v>787</v>
      </c>
      <c r="B104" s="366" t="s">
        <v>788</v>
      </c>
      <c r="C104" s="367">
        <v>0</v>
      </c>
      <c r="D104" s="367">
        <v>0</v>
      </c>
      <c r="E104" s="367">
        <v>0</v>
      </c>
      <c r="F104" s="367">
        <v>0</v>
      </c>
      <c r="G104" s="367">
        <v>0</v>
      </c>
      <c r="H104" s="367">
        <v>0</v>
      </c>
      <c r="I104" s="367">
        <v>82</v>
      </c>
      <c r="J104" s="367">
        <v>88</v>
      </c>
      <c r="K104" s="367">
        <v>83</v>
      </c>
      <c r="L104" s="367">
        <v>37</v>
      </c>
      <c r="M104" s="367">
        <v>26</v>
      </c>
      <c r="N104" s="367">
        <v>0</v>
      </c>
      <c r="O104" s="367">
        <v>0</v>
      </c>
      <c r="P104" s="368">
        <v>316</v>
      </c>
      <c r="R104" s="369"/>
      <c r="S104" s="369"/>
    </row>
    <row r="105" spans="1:19" ht="14.5">
      <c r="A105" s="366" t="s">
        <v>789</v>
      </c>
      <c r="B105" s="366" t="s">
        <v>790</v>
      </c>
      <c r="C105" s="367">
        <v>21</v>
      </c>
      <c r="D105" s="367">
        <v>25</v>
      </c>
      <c r="E105" s="367">
        <v>12</v>
      </c>
      <c r="F105" s="367">
        <v>16</v>
      </c>
      <c r="G105" s="367">
        <v>27</v>
      </c>
      <c r="H105" s="367">
        <v>14</v>
      </c>
      <c r="I105" s="367">
        <v>27</v>
      </c>
      <c r="J105" s="367">
        <v>23</v>
      </c>
      <c r="K105" s="367">
        <v>19</v>
      </c>
      <c r="L105" s="367">
        <v>0</v>
      </c>
      <c r="M105" s="367">
        <v>0</v>
      </c>
      <c r="N105" s="367">
        <v>0</v>
      </c>
      <c r="O105" s="367">
        <v>0</v>
      </c>
      <c r="P105" s="368">
        <v>184</v>
      </c>
      <c r="R105" s="369"/>
      <c r="S105" s="369"/>
    </row>
    <row r="106" spans="1:19" ht="14.5">
      <c r="A106" s="366" t="s">
        <v>791</v>
      </c>
      <c r="B106" s="366" t="s">
        <v>792</v>
      </c>
      <c r="C106" s="367">
        <v>138</v>
      </c>
      <c r="D106" s="367">
        <v>151</v>
      </c>
      <c r="E106" s="367">
        <v>155</v>
      </c>
      <c r="F106" s="367">
        <v>152</v>
      </c>
      <c r="G106" s="367">
        <v>155</v>
      </c>
      <c r="H106" s="367">
        <v>160</v>
      </c>
      <c r="I106" s="367">
        <v>204</v>
      </c>
      <c r="J106" s="367">
        <v>222</v>
      </c>
      <c r="K106" s="367">
        <v>223</v>
      </c>
      <c r="L106" s="367">
        <v>224</v>
      </c>
      <c r="M106" s="367">
        <v>200</v>
      </c>
      <c r="N106" s="367">
        <v>204</v>
      </c>
      <c r="O106" s="367">
        <v>162</v>
      </c>
      <c r="P106" s="368">
        <v>2350</v>
      </c>
      <c r="R106" s="369"/>
      <c r="S106" s="369"/>
    </row>
    <row r="107" spans="1:19" ht="14.5">
      <c r="A107" s="366" t="s">
        <v>793</v>
      </c>
      <c r="B107" s="366" t="s">
        <v>794</v>
      </c>
      <c r="C107" s="367">
        <v>75</v>
      </c>
      <c r="D107" s="367">
        <v>96</v>
      </c>
      <c r="E107" s="367">
        <v>82</v>
      </c>
      <c r="F107" s="367">
        <v>65</v>
      </c>
      <c r="G107" s="367">
        <v>48</v>
      </c>
      <c r="H107" s="367">
        <v>47</v>
      </c>
      <c r="I107" s="367">
        <v>26</v>
      </c>
      <c r="J107" s="367">
        <v>35</v>
      </c>
      <c r="K107" s="367">
        <v>36</v>
      </c>
      <c r="L107" s="367">
        <v>0</v>
      </c>
      <c r="M107" s="367">
        <v>0</v>
      </c>
      <c r="N107" s="367">
        <v>0</v>
      </c>
      <c r="O107" s="367">
        <v>0</v>
      </c>
      <c r="P107" s="368">
        <v>510</v>
      </c>
      <c r="R107" s="369"/>
      <c r="S107" s="369"/>
    </row>
    <row r="108" spans="1:19" ht="14.5">
      <c r="A108" s="366" t="s">
        <v>795</v>
      </c>
      <c r="B108" s="366" t="s">
        <v>796</v>
      </c>
      <c r="C108" s="367">
        <v>0</v>
      </c>
      <c r="D108" s="367">
        <v>0</v>
      </c>
      <c r="E108" s="367">
        <v>0</v>
      </c>
      <c r="F108" s="367">
        <v>0</v>
      </c>
      <c r="G108" s="367">
        <v>0</v>
      </c>
      <c r="H108" s="367">
        <v>0</v>
      </c>
      <c r="I108" s="367">
        <v>62</v>
      </c>
      <c r="J108" s="367">
        <v>61</v>
      </c>
      <c r="K108" s="367">
        <v>61</v>
      </c>
      <c r="L108" s="367">
        <v>71</v>
      </c>
      <c r="M108" s="367">
        <v>58</v>
      </c>
      <c r="N108" s="367">
        <v>65</v>
      </c>
      <c r="O108" s="367">
        <v>52</v>
      </c>
      <c r="P108" s="368">
        <v>430</v>
      </c>
      <c r="R108" s="369"/>
      <c r="S108" s="369"/>
    </row>
    <row r="109" spans="1:19" ht="14.5">
      <c r="A109" s="366" t="s">
        <v>797</v>
      </c>
      <c r="B109" s="366" t="s">
        <v>798</v>
      </c>
      <c r="C109" s="367">
        <v>92</v>
      </c>
      <c r="D109" s="367">
        <v>141</v>
      </c>
      <c r="E109" s="367">
        <v>130</v>
      </c>
      <c r="F109" s="367">
        <v>113</v>
      </c>
      <c r="G109" s="367">
        <v>127</v>
      </c>
      <c r="H109" s="367">
        <v>134</v>
      </c>
      <c r="I109" s="367">
        <v>154</v>
      </c>
      <c r="J109" s="367">
        <v>156</v>
      </c>
      <c r="K109" s="367">
        <v>147</v>
      </c>
      <c r="L109" s="367">
        <v>142</v>
      </c>
      <c r="M109" s="367">
        <v>113</v>
      </c>
      <c r="N109" s="367">
        <v>84</v>
      </c>
      <c r="O109" s="367">
        <v>67</v>
      </c>
      <c r="P109" s="368">
        <v>1600</v>
      </c>
      <c r="R109" s="369"/>
      <c r="S109" s="369"/>
    </row>
    <row r="110" spans="1:19" ht="14.5">
      <c r="A110" s="366" t="s">
        <v>799</v>
      </c>
      <c r="B110" s="366" t="s">
        <v>800</v>
      </c>
      <c r="C110" s="367">
        <v>122</v>
      </c>
      <c r="D110" s="367">
        <v>120</v>
      </c>
      <c r="E110" s="367">
        <v>120</v>
      </c>
      <c r="F110" s="367">
        <v>125</v>
      </c>
      <c r="G110" s="367">
        <v>125</v>
      </c>
      <c r="H110" s="367">
        <v>200</v>
      </c>
      <c r="I110" s="367">
        <v>200</v>
      </c>
      <c r="J110" s="367">
        <v>200</v>
      </c>
      <c r="K110" s="367">
        <v>200</v>
      </c>
      <c r="L110" s="367">
        <v>211</v>
      </c>
      <c r="M110" s="367">
        <v>211</v>
      </c>
      <c r="N110" s="367">
        <v>197</v>
      </c>
      <c r="O110" s="367">
        <v>189</v>
      </c>
      <c r="P110" s="368">
        <v>2220</v>
      </c>
      <c r="R110" s="369"/>
      <c r="S110" s="369"/>
    </row>
    <row r="111" spans="1:19" ht="14.5">
      <c r="A111" s="366" t="s">
        <v>801</v>
      </c>
      <c r="B111" s="366" t="s">
        <v>802</v>
      </c>
      <c r="C111" s="367">
        <v>45</v>
      </c>
      <c r="D111" s="367">
        <v>43</v>
      </c>
      <c r="E111" s="367">
        <v>47</v>
      </c>
      <c r="F111" s="367">
        <v>52</v>
      </c>
      <c r="G111" s="367">
        <v>62</v>
      </c>
      <c r="H111" s="367">
        <v>52</v>
      </c>
      <c r="I111" s="367">
        <v>54</v>
      </c>
      <c r="J111" s="367">
        <v>54</v>
      </c>
      <c r="K111" s="367">
        <v>54</v>
      </c>
      <c r="L111" s="367">
        <v>0</v>
      </c>
      <c r="M111" s="367">
        <v>0</v>
      </c>
      <c r="N111" s="367">
        <v>0</v>
      </c>
      <c r="O111" s="367">
        <v>0</v>
      </c>
      <c r="P111" s="368">
        <v>463</v>
      </c>
      <c r="R111" s="369"/>
      <c r="S111" s="369"/>
    </row>
    <row r="112" spans="1:19" ht="14.5">
      <c r="A112" s="366" t="s">
        <v>803</v>
      </c>
      <c r="B112" s="366" t="s">
        <v>804</v>
      </c>
      <c r="C112" s="367">
        <v>107</v>
      </c>
      <c r="D112" s="367">
        <v>100</v>
      </c>
      <c r="E112" s="367">
        <v>104</v>
      </c>
      <c r="F112" s="367">
        <v>106</v>
      </c>
      <c r="G112" s="367">
        <v>102</v>
      </c>
      <c r="H112" s="367">
        <v>103</v>
      </c>
      <c r="I112" s="367">
        <v>107</v>
      </c>
      <c r="J112" s="367">
        <v>102</v>
      </c>
      <c r="K112" s="367">
        <v>102</v>
      </c>
      <c r="L112" s="367">
        <v>180</v>
      </c>
      <c r="M112" s="367">
        <v>193</v>
      </c>
      <c r="N112" s="367">
        <v>138</v>
      </c>
      <c r="O112" s="367">
        <v>154</v>
      </c>
      <c r="P112" s="368">
        <v>1598</v>
      </c>
      <c r="R112" s="369"/>
      <c r="S112" s="369"/>
    </row>
    <row r="113" spans="1:19" ht="14.5">
      <c r="A113" s="366" t="s">
        <v>805</v>
      </c>
      <c r="B113" s="366" t="s">
        <v>806</v>
      </c>
      <c r="C113" s="367">
        <v>103</v>
      </c>
      <c r="D113" s="367">
        <v>103</v>
      </c>
      <c r="E113" s="367">
        <v>138</v>
      </c>
      <c r="F113" s="367">
        <v>137</v>
      </c>
      <c r="G113" s="367">
        <v>113</v>
      </c>
      <c r="H113" s="367">
        <v>110</v>
      </c>
      <c r="I113" s="367">
        <v>123</v>
      </c>
      <c r="J113" s="367">
        <v>119</v>
      </c>
      <c r="K113" s="367">
        <v>144</v>
      </c>
      <c r="L113" s="367">
        <v>163</v>
      </c>
      <c r="M113" s="367">
        <v>155</v>
      </c>
      <c r="N113" s="367">
        <v>157</v>
      </c>
      <c r="O113" s="367">
        <v>165</v>
      </c>
      <c r="P113" s="368">
        <v>1730</v>
      </c>
      <c r="R113" s="369"/>
      <c r="S113" s="369"/>
    </row>
    <row r="114" spans="1:19" ht="14.5">
      <c r="A114" s="366" t="s">
        <v>807</v>
      </c>
      <c r="B114" s="366" t="s">
        <v>808</v>
      </c>
      <c r="C114" s="367">
        <v>117</v>
      </c>
      <c r="D114" s="367">
        <v>117</v>
      </c>
      <c r="E114" s="367">
        <v>112</v>
      </c>
      <c r="F114" s="367">
        <v>115</v>
      </c>
      <c r="G114" s="367">
        <v>117</v>
      </c>
      <c r="H114" s="367">
        <v>93</v>
      </c>
      <c r="I114" s="367">
        <v>96</v>
      </c>
      <c r="J114" s="367">
        <v>92</v>
      </c>
      <c r="K114" s="367">
        <v>90</v>
      </c>
      <c r="L114" s="367">
        <v>39</v>
      </c>
      <c r="M114" s="367">
        <v>36</v>
      </c>
      <c r="N114" s="367">
        <v>0</v>
      </c>
      <c r="O114" s="367">
        <v>0</v>
      </c>
      <c r="P114" s="368">
        <v>1024</v>
      </c>
      <c r="R114" s="369"/>
      <c r="S114" s="369"/>
    </row>
    <row r="115" spans="1:19" ht="14.5">
      <c r="A115" s="366" t="s">
        <v>809</v>
      </c>
      <c r="B115" s="366" t="s">
        <v>810</v>
      </c>
      <c r="C115" s="367">
        <v>0</v>
      </c>
      <c r="D115" s="367">
        <v>0</v>
      </c>
      <c r="E115" s="367">
        <v>0</v>
      </c>
      <c r="F115" s="367">
        <v>0</v>
      </c>
      <c r="G115" s="367">
        <v>0</v>
      </c>
      <c r="H115" s="367">
        <v>0</v>
      </c>
      <c r="I115" s="367">
        <v>9</v>
      </c>
      <c r="J115" s="367">
        <v>20</v>
      </c>
      <c r="K115" s="367">
        <v>21</v>
      </c>
      <c r="L115" s="367">
        <v>40</v>
      </c>
      <c r="M115" s="367">
        <v>33</v>
      </c>
      <c r="N115" s="367">
        <v>19</v>
      </c>
      <c r="O115" s="367">
        <v>43</v>
      </c>
      <c r="P115" s="368">
        <v>185</v>
      </c>
      <c r="R115" s="369"/>
      <c r="S115" s="369"/>
    </row>
    <row r="116" spans="1:19" ht="14.5">
      <c r="A116" s="366" t="s">
        <v>811</v>
      </c>
      <c r="B116" s="366" t="s">
        <v>812</v>
      </c>
      <c r="C116" s="367">
        <v>92</v>
      </c>
      <c r="D116" s="367">
        <v>144</v>
      </c>
      <c r="E116" s="367">
        <v>131</v>
      </c>
      <c r="F116" s="367">
        <v>119</v>
      </c>
      <c r="G116" s="367">
        <v>130</v>
      </c>
      <c r="H116" s="367">
        <v>140</v>
      </c>
      <c r="I116" s="367">
        <v>107</v>
      </c>
      <c r="J116" s="367">
        <v>108</v>
      </c>
      <c r="K116" s="367">
        <v>79</v>
      </c>
      <c r="L116" s="367">
        <v>0</v>
      </c>
      <c r="M116" s="367">
        <v>0</v>
      </c>
      <c r="N116" s="367">
        <v>0</v>
      </c>
      <c r="O116" s="367">
        <v>0</v>
      </c>
      <c r="P116" s="368">
        <v>1050</v>
      </c>
      <c r="R116" s="369"/>
      <c r="S116" s="369"/>
    </row>
    <row r="117" spans="1:19" ht="14.5">
      <c r="A117" s="366" t="s">
        <v>813</v>
      </c>
      <c r="B117" s="366" t="s">
        <v>814</v>
      </c>
      <c r="C117" s="367">
        <v>84</v>
      </c>
      <c r="D117" s="367">
        <v>92</v>
      </c>
      <c r="E117" s="367">
        <v>95</v>
      </c>
      <c r="F117" s="367">
        <v>90</v>
      </c>
      <c r="G117" s="367">
        <v>99</v>
      </c>
      <c r="H117" s="367">
        <v>104</v>
      </c>
      <c r="I117" s="367">
        <v>105</v>
      </c>
      <c r="J117" s="367">
        <v>109</v>
      </c>
      <c r="K117" s="367">
        <v>110</v>
      </c>
      <c r="L117" s="367">
        <v>142</v>
      </c>
      <c r="M117" s="367">
        <v>119</v>
      </c>
      <c r="N117" s="367">
        <v>123</v>
      </c>
      <c r="O117" s="367">
        <v>108</v>
      </c>
      <c r="P117" s="368">
        <v>1380</v>
      </c>
      <c r="R117" s="369"/>
      <c r="S117" s="369"/>
    </row>
    <row r="118" spans="1:19" ht="14.5">
      <c r="A118" s="366" t="s">
        <v>815</v>
      </c>
      <c r="B118" s="366" t="s">
        <v>816</v>
      </c>
      <c r="C118" s="367">
        <v>25</v>
      </c>
      <c r="D118" s="367">
        <v>25</v>
      </c>
      <c r="E118" s="367">
        <v>26</v>
      </c>
      <c r="F118" s="367">
        <v>14</v>
      </c>
      <c r="G118" s="367">
        <v>29</v>
      </c>
      <c r="H118" s="367">
        <v>20</v>
      </c>
      <c r="I118" s="367">
        <v>25</v>
      </c>
      <c r="J118" s="367">
        <v>20</v>
      </c>
      <c r="K118" s="367">
        <v>26</v>
      </c>
      <c r="L118" s="367">
        <v>0</v>
      </c>
      <c r="M118" s="367">
        <v>0</v>
      </c>
      <c r="N118" s="367">
        <v>0</v>
      </c>
      <c r="O118" s="367">
        <v>0</v>
      </c>
      <c r="P118" s="368">
        <v>210</v>
      </c>
      <c r="R118" s="369"/>
      <c r="S118" s="369"/>
    </row>
    <row r="119" spans="1:19" ht="14.5">
      <c r="A119" s="366" t="s">
        <v>817</v>
      </c>
      <c r="B119" s="366" t="s">
        <v>818</v>
      </c>
      <c r="C119" s="367">
        <v>48</v>
      </c>
      <c r="D119" s="367">
        <v>55</v>
      </c>
      <c r="E119" s="367">
        <v>28</v>
      </c>
      <c r="F119" s="367">
        <v>34</v>
      </c>
      <c r="G119" s="367">
        <v>24</v>
      </c>
      <c r="H119" s="367">
        <v>39</v>
      </c>
      <c r="I119" s="367">
        <v>41</v>
      </c>
      <c r="J119" s="367">
        <v>40</v>
      </c>
      <c r="K119" s="367">
        <v>35</v>
      </c>
      <c r="L119" s="367">
        <v>0</v>
      </c>
      <c r="M119" s="367">
        <v>0</v>
      </c>
      <c r="N119" s="367">
        <v>0</v>
      </c>
      <c r="O119" s="367">
        <v>0</v>
      </c>
      <c r="P119" s="368">
        <v>344</v>
      </c>
      <c r="R119" s="369"/>
      <c r="S119" s="369"/>
    </row>
    <row r="120" spans="1:19" ht="14.5">
      <c r="A120" s="366" t="s">
        <v>819</v>
      </c>
      <c r="B120" s="366" t="s">
        <v>820</v>
      </c>
      <c r="C120" s="367">
        <v>19</v>
      </c>
      <c r="D120" s="367">
        <v>35</v>
      </c>
      <c r="E120" s="367">
        <v>27</v>
      </c>
      <c r="F120" s="367">
        <v>34</v>
      </c>
      <c r="G120" s="367">
        <v>28</v>
      </c>
      <c r="H120" s="367">
        <v>26</v>
      </c>
      <c r="I120" s="367">
        <v>28</v>
      </c>
      <c r="J120" s="367">
        <v>40</v>
      </c>
      <c r="K120" s="367">
        <v>52</v>
      </c>
      <c r="L120" s="367">
        <v>25</v>
      </c>
      <c r="M120" s="367">
        <v>24</v>
      </c>
      <c r="N120" s="367">
        <v>8</v>
      </c>
      <c r="O120" s="367">
        <v>14</v>
      </c>
      <c r="P120" s="368">
        <v>360</v>
      </c>
      <c r="R120" s="369"/>
      <c r="S120" s="369"/>
    </row>
    <row r="121" spans="1:19" ht="14.5">
      <c r="A121" s="366" t="s">
        <v>821</v>
      </c>
      <c r="B121" s="366" t="s">
        <v>822</v>
      </c>
      <c r="C121" s="367">
        <v>117</v>
      </c>
      <c r="D121" s="367">
        <v>119</v>
      </c>
      <c r="E121" s="367">
        <v>128</v>
      </c>
      <c r="F121" s="367">
        <v>131</v>
      </c>
      <c r="G121" s="367">
        <v>133</v>
      </c>
      <c r="H121" s="367">
        <v>143</v>
      </c>
      <c r="I121" s="367">
        <v>138</v>
      </c>
      <c r="J121" s="367">
        <v>141</v>
      </c>
      <c r="K121" s="367">
        <v>149</v>
      </c>
      <c r="L121" s="367">
        <v>157</v>
      </c>
      <c r="M121" s="367">
        <v>121</v>
      </c>
      <c r="N121" s="367">
        <v>113</v>
      </c>
      <c r="O121" s="367">
        <v>110</v>
      </c>
      <c r="P121" s="368">
        <v>1700</v>
      </c>
      <c r="R121" s="369"/>
      <c r="S121" s="369"/>
    </row>
    <row r="122" spans="1:19" ht="14.5">
      <c r="A122" s="366" t="s">
        <v>823</v>
      </c>
      <c r="B122" s="366" t="s">
        <v>824</v>
      </c>
      <c r="C122" s="367">
        <v>0</v>
      </c>
      <c r="D122" s="367">
        <v>0</v>
      </c>
      <c r="E122" s="367">
        <v>0</v>
      </c>
      <c r="F122" s="367">
        <v>0</v>
      </c>
      <c r="G122" s="367">
        <v>0</v>
      </c>
      <c r="H122" s="367">
        <v>0</v>
      </c>
      <c r="I122" s="367">
        <v>0</v>
      </c>
      <c r="J122" s="367">
        <v>0</v>
      </c>
      <c r="K122" s="367">
        <v>0</v>
      </c>
      <c r="L122" s="367">
        <v>49</v>
      </c>
      <c r="M122" s="367">
        <v>68</v>
      </c>
      <c r="N122" s="367">
        <v>69</v>
      </c>
      <c r="O122" s="367">
        <v>40</v>
      </c>
      <c r="P122" s="368">
        <v>226</v>
      </c>
      <c r="R122" s="369"/>
      <c r="S122" s="369"/>
    </row>
    <row r="123" spans="1:19" ht="14.5">
      <c r="A123" s="366" t="s">
        <v>825</v>
      </c>
      <c r="B123" s="366" t="s">
        <v>826</v>
      </c>
      <c r="C123" s="367">
        <v>44</v>
      </c>
      <c r="D123" s="367">
        <v>48</v>
      </c>
      <c r="E123" s="367">
        <v>50</v>
      </c>
      <c r="F123" s="367">
        <v>53</v>
      </c>
      <c r="G123" s="367">
        <v>59</v>
      </c>
      <c r="H123" s="367">
        <v>50</v>
      </c>
      <c r="I123" s="367">
        <v>49</v>
      </c>
      <c r="J123" s="367">
        <v>51</v>
      </c>
      <c r="K123" s="367">
        <v>50</v>
      </c>
      <c r="L123" s="367">
        <v>53</v>
      </c>
      <c r="M123" s="367">
        <v>40</v>
      </c>
      <c r="N123" s="367">
        <v>28</v>
      </c>
      <c r="O123" s="367">
        <v>0</v>
      </c>
      <c r="P123" s="368">
        <v>575</v>
      </c>
      <c r="R123" s="369"/>
      <c r="S123" s="369"/>
    </row>
    <row r="124" spans="1:19" ht="14.5">
      <c r="A124" s="366" t="s">
        <v>827</v>
      </c>
      <c r="B124" s="366" t="s">
        <v>828</v>
      </c>
      <c r="C124" s="367">
        <v>49</v>
      </c>
      <c r="D124" s="367">
        <v>47</v>
      </c>
      <c r="E124" s="367">
        <v>41</v>
      </c>
      <c r="F124" s="367">
        <v>36</v>
      </c>
      <c r="G124" s="367">
        <v>29</v>
      </c>
      <c r="H124" s="367">
        <v>25</v>
      </c>
      <c r="I124" s="367">
        <v>27</v>
      </c>
      <c r="J124" s="367">
        <v>15</v>
      </c>
      <c r="K124" s="367">
        <v>17</v>
      </c>
      <c r="L124" s="367">
        <v>0</v>
      </c>
      <c r="M124" s="367">
        <v>0</v>
      </c>
      <c r="N124" s="367">
        <v>0</v>
      </c>
      <c r="O124" s="367">
        <v>0</v>
      </c>
      <c r="P124" s="368">
        <v>286</v>
      </c>
      <c r="R124" s="369"/>
      <c r="S124" s="369"/>
    </row>
    <row r="125" spans="1:19" ht="14.5">
      <c r="A125" s="366" t="s">
        <v>829</v>
      </c>
      <c r="B125" s="366" t="s">
        <v>830</v>
      </c>
      <c r="C125" s="367">
        <v>36</v>
      </c>
      <c r="D125" s="367">
        <v>38</v>
      </c>
      <c r="E125" s="367">
        <v>34</v>
      </c>
      <c r="F125" s="367">
        <v>40</v>
      </c>
      <c r="G125" s="367">
        <v>22</v>
      </c>
      <c r="H125" s="367">
        <v>27</v>
      </c>
      <c r="I125" s="367">
        <v>22</v>
      </c>
      <c r="J125" s="367">
        <v>25</v>
      </c>
      <c r="K125" s="367">
        <v>16</v>
      </c>
      <c r="L125" s="367">
        <v>0</v>
      </c>
      <c r="M125" s="367">
        <v>0</v>
      </c>
      <c r="N125" s="367">
        <v>0</v>
      </c>
      <c r="O125" s="367">
        <v>0</v>
      </c>
      <c r="P125" s="368">
        <v>260</v>
      </c>
      <c r="R125" s="369"/>
      <c r="S125" s="369"/>
    </row>
    <row r="126" spans="1:19" ht="14.5">
      <c r="A126" s="366" t="s">
        <v>831</v>
      </c>
      <c r="B126" s="366" t="s">
        <v>832</v>
      </c>
      <c r="C126" s="367">
        <v>0</v>
      </c>
      <c r="D126" s="367">
        <v>0</v>
      </c>
      <c r="E126" s="367">
        <v>0</v>
      </c>
      <c r="F126" s="367">
        <v>0</v>
      </c>
      <c r="G126" s="367">
        <v>0</v>
      </c>
      <c r="H126" s="367">
        <v>0</v>
      </c>
      <c r="I126" s="367">
        <v>0</v>
      </c>
      <c r="J126" s="367">
        <v>0</v>
      </c>
      <c r="K126" s="367">
        <v>0</v>
      </c>
      <c r="L126" s="367">
        <v>70</v>
      </c>
      <c r="M126" s="367">
        <v>71</v>
      </c>
      <c r="N126" s="367">
        <v>64</v>
      </c>
      <c r="O126" s="367">
        <v>23</v>
      </c>
      <c r="P126" s="368">
        <v>228</v>
      </c>
      <c r="R126" s="369"/>
      <c r="S126" s="369"/>
    </row>
    <row r="127" spans="1:19" ht="14.5">
      <c r="A127" s="366" t="s">
        <v>833</v>
      </c>
      <c r="B127" s="366" t="s">
        <v>834</v>
      </c>
      <c r="C127" s="367">
        <v>112</v>
      </c>
      <c r="D127" s="367">
        <v>114</v>
      </c>
      <c r="E127" s="367">
        <v>106</v>
      </c>
      <c r="F127" s="367">
        <v>96</v>
      </c>
      <c r="G127" s="367">
        <v>96</v>
      </c>
      <c r="H127" s="367">
        <v>96</v>
      </c>
      <c r="I127" s="367">
        <v>94</v>
      </c>
      <c r="J127" s="367">
        <v>89</v>
      </c>
      <c r="K127" s="367">
        <v>85</v>
      </c>
      <c r="L127" s="367">
        <v>105</v>
      </c>
      <c r="M127" s="367">
        <v>72</v>
      </c>
      <c r="N127" s="367">
        <v>85</v>
      </c>
      <c r="O127" s="367">
        <v>0</v>
      </c>
      <c r="P127" s="368">
        <v>1150</v>
      </c>
      <c r="R127" s="369"/>
      <c r="S127" s="369"/>
    </row>
    <row r="128" spans="1:19" ht="14.5">
      <c r="A128" s="366" t="s">
        <v>835</v>
      </c>
      <c r="B128" s="370" t="s">
        <v>836</v>
      </c>
      <c r="C128" s="367">
        <v>126</v>
      </c>
      <c r="D128" s="367">
        <v>96</v>
      </c>
      <c r="E128" s="367">
        <v>108</v>
      </c>
      <c r="F128" s="367">
        <v>88</v>
      </c>
      <c r="G128" s="367">
        <v>92</v>
      </c>
      <c r="H128" s="367">
        <v>68</v>
      </c>
      <c r="I128" s="367">
        <v>84</v>
      </c>
      <c r="J128" s="367">
        <v>58</v>
      </c>
      <c r="K128" s="367">
        <v>63</v>
      </c>
      <c r="L128" s="367">
        <v>50</v>
      </c>
      <c r="M128" s="367">
        <v>47</v>
      </c>
      <c r="N128" s="367">
        <v>29</v>
      </c>
      <c r="O128" s="367">
        <v>12</v>
      </c>
      <c r="P128" s="368">
        <v>921</v>
      </c>
      <c r="R128" s="369"/>
      <c r="S128" s="369"/>
    </row>
    <row r="129" spans="1:19" ht="14.5">
      <c r="A129" s="366" t="s">
        <v>837</v>
      </c>
      <c r="B129" s="366" t="s">
        <v>838</v>
      </c>
      <c r="C129" s="367">
        <v>24</v>
      </c>
      <c r="D129" s="367">
        <v>24</v>
      </c>
      <c r="E129" s="367">
        <v>23</v>
      </c>
      <c r="F129" s="367">
        <v>19</v>
      </c>
      <c r="G129" s="367">
        <v>22</v>
      </c>
      <c r="H129" s="367">
        <v>17</v>
      </c>
      <c r="I129" s="367">
        <v>18</v>
      </c>
      <c r="J129" s="367">
        <v>24</v>
      </c>
      <c r="K129" s="367">
        <v>14</v>
      </c>
      <c r="L129" s="367">
        <v>0</v>
      </c>
      <c r="M129" s="367">
        <v>0</v>
      </c>
      <c r="N129" s="367">
        <v>0</v>
      </c>
      <c r="O129" s="367">
        <v>0</v>
      </c>
      <c r="P129" s="368">
        <v>185</v>
      </c>
      <c r="R129" s="369"/>
      <c r="S129" s="369"/>
    </row>
    <row r="130" spans="1:19" ht="14.5">
      <c r="A130" s="366" t="s">
        <v>839</v>
      </c>
      <c r="B130" s="366" t="s">
        <v>840</v>
      </c>
      <c r="C130" s="367">
        <v>130</v>
      </c>
      <c r="D130" s="367">
        <v>131</v>
      </c>
      <c r="E130" s="367">
        <v>130</v>
      </c>
      <c r="F130" s="367">
        <v>134</v>
      </c>
      <c r="G130" s="367">
        <v>132</v>
      </c>
      <c r="H130" s="367">
        <v>139</v>
      </c>
      <c r="I130" s="367">
        <v>137</v>
      </c>
      <c r="J130" s="367">
        <v>116</v>
      </c>
      <c r="K130" s="367">
        <v>107</v>
      </c>
      <c r="L130" s="367">
        <v>0</v>
      </c>
      <c r="M130" s="367">
        <v>0</v>
      </c>
      <c r="N130" s="367">
        <v>0</v>
      </c>
      <c r="O130" s="367">
        <v>0</v>
      </c>
      <c r="P130" s="368">
        <v>1156</v>
      </c>
      <c r="R130" s="369"/>
      <c r="S130" s="369"/>
    </row>
    <row r="131" spans="1:19" ht="14.5">
      <c r="A131" s="366" t="s">
        <v>841</v>
      </c>
      <c r="B131" s="366" t="s">
        <v>842</v>
      </c>
      <c r="C131" s="367">
        <v>100</v>
      </c>
      <c r="D131" s="367">
        <v>102</v>
      </c>
      <c r="E131" s="367">
        <v>102</v>
      </c>
      <c r="F131" s="367">
        <v>99</v>
      </c>
      <c r="G131" s="367">
        <v>98</v>
      </c>
      <c r="H131" s="367">
        <v>97</v>
      </c>
      <c r="I131" s="367">
        <v>100</v>
      </c>
      <c r="J131" s="367">
        <v>100</v>
      </c>
      <c r="K131" s="367">
        <v>97</v>
      </c>
      <c r="L131" s="367">
        <v>0</v>
      </c>
      <c r="M131" s="367">
        <v>0</v>
      </c>
      <c r="N131" s="367">
        <v>0</v>
      </c>
      <c r="O131" s="367">
        <v>0</v>
      </c>
      <c r="P131" s="368">
        <v>895</v>
      </c>
      <c r="R131" s="369"/>
      <c r="S131" s="369"/>
    </row>
    <row r="132" spans="1:19" ht="14.5">
      <c r="A132" s="366" t="s">
        <v>843</v>
      </c>
      <c r="B132" s="366" t="s">
        <v>844</v>
      </c>
      <c r="C132" s="367">
        <v>129</v>
      </c>
      <c r="D132" s="367">
        <v>138</v>
      </c>
      <c r="E132" s="367">
        <v>85</v>
      </c>
      <c r="F132" s="367">
        <v>79</v>
      </c>
      <c r="G132" s="367">
        <v>97</v>
      </c>
      <c r="H132" s="367">
        <v>70</v>
      </c>
      <c r="I132" s="367">
        <v>75</v>
      </c>
      <c r="J132" s="367">
        <v>54</v>
      </c>
      <c r="K132" s="367">
        <v>0</v>
      </c>
      <c r="L132" s="367">
        <v>0</v>
      </c>
      <c r="M132" s="367">
        <v>0</v>
      </c>
      <c r="N132" s="367">
        <v>0</v>
      </c>
      <c r="O132" s="367">
        <v>0</v>
      </c>
      <c r="P132" s="368">
        <v>727</v>
      </c>
      <c r="R132" s="369"/>
      <c r="S132" s="369"/>
    </row>
    <row r="133" spans="1:19" ht="14.5">
      <c r="A133" s="366" t="s">
        <v>845</v>
      </c>
      <c r="B133" s="366" t="s">
        <v>846</v>
      </c>
      <c r="C133" s="367">
        <v>108</v>
      </c>
      <c r="D133" s="367">
        <v>118</v>
      </c>
      <c r="E133" s="367">
        <v>129</v>
      </c>
      <c r="F133" s="367">
        <v>81</v>
      </c>
      <c r="G133" s="367">
        <v>86</v>
      </c>
      <c r="H133" s="367">
        <v>79</v>
      </c>
      <c r="I133" s="367">
        <v>74</v>
      </c>
      <c r="J133" s="367">
        <v>69</v>
      </c>
      <c r="K133" s="367">
        <v>0</v>
      </c>
      <c r="L133" s="367">
        <v>0</v>
      </c>
      <c r="M133" s="367">
        <v>0</v>
      </c>
      <c r="N133" s="367">
        <v>0</v>
      </c>
      <c r="O133" s="367">
        <v>0</v>
      </c>
      <c r="P133" s="368">
        <v>744</v>
      </c>
      <c r="R133" s="369"/>
      <c r="S133" s="369"/>
    </row>
    <row r="134" spans="1:19" ht="14.5">
      <c r="A134" s="366" t="s">
        <v>847</v>
      </c>
      <c r="B134" s="366" t="s">
        <v>848</v>
      </c>
      <c r="C134" s="367">
        <v>133</v>
      </c>
      <c r="D134" s="367">
        <v>106</v>
      </c>
      <c r="E134" s="367">
        <v>191</v>
      </c>
      <c r="F134" s="367">
        <v>121</v>
      </c>
      <c r="G134" s="367">
        <v>93</v>
      </c>
      <c r="H134" s="367">
        <v>83</v>
      </c>
      <c r="I134" s="367">
        <v>91</v>
      </c>
      <c r="J134" s="367">
        <v>99</v>
      </c>
      <c r="K134" s="367">
        <v>83</v>
      </c>
      <c r="L134" s="367">
        <v>0</v>
      </c>
      <c r="M134" s="367">
        <v>0</v>
      </c>
      <c r="N134" s="367">
        <v>0</v>
      </c>
      <c r="O134" s="367">
        <v>0</v>
      </c>
      <c r="P134" s="368">
        <v>1000</v>
      </c>
      <c r="R134" s="369"/>
      <c r="S134" s="369"/>
    </row>
    <row r="135" spans="1:19" ht="14.5">
      <c r="A135" s="366" t="s">
        <v>849</v>
      </c>
      <c r="B135" s="366" t="s">
        <v>850</v>
      </c>
      <c r="C135" s="367">
        <v>23</v>
      </c>
      <c r="D135" s="367">
        <v>25</v>
      </c>
      <c r="E135" s="367">
        <v>23</v>
      </c>
      <c r="F135" s="367">
        <v>27</v>
      </c>
      <c r="G135" s="367">
        <v>25</v>
      </c>
      <c r="H135" s="367">
        <v>18</v>
      </c>
      <c r="I135" s="367">
        <v>12</v>
      </c>
      <c r="J135" s="367">
        <v>17</v>
      </c>
      <c r="K135" s="367">
        <v>6</v>
      </c>
      <c r="L135" s="367">
        <v>0</v>
      </c>
      <c r="M135" s="367">
        <v>0</v>
      </c>
      <c r="N135" s="367">
        <v>0</v>
      </c>
      <c r="O135" s="367">
        <v>0</v>
      </c>
      <c r="P135" s="368">
        <v>176</v>
      </c>
      <c r="R135" s="369"/>
      <c r="S135" s="369"/>
    </row>
    <row r="136" spans="1:19" ht="14.5">
      <c r="A136" s="366" t="s">
        <v>851</v>
      </c>
      <c r="B136" s="366" t="s">
        <v>852</v>
      </c>
      <c r="C136" s="367">
        <v>93</v>
      </c>
      <c r="D136" s="367">
        <v>73</v>
      </c>
      <c r="E136" s="367">
        <v>79</v>
      </c>
      <c r="F136" s="367">
        <v>79</v>
      </c>
      <c r="G136" s="367">
        <v>78</v>
      </c>
      <c r="H136" s="367">
        <v>92</v>
      </c>
      <c r="I136" s="367">
        <v>81</v>
      </c>
      <c r="J136" s="367">
        <v>77</v>
      </c>
      <c r="K136" s="367">
        <v>83</v>
      </c>
      <c r="L136" s="367">
        <v>61</v>
      </c>
      <c r="M136" s="367">
        <v>66</v>
      </c>
      <c r="N136" s="367">
        <v>54</v>
      </c>
      <c r="O136" s="367">
        <v>24</v>
      </c>
      <c r="P136" s="368">
        <v>940</v>
      </c>
      <c r="R136" s="369"/>
      <c r="S136" s="369"/>
    </row>
    <row r="137" spans="1:19" ht="14.5">
      <c r="A137" s="366" t="s">
        <v>853</v>
      </c>
      <c r="B137" s="366" t="s">
        <v>854</v>
      </c>
      <c r="C137" s="367">
        <v>79</v>
      </c>
      <c r="D137" s="367">
        <v>97</v>
      </c>
      <c r="E137" s="367">
        <v>91</v>
      </c>
      <c r="F137" s="367">
        <v>62</v>
      </c>
      <c r="G137" s="367">
        <v>64</v>
      </c>
      <c r="H137" s="367">
        <v>50</v>
      </c>
      <c r="I137" s="367">
        <v>50</v>
      </c>
      <c r="J137" s="367">
        <v>52</v>
      </c>
      <c r="K137" s="367">
        <v>55</v>
      </c>
      <c r="L137" s="367">
        <v>0</v>
      </c>
      <c r="M137" s="367">
        <v>0</v>
      </c>
      <c r="N137" s="367">
        <v>0</v>
      </c>
      <c r="O137" s="367">
        <v>0</v>
      </c>
      <c r="P137" s="368">
        <v>600</v>
      </c>
      <c r="R137" s="369"/>
      <c r="S137" s="369"/>
    </row>
    <row r="138" spans="1:19" ht="14.5">
      <c r="A138" s="366" t="s">
        <v>855</v>
      </c>
      <c r="B138" s="366" t="s">
        <v>856</v>
      </c>
      <c r="C138" s="367">
        <v>39</v>
      </c>
      <c r="D138" s="367">
        <v>47</v>
      </c>
      <c r="E138" s="367">
        <v>28</v>
      </c>
      <c r="F138" s="367">
        <v>26</v>
      </c>
      <c r="G138" s="367">
        <v>38</v>
      </c>
      <c r="H138" s="367">
        <v>22</v>
      </c>
      <c r="I138" s="367">
        <v>0</v>
      </c>
      <c r="J138" s="367">
        <v>0</v>
      </c>
      <c r="K138" s="367">
        <v>0</v>
      </c>
      <c r="L138" s="367">
        <v>0</v>
      </c>
      <c r="M138" s="367">
        <v>0</v>
      </c>
      <c r="N138" s="367">
        <v>0</v>
      </c>
      <c r="O138" s="367">
        <v>0</v>
      </c>
      <c r="P138" s="368">
        <v>200</v>
      </c>
      <c r="R138" s="369"/>
      <c r="S138" s="369"/>
    </row>
    <row r="139" spans="1:19" ht="14.5">
      <c r="A139" s="366" t="s">
        <v>857</v>
      </c>
      <c r="B139" s="366" t="s">
        <v>858</v>
      </c>
      <c r="C139" s="367">
        <v>115</v>
      </c>
      <c r="D139" s="367">
        <v>107</v>
      </c>
      <c r="E139" s="367">
        <v>97</v>
      </c>
      <c r="F139" s="367">
        <v>105</v>
      </c>
      <c r="G139" s="367">
        <v>102</v>
      </c>
      <c r="H139" s="367">
        <v>120</v>
      </c>
      <c r="I139" s="367">
        <v>121</v>
      </c>
      <c r="J139" s="367">
        <v>116</v>
      </c>
      <c r="K139" s="367">
        <v>107</v>
      </c>
      <c r="L139" s="367">
        <v>0</v>
      </c>
      <c r="M139" s="367">
        <v>0</v>
      </c>
      <c r="N139" s="367">
        <v>0</v>
      </c>
      <c r="O139" s="367">
        <v>0</v>
      </c>
      <c r="P139" s="368">
        <v>990</v>
      </c>
      <c r="R139" s="369"/>
      <c r="S139" s="369"/>
    </row>
    <row r="140" spans="1:19" ht="14.5">
      <c r="A140" s="366" t="s">
        <v>859</v>
      </c>
      <c r="B140" s="366" t="s">
        <v>860</v>
      </c>
      <c r="C140" s="367">
        <v>134</v>
      </c>
      <c r="D140" s="367">
        <v>139</v>
      </c>
      <c r="E140" s="367">
        <v>134</v>
      </c>
      <c r="F140" s="367">
        <v>68</v>
      </c>
      <c r="G140" s="367">
        <v>0</v>
      </c>
      <c r="H140" s="367">
        <v>0</v>
      </c>
      <c r="I140" s="367">
        <v>0</v>
      </c>
      <c r="J140" s="367">
        <v>0</v>
      </c>
      <c r="K140" s="367">
        <v>0</v>
      </c>
      <c r="L140" s="367">
        <v>0</v>
      </c>
      <c r="M140" s="367">
        <v>0</v>
      </c>
      <c r="N140" s="367">
        <v>0</v>
      </c>
      <c r="O140" s="367">
        <v>0</v>
      </c>
      <c r="P140" s="368">
        <v>475</v>
      </c>
      <c r="R140" s="369"/>
      <c r="S140" s="369"/>
    </row>
    <row r="141" spans="1:19" ht="14.5">
      <c r="A141" s="366" t="s">
        <v>861</v>
      </c>
      <c r="B141" s="366" t="s">
        <v>862</v>
      </c>
      <c r="C141" s="367">
        <v>90</v>
      </c>
      <c r="D141" s="367">
        <v>91</v>
      </c>
      <c r="E141" s="367">
        <v>90</v>
      </c>
      <c r="F141" s="367">
        <v>88</v>
      </c>
      <c r="G141" s="367">
        <v>88</v>
      </c>
      <c r="H141" s="367">
        <v>50</v>
      </c>
      <c r="I141" s="367">
        <v>32</v>
      </c>
      <c r="J141" s="367">
        <v>30</v>
      </c>
      <c r="K141" s="367">
        <v>0</v>
      </c>
      <c r="L141" s="367">
        <v>0</v>
      </c>
      <c r="M141" s="367">
        <v>0</v>
      </c>
      <c r="N141" s="367">
        <v>0</v>
      </c>
      <c r="O141" s="367">
        <v>0</v>
      </c>
      <c r="P141" s="368">
        <v>559</v>
      </c>
      <c r="R141" s="369"/>
      <c r="S141" s="369"/>
    </row>
    <row r="142" spans="1:19" ht="14.5">
      <c r="A142" s="366" t="s">
        <v>863</v>
      </c>
      <c r="B142" s="366" t="s">
        <v>864</v>
      </c>
      <c r="C142" s="367">
        <v>107</v>
      </c>
      <c r="D142" s="367">
        <v>44</v>
      </c>
      <c r="E142" s="367">
        <v>0</v>
      </c>
      <c r="F142" s="367">
        <v>0</v>
      </c>
      <c r="G142" s="367">
        <v>0</v>
      </c>
      <c r="H142" s="367">
        <v>0</v>
      </c>
      <c r="I142" s="367">
        <v>0</v>
      </c>
      <c r="J142" s="367">
        <v>0</v>
      </c>
      <c r="K142" s="367">
        <v>0</v>
      </c>
      <c r="L142" s="367">
        <v>0</v>
      </c>
      <c r="M142" s="367">
        <v>0</v>
      </c>
      <c r="N142" s="367">
        <v>0</v>
      </c>
      <c r="O142" s="367">
        <v>0</v>
      </c>
      <c r="P142" s="368">
        <v>151</v>
      </c>
      <c r="R142" s="369"/>
      <c r="S142" s="369"/>
    </row>
    <row r="143" spans="1:19" ht="14.5">
      <c r="A143" s="366" t="s">
        <v>865</v>
      </c>
      <c r="B143" s="366" t="s">
        <v>866</v>
      </c>
      <c r="C143" s="367">
        <v>85</v>
      </c>
      <c r="D143" s="367">
        <v>106</v>
      </c>
      <c r="E143" s="367">
        <v>108</v>
      </c>
      <c r="F143" s="367">
        <v>87</v>
      </c>
      <c r="G143" s="367">
        <v>64</v>
      </c>
      <c r="H143" s="367">
        <v>50</v>
      </c>
      <c r="I143" s="367">
        <v>0</v>
      </c>
      <c r="J143" s="367">
        <v>0</v>
      </c>
      <c r="K143" s="367">
        <v>0</v>
      </c>
      <c r="L143" s="367">
        <v>0</v>
      </c>
      <c r="M143" s="367">
        <v>0</v>
      </c>
      <c r="N143" s="367">
        <v>0</v>
      </c>
      <c r="O143" s="367">
        <v>0</v>
      </c>
      <c r="P143" s="368">
        <v>500</v>
      </c>
      <c r="R143" s="369"/>
      <c r="S143" s="369"/>
    </row>
    <row r="144" spans="1:19" ht="14.5">
      <c r="A144" s="366" t="s">
        <v>867</v>
      </c>
      <c r="B144" s="366" t="s">
        <v>868</v>
      </c>
      <c r="C144" s="367">
        <v>104</v>
      </c>
      <c r="D144" s="367">
        <v>90</v>
      </c>
      <c r="E144" s="367">
        <v>84</v>
      </c>
      <c r="F144" s="367">
        <v>111</v>
      </c>
      <c r="G144" s="367">
        <v>115</v>
      </c>
      <c r="H144" s="367">
        <v>98</v>
      </c>
      <c r="I144" s="367">
        <v>119</v>
      </c>
      <c r="J144" s="367">
        <v>106</v>
      </c>
      <c r="K144" s="367">
        <v>89</v>
      </c>
      <c r="L144" s="367">
        <v>0</v>
      </c>
      <c r="M144" s="367">
        <v>13</v>
      </c>
      <c r="N144" s="367">
        <v>22</v>
      </c>
      <c r="O144" s="367">
        <v>17</v>
      </c>
      <c r="P144" s="368">
        <v>968</v>
      </c>
      <c r="R144" s="369"/>
      <c r="S144" s="369"/>
    </row>
    <row r="145" spans="1:19" ht="14.5">
      <c r="A145" s="366" t="s">
        <v>869</v>
      </c>
      <c r="B145" s="366" t="s">
        <v>870</v>
      </c>
      <c r="C145" s="367">
        <v>61</v>
      </c>
      <c r="D145" s="367">
        <v>57</v>
      </c>
      <c r="E145" s="367">
        <v>41</v>
      </c>
      <c r="F145" s="367">
        <v>30</v>
      </c>
      <c r="G145" s="367">
        <v>28</v>
      </c>
      <c r="H145" s="367">
        <v>23</v>
      </c>
      <c r="I145" s="367">
        <v>13</v>
      </c>
      <c r="J145" s="367">
        <v>0</v>
      </c>
      <c r="K145" s="367">
        <v>0</v>
      </c>
      <c r="L145" s="367">
        <v>0</v>
      </c>
      <c r="M145" s="367">
        <v>0</v>
      </c>
      <c r="N145" s="367">
        <v>0</v>
      </c>
      <c r="O145" s="367">
        <v>0</v>
      </c>
      <c r="P145" s="368">
        <v>253</v>
      </c>
      <c r="R145" s="369"/>
      <c r="S145" s="369"/>
    </row>
    <row r="146" spans="1:19" ht="14.5">
      <c r="A146" s="366" t="s">
        <v>871</v>
      </c>
      <c r="B146" s="366" t="s">
        <v>872</v>
      </c>
      <c r="C146" s="367">
        <v>73</v>
      </c>
      <c r="D146" s="367">
        <v>82</v>
      </c>
      <c r="E146" s="367">
        <v>79</v>
      </c>
      <c r="F146" s="367">
        <v>84</v>
      </c>
      <c r="G146" s="367">
        <v>95</v>
      </c>
      <c r="H146" s="367">
        <v>76</v>
      </c>
      <c r="I146" s="367">
        <v>93</v>
      </c>
      <c r="J146" s="367">
        <v>98</v>
      </c>
      <c r="K146" s="367">
        <v>92</v>
      </c>
      <c r="L146" s="367">
        <v>90</v>
      </c>
      <c r="M146" s="367">
        <v>65</v>
      </c>
      <c r="N146" s="367">
        <v>52</v>
      </c>
      <c r="O146" s="367">
        <v>51</v>
      </c>
      <c r="P146" s="368">
        <v>1030</v>
      </c>
      <c r="R146" s="369"/>
      <c r="S146" s="369"/>
    </row>
    <row r="147" spans="1:19" ht="14.5">
      <c r="A147" s="366" t="s">
        <v>873</v>
      </c>
      <c r="B147" s="366" t="s">
        <v>874</v>
      </c>
      <c r="C147" s="367">
        <v>40</v>
      </c>
      <c r="D147" s="367">
        <v>40</v>
      </c>
      <c r="E147" s="367">
        <v>44</v>
      </c>
      <c r="F147" s="367">
        <v>44</v>
      </c>
      <c r="G147" s="367">
        <v>48</v>
      </c>
      <c r="H147" s="367">
        <v>48</v>
      </c>
      <c r="I147" s="367">
        <v>48</v>
      </c>
      <c r="J147" s="367">
        <v>48</v>
      </c>
      <c r="K147" s="367">
        <v>48</v>
      </c>
      <c r="L147" s="367">
        <v>0</v>
      </c>
      <c r="M147" s="367">
        <v>0</v>
      </c>
      <c r="N147" s="367">
        <v>0</v>
      </c>
      <c r="O147" s="367">
        <v>0</v>
      </c>
      <c r="P147" s="368">
        <v>408</v>
      </c>
      <c r="R147" s="369"/>
      <c r="S147" s="369"/>
    </row>
    <row r="148" spans="1:19" ht="14.5">
      <c r="A148" s="366" t="s">
        <v>875</v>
      </c>
      <c r="B148" s="366" t="s">
        <v>876</v>
      </c>
      <c r="C148" s="367">
        <v>13</v>
      </c>
      <c r="D148" s="367">
        <v>12</v>
      </c>
      <c r="E148" s="367">
        <v>11</v>
      </c>
      <c r="F148" s="367">
        <v>10</v>
      </c>
      <c r="G148" s="367">
        <v>13</v>
      </c>
      <c r="H148" s="367">
        <v>14</v>
      </c>
      <c r="I148" s="367">
        <v>16</v>
      </c>
      <c r="J148" s="367">
        <v>16</v>
      </c>
      <c r="K148" s="367">
        <v>13</v>
      </c>
      <c r="L148" s="367">
        <v>0</v>
      </c>
      <c r="M148" s="367">
        <v>0</v>
      </c>
      <c r="N148" s="367">
        <v>0</v>
      </c>
      <c r="O148" s="367">
        <v>0</v>
      </c>
      <c r="P148" s="368">
        <v>118</v>
      </c>
      <c r="R148" s="369"/>
      <c r="S148" s="369"/>
    </row>
    <row r="149" spans="1:19" ht="14.5">
      <c r="A149" s="366" t="s">
        <v>877</v>
      </c>
      <c r="B149" s="366" t="s">
        <v>878</v>
      </c>
      <c r="C149" s="367">
        <v>32</v>
      </c>
      <c r="D149" s="367">
        <v>21</v>
      </c>
      <c r="E149" s="367">
        <v>30</v>
      </c>
      <c r="F149" s="367">
        <v>25</v>
      </c>
      <c r="G149" s="367">
        <v>27</v>
      </c>
      <c r="H149" s="367">
        <v>15</v>
      </c>
      <c r="I149" s="367">
        <v>0</v>
      </c>
      <c r="J149" s="367">
        <v>0</v>
      </c>
      <c r="K149" s="367">
        <v>0</v>
      </c>
      <c r="L149" s="367">
        <v>0</v>
      </c>
      <c r="M149" s="367">
        <v>0</v>
      </c>
      <c r="N149" s="367">
        <v>0</v>
      </c>
      <c r="O149" s="367">
        <v>0</v>
      </c>
      <c r="P149" s="368">
        <v>150</v>
      </c>
      <c r="R149" s="369"/>
      <c r="S149" s="369"/>
    </row>
    <row r="150" spans="1:19" ht="14.5">
      <c r="A150" s="366" t="s">
        <v>879</v>
      </c>
      <c r="B150" s="366" t="s">
        <v>880</v>
      </c>
      <c r="C150" s="367">
        <v>28</v>
      </c>
      <c r="D150" s="367">
        <v>26</v>
      </c>
      <c r="E150" s="367">
        <v>26</v>
      </c>
      <c r="F150" s="367">
        <v>25</v>
      </c>
      <c r="G150" s="367">
        <v>25</v>
      </c>
      <c r="H150" s="367">
        <v>25</v>
      </c>
      <c r="I150" s="367">
        <v>25</v>
      </c>
      <c r="J150" s="367">
        <v>22</v>
      </c>
      <c r="K150" s="367">
        <v>20</v>
      </c>
      <c r="L150" s="367">
        <v>0</v>
      </c>
      <c r="M150" s="367">
        <v>0</v>
      </c>
      <c r="N150" s="367">
        <v>0</v>
      </c>
      <c r="O150" s="367">
        <v>0</v>
      </c>
      <c r="P150" s="368">
        <v>222</v>
      </c>
      <c r="R150" s="369"/>
      <c r="S150" s="369"/>
    </row>
    <row r="151" spans="1:19" ht="14.5">
      <c r="A151" s="366" t="s">
        <v>881</v>
      </c>
      <c r="B151" s="366" t="s">
        <v>882</v>
      </c>
      <c r="C151" s="367">
        <v>100</v>
      </c>
      <c r="D151" s="367">
        <v>112</v>
      </c>
      <c r="E151" s="367">
        <v>109</v>
      </c>
      <c r="F151" s="367">
        <v>104</v>
      </c>
      <c r="G151" s="367">
        <v>95</v>
      </c>
      <c r="H151" s="367">
        <v>97</v>
      </c>
      <c r="I151" s="367">
        <v>107</v>
      </c>
      <c r="J151" s="367">
        <v>104</v>
      </c>
      <c r="K151" s="367">
        <v>77</v>
      </c>
      <c r="L151" s="367">
        <v>23</v>
      </c>
      <c r="M151" s="367">
        <v>0</v>
      </c>
      <c r="N151" s="367">
        <v>0</v>
      </c>
      <c r="O151" s="367">
        <v>0</v>
      </c>
      <c r="P151" s="368">
        <v>928</v>
      </c>
      <c r="R151" s="369"/>
      <c r="S151" s="369"/>
    </row>
    <row r="152" spans="1:19" ht="14.5">
      <c r="A152" s="366" t="s">
        <v>883</v>
      </c>
      <c r="B152" s="366" t="s">
        <v>884</v>
      </c>
      <c r="C152" s="367">
        <v>0</v>
      </c>
      <c r="D152" s="367">
        <v>0</v>
      </c>
      <c r="E152" s="367">
        <v>0</v>
      </c>
      <c r="F152" s="367">
        <v>0</v>
      </c>
      <c r="G152" s="367">
        <v>0</v>
      </c>
      <c r="H152" s="367">
        <v>0</v>
      </c>
      <c r="I152" s="367">
        <v>79</v>
      </c>
      <c r="J152" s="367">
        <v>89</v>
      </c>
      <c r="K152" s="367">
        <v>80</v>
      </c>
      <c r="L152" s="367">
        <v>74</v>
      </c>
      <c r="M152" s="367">
        <v>39</v>
      </c>
      <c r="N152" s="367">
        <v>37</v>
      </c>
      <c r="O152" s="367">
        <v>62</v>
      </c>
      <c r="P152" s="368">
        <v>460</v>
      </c>
      <c r="R152" s="369"/>
      <c r="S152" s="369"/>
    </row>
    <row r="153" spans="1:19" ht="14.5">
      <c r="A153" s="366" t="s">
        <v>885</v>
      </c>
      <c r="B153" s="366" t="s">
        <v>886</v>
      </c>
      <c r="C153" s="367">
        <v>64</v>
      </c>
      <c r="D153" s="367">
        <v>56</v>
      </c>
      <c r="E153" s="367">
        <v>61</v>
      </c>
      <c r="F153" s="367">
        <v>13</v>
      </c>
      <c r="G153" s="367">
        <v>30</v>
      </c>
      <c r="H153" s="367">
        <v>17</v>
      </c>
      <c r="I153" s="367">
        <v>0</v>
      </c>
      <c r="J153" s="367">
        <v>0</v>
      </c>
      <c r="K153" s="367">
        <v>0</v>
      </c>
      <c r="L153" s="367">
        <v>0</v>
      </c>
      <c r="M153" s="367">
        <v>0</v>
      </c>
      <c r="N153" s="367">
        <v>0</v>
      </c>
      <c r="O153" s="367">
        <v>0</v>
      </c>
      <c r="P153" s="368">
        <v>241</v>
      </c>
      <c r="R153" s="369"/>
      <c r="S153" s="369"/>
    </row>
    <row r="154" spans="1:19" ht="14.5">
      <c r="A154" s="366" t="s">
        <v>887</v>
      </c>
      <c r="B154" s="366" t="s">
        <v>888</v>
      </c>
      <c r="C154" s="367">
        <v>95</v>
      </c>
      <c r="D154" s="367">
        <v>103</v>
      </c>
      <c r="E154" s="367">
        <v>101</v>
      </c>
      <c r="F154" s="367">
        <v>88</v>
      </c>
      <c r="G154" s="367">
        <v>111</v>
      </c>
      <c r="H154" s="367">
        <v>121</v>
      </c>
      <c r="I154" s="367">
        <v>116</v>
      </c>
      <c r="J154" s="367">
        <v>99</v>
      </c>
      <c r="K154" s="367">
        <v>108</v>
      </c>
      <c r="L154" s="367">
        <v>149</v>
      </c>
      <c r="M154" s="367">
        <v>141</v>
      </c>
      <c r="N154" s="367">
        <v>82</v>
      </c>
      <c r="O154" s="367">
        <v>100</v>
      </c>
      <c r="P154" s="368">
        <v>1414</v>
      </c>
      <c r="R154" s="369"/>
      <c r="S154" s="369"/>
    </row>
    <row r="155" spans="1:19" ht="14.5">
      <c r="A155" s="366" t="s">
        <v>889</v>
      </c>
      <c r="B155" s="366" t="s">
        <v>890</v>
      </c>
      <c r="C155" s="367">
        <v>13</v>
      </c>
      <c r="D155" s="367">
        <v>15</v>
      </c>
      <c r="E155" s="367">
        <v>13</v>
      </c>
      <c r="F155" s="367">
        <v>22</v>
      </c>
      <c r="G155" s="367">
        <v>11</v>
      </c>
      <c r="H155" s="367">
        <v>9</v>
      </c>
      <c r="I155" s="367">
        <v>11</v>
      </c>
      <c r="J155" s="367">
        <v>11</v>
      </c>
      <c r="K155" s="367">
        <v>16</v>
      </c>
      <c r="L155" s="367">
        <v>0</v>
      </c>
      <c r="M155" s="367">
        <v>0</v>
      </c>
      <c r="N155" s="367">
        <v>0</v>
      </c>
      <c r="O155" s="367">
        <v>0</v>
      </c>
      <c r="P155" s="368">
        <v>121</v>
      </c>
      <c r="R155" s="369"/>
      <c r="S155" s="369"/>
    </row>
    <row r="156" spans="1:19" ht="14.5">
      <c r="A156" s="366" t="s">
        <v>891</v>
      </c>
      <c r="B156" s="366" t="s">
        <v>892</v>
      </c>
      <c r="C156" s="367">
        <v>42</v>
      </c>
      <c r="D156" s="367">
        <v>42</v>
      </c>
      <c r="E156" s="367">
        <v>42</v>
      </c>
      <c r="F156" s="367">
        <v>42</v>
      </c>
      <c r="G156" s="367">
        <v>42</v>
      </c>
      <c r="H156" s="367">
        <v>42</v>
      </c>
      <c r="I156" s="367">
        <v>63</v>
      </c>
      <c r="J156" s="367">
        <v>65</v>
      </c>
      <c r="K156" s="367">
        <v>63</v>
      </c>
      <c r="L156" s="367">
        <v>105</v>
      </c>
      <c r="M156" s="367">
        <v>102</v>
      </c>
      <c r="N156" s="367">
        <v>94</v>
      </c>
      <c r="O156" s="367">
        <v>76</v>
      </c>
      <c r="P156" s="368">
        <v>820</v>
      </c>
      <c r="R156" s="369"/>
      <c r="S156" s="369"/>
    </row>
    <row r="157" spans="1:19" ht="14.5">
      <c r="A157" s="366" t="s">
        <v>893</v>
      </c>
      <c r="B157" s="366" t="s">
        <v>894</v>
      </c>
      <c r="C157" s="367">
        <v>42</v>
      </c>
      <c r="D157" s="367">
        <v>42</v>
      </c>
      <c r="E157" s="367">
        <v>42</v>
      </c>
      <c r="F157" s="367">
        <v>42</v>
      </c>
      <c r="G157" s="367">
        <v>45</v>
      </c>
      <c r="H157" s="367">
        <v>44</v>
      </c>
      <c r="I157" s="367">
        <v>45</v>
      </c>
      <c r="J157" s="367">
        <v>40</v>
      </c>
      <c r="K157" s="367">
        <v>38</v>
      </c>
      <c r="L157" s="367">
        <v>0</v>
      </c>
      <c r="M157" s="367">
        <v>0</v>
      </c>
      <c r="N157" s="367">
        <v>0</v>
      </c>
      <c r="O157" s="367">
        <v>0</v>
      </c>
      <c r="P157" s="368">
        <v>380</v>
      </c>
      <c r="R157" s="369"/>
      <c r="S157" s="369"/>
    </row>
    <row r="158" spans="1:19" ht="14.5">
      <c r="A158" s="366" t="s">
        <v>895</v>
      </c>
      <c r="B158" s="366" t="s">
        <v>896</v>
      </c>
      <c r="C158" s="367">
        <v>43</v>
      </c>
      <c r="D158" s="367">
        <v>49</v>
      </c>
      <c r="E158" s="367">
        <v>26</v>
      </c>
      <c r="F158" s="367">
        <v>46</v>
      </c>
      <c r="G158" s="367">
        <v>46</v>
      </c>
      <c r="H158" s="367">
        <v>41</v>
      </c>
      <c r="I158" s="367">
        <v>59</v>
      </c>
      <c r="J158" s="367">
        <v>53</v>
      </c>
      <c r="K158" s="367">
        <v>55</v>
      </c>
      <c r="L158" s="367">
        <v>33</v>
      </c>
      <c r="M158" s="367">
        <v>36</v>
      </c>
      <c r="N158" s="367">
        <v>17</v>
      </c>
      <c r="O158" s="367">
        <v>29</v>
      </c>
      <c r="P158" s="368">
        <v>533</v>
      </c>
      <c r="R158" s="369"/>
      <c r="S158" s="369"/>
    </row>
    <row r="159" spans="1:19" ht="14.5">
      <c r="A159" s="366" t="s">
        <v>897</v>
      </c>
      <c r="B159" s="366" t="s">
        <v>898</v>
      </c>
      <c r="C159" s="367">
        <v>0</v>
      </c>
      <c r="D159" s="367">
        <v>0</v>
      </c>
      <c r="E159" s="367">
        <v>0</v>
      </c>
      <c r="F159" s="367">
        <v>0</v>
      </c>
      <c r="G159" s="367">
        <v>0</v>
      </c>
      <c r="H159" s="367">
        <v>106</v>
      </c>
      <c r="I159" s="367">
        <v>99</v>
      </c>
      <c r="J159" s="367">
        <v>105</v>
      </c>
      <c r="K159" s="367">
        <v>101</v>
      </c>
      <c r="L159" s="367">
        <v>100</v>
      </c>
      <c r="M159" s="367">
        <v>93</v>
      </c>
      <c r="N159" s="367">
        <v>80</v>
      </c>
      <c r="O159" s="367">
        <v>76</v>
      </c>
      <c r="P159" s="368">
        <v>760</v>
      </c>
      <c r="R159" s="369"/>
      <c r="S159" s="369"/>
    </row>
    <row r="160" spans="1:19" ht="14.5">
      <c r="A160" s="366" t="s">
        <v>899</v>
      </c>
      <c r="B160" s="366" t="s">
        <v>900</v>
      </c>
      <c r="C160" s="367">
        <v>65</v>
      </c>
      <c r="D160" s="367">
        <v>67</v>
      </c>
      <c r="E160" s="367">
        <v>57</v>
      </c>
      <c r="F160" s="367">
        <v>59</v>
      </c>
      <c r="G160" s="367">
        <v>59</v>
      </c>
      <c r="H160" s="367">
        <v>68</v>
      </c>
      <c r="I160" s="367">
        <v>0</v>
      </c>
      <c r="J160" s="367">
        <v>0</v>
      </c>
      <c r="K160" s="367">
        <v>0</v>
      </c>
      <c r="L160" s="367">
        <v>0</v>
      </c>
      <c r="M160" s="367">
        <v>0</v>
      </c>
      <c r="N160" s="367">
        <v>0</v>
      </c>
      <c r="O160" s="367">
        <v>0</v>
      </c>
      <c r="P160" s="368">
        <v>375</v>
      </c>
      <c r="R160" s="369"/>
      <c r="S160" s="369"/>
    </row>
    <row r="161" spans="1:19" ht="14.5">
      <c r="A161" s="366" t="s">
        <v>901</v>
      </c>
      <c r="B161" s="366" t="s">
        <v>902</v>
      </c>
      <c r="C161" s="367">
        <v>0</v>
      </c>
      <c r="D161" s="367">
        <v>0</v>
      </c>
      <c r="E161" s="367">
        <v>0</v>
      </c>
      <c r="F161" s="367">
        <v>0</v>
      </c>
      <c r="G161" s="367">
        <v>0</v>
      </c>
      <c r="H161" s="367">
        <v>0</v>
      </c>
      <c r="I161" s="367">
        <v>110</v>
      </c>
      <c r="J161" s="367">
        <v>118</v>
      </c>
      <c r="K161" s="367">
        <v>125</v>
      </c>
      <c r="L161" s="367">
        <v>104</v>
      </c>
      <c r="M161" s="367">
        <v>107</v>
      </c>
      <c r="N161" s="367">
        <v>90</v>
      </c>
      <c r="O161" s="367">
        <v>76</v>
      </c>
      <c r="P161" s="368">
        <v>730</v>
      </c>
      <c r="R161" s="369"/>
      <c r="S161" s="369"/>
    </row>
    <row r="162" spans="1:19" ht="14.5">
      <c r="A162" s="366" t="s">
        <v>903</v>
      </c>
      <c r="B162" s="366" t="s">
        <v>904</v>
      </c>
      <c r="C162" s="367">
        <v>104</v>
      </c>
      <c r="D162" s="367">
        <v>92</v>
      </c>
      <c r="E162" s="367">
        <v>79</v>
      </c>
      <c r="F162" s="367">
        <v>73</v>
      </c>
      <c r="G162" s="367">
        <v>85</v>
      </c>
      <c r="H162" s="367">
        <v>70</v>
      </c>
      <c r="I162" s="367">
        <v>68</v>
      </c>
      <c r="J162" s="367">
        <v>75</v>
      </c>
      <c r="K162" s="367">
        <v>70</v>
      </c>
      <c r="L162" s="367">
        <v>0</v>
      </c>
      <c r="M162" s="367">
        <v>0</v>
      </c>
      <c r="N162" s="367">
        <v>0</v>
      </c>
      <c r="O162" s="367">
        <v>0</v>
      </c>
      <c r="P162" s="368">
        <v>716</v>
      </c>
      <c r="R162" s="369"/>
      <c r="S162" s="369"/>
    </row>
    <row r="163" spans="1:19" ht="14.5">
      <c r="A163" s="366" t="s">
        <v>905</v>
      </c>
      <c r="B163" s="366" t="s">
        <v>906</v>
      </c>
      <c r="C163" s="367">
        <v>119</v>
      </c>
      <c r="D163" s="367">
        <v>120</v>
      </c>
      <c r="E163" s="367">
        <v>129</v>
      </c>
      <c r="F163" s="367">
        <v>140</v>
      </c>
      <c r="G163" s="367">
        <v>142</v>
      </c>
      <c r="H163" s="367">
        <v>183</v>
      </c>
      <c r="I163" s="367">
        <v>197</v>
      </c>
      <c r="J163" s="367">
        <v>203</v>
      </c>
      <c r="K163" s="367">
        <v>207</v>
      </c>
      <c r="L163" s="367">
        <v>237</v>
      </c>
      <c r="M163" s="367">
        <v>216</v>
      </c>
      <c r="N163" s="367">
        <v>190</v>
      </c>
      <c r="O163" s="367">
        <v>167</v>
      </c>
      <c r="P163" s="368">
        <v>2250</v>
      </c>
      <c r="R163" s="369"/>
      <c r="S163" s="369"/>
    </row>
    <row r="164" spans="1:19" ht="14.5">
      <c r="A164" s="366" t="s">
        <v>907</v>
      </c>
      <c r="B164" s="366" t="s">
        <v>908</v>
      </c>
      <c r="C164" s="367">
        <v>0</v>
      </c>
      <c r="D164" s="367">
        <v>0</v>
      </c>
      <c r="E164" s="367">
        <v>0</v>
      </c>
      <c r="F164" s="367">
        <v>0</v>
      </c>
      <c r="G164" s="367">
        <v>0</v>
      </c>
      <c r="H164" s="367">
        <v>0</v>
      </c>
      <c r="I164" s="367">
        <v>38</v>
      </c>
      <c r="J164" s="367">
        <v>42</v>
      </c>
      <c r="K164" s="367">
        <v>40</v>
      </c>
      <c r="L164" s="367">
        <v>0</v>
      </c>
      <c r="M164" s="367">
        <v>0</v>
      </c>
      <c r="N164" s="367">
        <v>0</v>
      </c>
      <c r="O164" s="367">
        <v>0</v>
      </c>
      <c r="P164" s="368">
        <v>120</v>
      </c>
      <c r="R164" s="369"/>
      <c r="S164" s="369"/>
    </row>
    <row r="165" spans="1:19" ht="14.5">
      <c r="A165" s="366" t="s">
        <v>909</v>
      </c>
      <c r="B165" s="366" t="s">
        <v>910</v>
      </c>
      <c r="C165" s="367">
        <v>20</v>
      </c>
      <c r="D165" s="367">
        <v>23</v>
      </c>
      <c r="E165" s="367">
        <v>23</v>
      </c>
      <c r="F165" s="367">
        <v>25</v>
      </c>
      <c r="G165" s="367">
        <v>25</v>
      </c>
      <c r="H165" s="367">
        <v>25</v>
      </c>
      <c r="I165" s="367">
        <v>25</v>
      </c>
      <c r="J165" s="367">
        <v>27</v>
      </c>
      <c r="K165" s="367">
        <v>25</v>
      </c>
      <c r="L165" s="367">
        <v>0</v>
      </c>
      <c r="M165" s="367">
        <v>0</v>
      </c>
      <c r="N165" s="367">
        <v>0</v>
      </c>
      <c r="O165" s="367">
        <v>0</v>
      </c>
      <c r="P165" s="368">
        <v>218</v>
      </c>
      <c r="R165" s="369"/>
      <c r="S165" s="369"/>
    </row>
    <row r="166" spans="1:19" ht="14.5">
      <c r="A166" s="366" t="s">
        <v>911</v>
      </c>
      <c r="B166" s="366" t="s">
        <v>912</v>
      </c>
      <c r="C166" s="367">
        <v>75</v>
      </c>
      <c r="D166" s="367">
        <v>54</v>
      </c>
      <c r="E166" s="367">
        <v>45</v>
      </c>
      <c r="F166" s="367">
        <v>49</v>
      </c>
      <c r="G166" s="367">
        <v>54</v>
      </c>
      <c r="H166" s="367">
        <v>57</v>
      </c>
      <c r="I166" s="367">
        <v>0</v>
      </c>
      <c r="J166" s="367">
        <v>0</v>
      </c>
      <c r="K166" s="367">
        <v>0</v>
      </c>
      <c r="L166" s="367">
        <v>0</v>
      </c>
      <c r="M166" s="367">
        <v>0</v>
      </c>
      <c r="N166" s="367">
        <v>0</v>
      </c>
      <c r="O166" s="367">
        <v>0</v>
      </c>
      <c r="P166" s="368">
        <v>334</v>
      </c>
      <c r="R166" s="369"/>
      <c r="S166" s="369"/>
    </row>
    <row r="167" spans="1:19" ht="14.5">
      <c r="A167" s="366" t="s">
        <v>913</v>
      </c>
      <c r="B167" s="366" t="s">
        <v>914</v>
      </c>
      <c r="C167" s="367">
        <v>0</v>
      </c>
      <c r="D167" s="367">
        <v>0</v>
      </c>
      <c r="E167" s="367">
        <v>0</v>
      </c>
      <c r="F167" s="367">
        <v>0</v>
      </c>
      <c r="G167" s="367">
        <v>0</v>
      </c>
      <c r="H167" s="367">
        <v>0</v>
      </c>
      <c r="I167" s="367">
        <v>110</v>
      </c>
      <c r="J167" s="367">
        <v>115</v>
      </c>
      <c r="K167" s="367">
        <v>113</v>
      </c>
      <c r="L167" s="367">
        <v>111</v>
      </c>
      <c r="M167" s="367">
        <v>102</v>
      </c>
      <c r="N167" s="367">
        <v>76</v>
      </c>
      <c r="O167" s="367">
        <v>83</v>
      </c>
      <c r="P167" s="368">
        <v>710</v>
      </c>
      <c r="R167" s="369"/>
      <c r="S167" s="369"/>
    </row>
    <row r="168" spans="1:19" ht="14.5">
      <c r="A168" s="366" t="s">
        <v>915</v>
      </c>
      <c r="B168" s="366" t="s">
        <v>916</v>
      </c>
      <c r="C168" s="367">
        <v>95</v>
      </c>
      <c r="D168" s="367">
        <v>98</v>
      </c>
      <c r="E168" s="367">
        <v>73</v>
      </c>
      <c r="F168" s="367">
        <v>79</v>
      </c>
      <c r="G168" s="367">
        <v>72</v>
      </c>
      <c r="H168" s="367">
        <v>79</v>
      </c>
      <c r="I168" s="367">
        <v>93</v>
      </c>
      <c r="J168" s="367">
        <v>85</v>
      </c>
      <c r="K168" s="367">
        <v>45</v>
      </c>
      <c r="L168" s="367">
        <v>0</v>
      </c>
      <c r="M168" s="367">
        <v>0</v>
      </c>
      <c r="N168" s="367">
        <v>0</v>
      </c>
      <c r="O168" s="367">
        <v>0</v>
      </c>
      <c r="P168" s="368">
        <v>719</v>
      </c>
      <c r="R168" s="369"/>
      <c r="S168" s="369"/>
    </row>
    <row r="169" spans="1:19" ht="14.5">
      <c r="A169" s="366" t="s">
        <v>917</v>
      </c>
      <c r="B169" s="366" t="s">
        <v>918</v>
      </c>
      <c r="C169" s="367">
        <v>115</v>
      </c>
      <c r="D169" s="367">
        <v>119</v>
      </c>
      <c r="E169" s="367">
        <v>113</v>
      </c>
      <c r="F169" s="367">
        <v>121</v>
      </c>
      <c r="G169" s="367">
        <v>110</v>
      </c>
      <c r="H169" s="367">
        <v>115</v>
      </c>
      <c r="I169" s="367">
        <v>114</v>
      </c>
      <c r="J169" s="367">
        <v>125</v>
      </c>
      <c r="K169" s="367">
        <v>134</v>
      </c>
      <c r="L169" s="367">
        <v>117</v>
      </c>
      <c r="M169" s="367">
        <v>102</v>
      </c>
      <c r="N169" s="367">
        <v>85</v>
      </c>
      <c r="O169" s="367">
        <v>80</v>
      </c>
      <c r="P169" s="368">
        <v>1450</v>
      </c>
      <c r="R169" s="369"/>
      <c r="S169" s="369"/>
    </row>
    <row r="170" spans="1:19" ht="14.5">
      <c r="A170" s="366" t="s">
        <v>919</v>
      </c>
      <c r="B170" s="366" t="s">
        <v>920</v>
      </c>
      <c r="C170" s="367">
        <v>37</v>
      </c>
      <c r="D170" s="367">
        <v>34</v>
      </c>
      <c r="E170" s="367">
        <v>43</v>
      </c>
      <c r="F170" s="367">
        <v>27</v>
      </c>
      <c r="G170" s="367">
        <v>36</v>
      </c>
      <c r="H170" s="367">
        <v>29</v>
      </c>
      <c r="I170" s="367">
        <v>38</v>
      </c>
      <c r="J170" s="367">
        <v>48</v>
      </c>
      <c r="K170" s="367">
        <v>55</v>
      </c>
      <c r="L170" s="367">
        <v>46</v>
      </c>
      <c r="M170" s="367">
        <v>49</v>
      </c>
      <c r="N170" s="367">
        <v>31</v>
      </c>
      <c r="O170" s="367">
        <v>22</v>
      </c>
      <c r="P170" s="368">
        <v>495</v>
      </c>
      <c r="R170" s="369"/>
      <c r="S170" s="369"/>
    </row>
    <row r="171" spans="1:19" ht="14.5">
      <c r="A171" s="366" t="s">
        <v>921</v>
      </c>
      <c r="B171" s="366" t="s">
        <v>922</v>
      </c>
      <c r="C171" s="367">
        <v>0</v>
      </c>
      <c r="D171" s="367">
        <v>0</v>
      </c>
      <c r="E171" s="367">
        <v>0</v>
      </c>
      <c r="F171" s="367">
        <v>0</v>
      </c>
      <c r="G171" s="367">
        <v>0</v>
      </c>
      <c r="H171" s="367">
        <v>0</v>
      </c>
      <c r="I171" s="367">
        <v>132</v>
      </c>
      <c r="J171" s="367">
        <v>141</v>
      </c>
      <c r="K171" s="367">
        <v>136</v>
      </c>
      <c r="L171" s="367">
        <v>132</v>
      </c>
      <c r="M171" s="367">
        <v>113</v>
      </c>
      <c r="N171" s="367">
        <v>110</v>
      </c>
      <c r="O171" s="367">
        <v>106</v>
      </c>
      <c r="P171" s="368">
        <v>870</v>
      </c>
      <c r="R171" s="369"/>
      <c r="S171" s="369"/>
    </row>
    <row r="172" spans="1:19" ht="14.5">
      <c r="A172" s="366" t="s">
        <v>923</v>
      </c>
      <c r="B172" s="366" t="s">
        <v>924</v>
      </c>
      <c r="C172" s="367">
        <v>77</v>
      </c>
      <c r="D172" s="367">
        <v>65</v>
      </c>
      <c r="E172" s="367">
        <v>71</v>
      </c>
      <c r="F172" s="367">
        <v>71</v>
      </c>
      <c r="G172" s="367">
        <v>69</v>
      </c>
      <c r="H172" s="367">
        <v>74</v>
      </c>
      <c r="I172" s="367">
        <v>86</v>
      </c>
      <c r="J172" s="367">
        <v>65</v>
      </c>
      <c r="K172" s="367">
        <v>75</v>
      </c>
      <c r="L172" s="367">
        <v>57</v>
      </c>
      <c r="M172" s="367">
        <v>42</v>
      </c>
      <c r="N172" s="367">
        <v>32</v>
      </c>
      <c r="O172" s="367">
        <v>39</v>
      </c>
      <c r="P172" s="368">
        <v>823</v>
      </c>
      <c r="R172" s="369"/>
      <c r="S172" s="369"/>
    </row>
    <row r="173" spans="1:19" ht="14.5">
      <c r="A173" s="366" t="s">
        <v>925</v>
      </c>
      <c r="B173" s="366" t="s">
        <v>926</v>
      </c>
      <c r="C173" s="367">
        <v>25</v>
      </c>
      <c r="D173" s="367">
        <v>24</v>
      </c>
      <c r="E173" s="367">
        <v>26</v>
      </c>
      <c r="F173" s="367">
        <v>18</v>
      </c>
      <c r="G173" s="367">
        <v>27</v>
      </c>
      <c r="H173" s="367">
        <v>24</v>
      </c>
      <c r="I173" s="367">
        <v>22</v>
      </c>
      <c r="J173" s="367">
        <v>22</v>
      </c>
      <c r="K173" s="367">
        <v>22</v>
      </c>
      <c r="L173" s="367">
        <v>0</v>
      </c>
      <c r="M173" s="367">
        <v>0</v>
      </c>
      <c r="N173" s="367">
        <v>0</v>
      </c>
      <c r="O173" s="367">
        <v>0</v>
      </c>
      <c r="P173" s="368">
        <v>210</v>
      </c>
      <c r="R173" s="369"/>
      <c r="S173" s="369"/>
    </row>
    <row r="174" spans="1:19" ht="14.5">
      <c r="A174" s="366" t="s">
        <v>927</v>
      </c>
      <c r="B174" s="366" t="s">
        <v>928</v>
      </c>
      <c r="C174" s="367">
        <v>47</v>
      </c>
      <c r="D174" s="367">
        <v>49</v>
      </c>
      <c r="E174" s="367">
        <v>52</v>
      </c>
      <c r="F174" s="367">
        <v>52</v>
      </c>
      <c r="G174" s="367">
        <v>49</v>
      </c>
      <c r="H174" s="367">
        <v>52</v>
      </c>
      <c r="I174" s="367">
        <v>48</v>
      </c>
      <c r="J174" s="367">
        <v>51</v>
      </c>
      <c r="K174" s="367">
        <v>50</v>
      </c>
      <c r="L174" s="367">
        <v>0</v>
      </c>
      <c r="M174" s="367">
        <v>0</v>
      </c>
      <c r="N174" s="367">
        <v>0</v>
      </c>
      <c r="O174" s="367">
        <v>0</v>
      </c>
      <c r="P174" s="368">
        <v>450</v>
      </c>
      <c r="R174" s="369"/>
      <c r="S174" s="369"/>
    </row>
    <row r="175" spans="1:19" ht="14.5">
      <c r="A175" s="366" t="s">
        <v>929</v>
      </c>
      <c r="B175" s="366" t="s">
        <v>930</v>
      </c>
      <c r="C175" s="367">
        <v>196</v>
      </c>
      <c r="D175" s="367">
        <v>180</v>
      </c>
      <c r="E175" s="367">
        <v>181</v>
      </c>
      <c r="F175" s="367">
        <v>188</v>
      </c>
      <c r="G175" s="367">
        <v>179</v>
      </c>
      <c r="H175" s="367">
        <v>191</v>
      </c>
      <c r="I175" s="367">
        <v>184</v>
      </c>
      <c r="J175" s="367">
        <v>184</v>
      </c>
      <c r="K175" s="367">
        <v>181</v>
      </c>
      <c r="L175" s="367">
        <v>205</v>
      </c>
      <c r="M175" s="367">
        <v>164</v>
      </c>
      <c r="N175" s="367">
        <v>142</v>
      </c>
      <c r="O175" s="367">
        <v>125</v>
      </c>
      <c r="P175" s="368">
        <v>2300</v>
      </c>
      <c r="R175" s="369"/>
      <c r="S175" s="369"/>
    </row>
    <row r="176" spans="1:19" ht="14.5">
      <c r="A176" s="366" t="s">
        <v>931</v>
      </c>
      <c r="B176" s="366" t="s">
        <v>932</v>
      </c>
      <c r="C176" s="367">
        <v>60</v>
      </c>
      <c r="D176" s="367">
        <v>76</v>
      </c>
      <c r="E176" s="367">
        <v>73</v>
      </c>
      <c r="F176" s="367">
        <v>76</v>
      </c>
      <c r="G176" s="367">
        <v>79</v>
      </c>
      <c r="H176" s="367">
        <v>87</v>
      </c>
      <c r="I176" s="367">
        <v>56</v>
      </c>
      <c r="J176" s="367">
        <v>78</v>
      </c>
      <c r="K176" s="367">
        <v>40</v>
      </c>
      <c r="L176" s="367">
        <v>30</v>
      </c>
      <c r="M176" s="367">
        <v>0</v>
      </c>
      <c r="N176" s="367">
        <v>0</v>
      </c>
      <c r="O176" s="367">
        <v>0</v>
      </c>
      <c r="P176" s="368">
        <v>655</v>
      </c>
      <c r="R176" s="369"/>
      <c r="S176" s="369"/>
    </row>
    <row r="177" spans="1:19" ht="14.5">
      <c r="A177" s="366" t="s">
        <v>933</v>
      </c>
      <c r="B177" s="366" t="s">
        <v>934</v>
      </c>
      <c r="C177" s="367">
        <v>136</v>
      </c>
      <c r="D177" s="367">
        <v>131</v>
      </c>
      <c r="E177" s="367">
        <v>126</v>
      </c>
      <c r="F177" s="367">
        <v>137</v>
      </c>
      <c r="G177" s="367">
        <v>136</v>
      </c>
      <c r="H177" s="367">
        <v>138</v>
      </c>
      <c r="I177" s="367">
        <v>131</v>
      </c>
      <c r="J177" s="367">
        <v>128</v>
      </c>
      <c r="K177" s="367">
        <v>111</v>
      </c>
      <c r="L177" s="367">
        <v>51</v>
      </c>
      <c r="M177" s="367">
        <v>0</v>
      </c>
      <c r="N177" s="367">
        <v>0</v>
      </c>
      <c r="O177" s="367">
        <v>0</v>
      </c>
      <c r="P177" s="368">
        <v>1225</v>
      </c>
      <c r="R177" s="369"/>
      <c r="S177" s="369"/>
    </row>
    <row r="178" spans="1:19" ht="14.5">
      <c r="A178" s="366" t="s">
        <v>935</v>
      </c>
      <c r="B178" s="366" t="s">
        <v>936</v>
      </c>
      <c r="C178" s="367">
        <v>30</v>
      </c>
      <c r="D178" s="367">
        <v>22</v>
      </c>
      <c r="E178" s="367">
        <v>22</v>
      </c>
      <c r="F178" s="367">
        <v>28</v>
      </c>
      <c r="G178" s="367">
        <v>18</v>
      </c>
      <c r="H178" s="367">
        <v>18</v>
      </c>
      <c r="I178" s="367">
        <v>22</v>
      </c>
      <c r="J178" s="367">
        <v>0</v>
      </c>
      <c r="K178" s="367">
        <v>0</v>
      </c>
      <c r="L178" s="367">
        <v>0</v>
      </c>
      <c r="M178" s="367">
        <v>0</v>
      </c>
      <c r="N178" s="367">
        <v>0</v>
      </c>
      <c r="O178" s="367">
        <v>0</v>
      </c>
      <c r="P178" s="368">
        <v>160</v>
      </c>
      <c r="R178" s="369"/>
      <c r="S178" s="369"/>
    </row>
    <row r="179" spans="1:19" ht="14.5">
      <c r="A179" s="366" t="s">
        <v>937</v>
      </c>
      <c r="B179" s="366" t="s">
        <v>938</v>
      </c>
      <c r="C179" s="367">
        <v>0</v>
      </c>
      <c r="D179" s="367">
        <v>0</v>
      </c>
      <c r="E179" s="367">
        <v>0</v>
      </c>
      <c r="F179" s="367">
        <v>0</v>
      </c>
      <c r="G179" s="367">
        <v>0</v>
      </c>
      <c r="H179" s="367">
        <v>0</v>
      </c>
      <c r="I179" s="367">
        <v>0</v>
      </c>
      <c r="J179" s="367">
        <v>0</v>
      </c>
      <c r="K179" s="367">
        <v>26</v>
      </c>
      <c r="L179" s="367">
        <v>71</v>
      </c>
      <c r="M179" s="367">
        <v>71</v>
      </c>
      <c r="N179" s="367">
        <v>62</v>
      </c>
      <c r="O179" s="367">
        <v>65</v>
      </c>
      <c r="P179" s="368">
        <v>295</v>
      </c>
      <c r="R179" s="369"/>
      <c r="S179" s="369"/>
    </row>
    <row r="180" spans="1:19" ht="14.5">
      <c r="A180" s="366" t="s">
        <v>939</v>
      </c>
      <c r="B180" s="366" t="s">
        <v>940</v>
      </c>
      <c r="C180" s="367">
        <v>64</v>
      </c>
      <c r="D180" s="367">
        <v>63</v>
      </c>
      <c r="E180" s="367">
        <v>63</v>
      </c>
      <c r="F180" s="367">
        <v>63</v>
      </c>
      <c r="G180" s="367">
        <v>71</v>
      </c>
      <c r="H180" s="367">
        <v>69</v>
      </c>
      <c r="I180" s="367">
        <v>77</v>
      </c>
      <c r="J180" s="367">
        <v>75</v>
      </c>
      <c r="K180" s="367">
        <v>75</v>
      </c>
      <c r="L180" s="367">
        <v>85</v>
      </c>
      <c r="M180" s="367">
        <v>83</v>
      </c>
      <c r="N180" s="367">
        <v>89</v>
      </c>
      <c r="O180" s="367">
        <v>83</v>
      </c>
      <c r="P180" s="368">
        <v>960</v>
      </c>
      <c r="R180" s="369"/>
      <c r="S180" s="369"/>
    </row>
    <row r="181" spans="1:19" ht="14.5">
      <c r="A181" s="366" t="s">
        <v>941</v>
      </c>
      <c r="B181" s="366" t="s">
        <v>942</v>
      </c>
      <c r="C181" s="367">
        <v>110</v>
      </c>
      <c r="D181" s="367">
        <v>102</v>
      </c>
      <c r="E181" s="367">
        <v>107</v>
      </c>
      <c r="F181" s="367">
        <v>96</v>
      </c>
      <c r="G181" s="367">
        <v>106</v>
      </c>
      <c r="H181" s="367">
        <v>98</v>
      </c>
      <c r="I181" s="367">
        <v>107</v>
      </c>
      <c r="J181" s="367">
        <v>105</v>
      </c>
      <c r="K181" s="367">
        <v>106</v>
      </c>
      <c r="L181" s="367">
        <v>106</v>
      </c>
      <c r="M181" s="367">
        <v>101</v>
      </c>
      <c r="N181" s="367">
        <v>103</v>
      </c>
      <c r="O181" s="367">
        <v>83</v>
      </c>
      <c r="P181" s="368">
        <v>1330</v>
      </c>
      <c r="R181" s="369"/>
      <c r="S181" s="369"/>
    </row>
    <row r="182" spans="1:19" ht="14.5">
      <c r="A182" s="366" t="s">
        <v>943</v>
      </c>
      <c r="B182" s="366" t="s">
        <v>944</v>
      </c>
      <c r="C182" s="367">
        <v>32</v>
      </c>
      <c r="D182" s="367">
        <v>37</v>
      </c>
      <c r="E182" s="367">
        <v>39</v>
      </c>
      <c r="F182" s="367">
        <v>39</v>
      </c>
      <c r="G182" s="367">
        <v>39</v>
      </c>
      <c r="H182" s="367">
        <v>40</v>
      </c>
      <c r="I182" s="367">
        <v>77</v>
      </c>
      <c r="J182" s="367">
        <v>77</v>
      </c>
      <c r="K182" s="367">
        <v>78</v>
      </c>
      <c r="L182" s="367">
        <v>0</v>
      </c>
      <c r="M182" s="367">
        <v>0</v>
      </c>
      <c r="N182" s="367">
        <v>0</v>
      </c>
      <c r="O182" s="367">
        <v>0</v>
      </c>
      <c r="P182" s="368">
        <v>458</v>
      </c>
      <c r="R182" s="369"/>
      <c r="S182" s="369"/>
    </row>
    <row r="183" spans="1:19" ht="14.5">
      <c r="A183" s="366" t="s">
        <v>945</v>
      </c>
      <c r="B183" s="366" t="s">
        <v>946</v>
      </c>
      <c r="C183" s="367">
        <v>0</v>
      </c>
      <c r="D183" s="367">
        <v>0</v>
      </c>
      <c r="E183" s="367">
        <v>0</v>
      </c>
      <c r="F183" s="367">
        <v>70</v>
      </c>
      <c r="G183" s="367">
        <v>70</v>
      </c>
      <c r="H183" s="367">
        <v>70</v>
      </c>
      <c r="I183" s="367">
        <v>70</v>
      </c>
      <c r="J183" s="367">
        <v>68</v>
      </c>
      <c r="K183" s="367">
        <v>60</v>
      </c>
      <c r="L183" s="367">
        <v>0</v>
      </c>
      <c r="M183" s="367">
        <v>0</v>
      </c>
      <c r="N183" s="367">
        <v>0</v>
      </c>
      <c r="O183" s="367">
        <v>0</v>
      </c>
      <c r="P183" s="368">
        <v>408</v>
      </c>
      <c r="R183" s="369"/>
      <c r="S183" s="369"/>
    </row>
    <row r="184" spans="1:19" ht="14.5">
      <c r="A184" s="366" t="s">
        <v>947</v>
      </c>
      <c r="B184" s="366" t="s">
        <v>948</v>
      </c>
      <c r="C184" s="367">
        <v>74</v>
      </c>
      <c r="D184" s="367">
        <v>79</v>
      </c>
      <c r="E184" s="367">
        <v>74</v>
      </c>
      <c r="F184" s="367">
        <v>77</v>
      </c>
      <c r="G184" s="367">
        <v>77</v>
      </c>
      <c r="H184" s="367">
        <v>69</v>
      </c>
      <c r="I184" s="367">
        <v>66</v>
      </c>
      <c r="J184" s="367">
        <v>65</v>
      </c>
      <c r="K184" s="367">
        <v>59</v>
      </c>
      <c r="L184" s="367">
        <v>0</v>
      </c>
      <c r="M184" s="367">
        <v>0</v>
      </c>
      <c r="N184" s="367">
        <v>0</v>
      </c>
      <c r="O184" s="367">
        <v>0</v>
      </c>
      <c r="P184" s="368">
        <v>640</v>
      </c>
      <c r="R184" s="369"/>
      <c r="S184" s="369"/>
    </row>
    <row r="185" spans="1:19" ht="14.5">
      <c r="A185" s="366" t="s">
        <v>949</v>
      </c>
      <c r="B185" s="366" t="s">
        <v>950</v>
      </c>
      <c r="C185" s="367">
        <v>124</v>
      </c>
      <c r="D185" s="367">
        <v>123</v>
      </c>
      <c r="E185" s="367">
        <v>126</v>
      </c>
      <c r="F185" s="367">
        <v>129</v>
      </c>
      <c r="G185" s="367">
        <v>130</v>
      </c>
      <c r="H185" s="367">
        <v>130</v>
      </c>
      <c r="I185" s="367">
        <v>139</v>
      </c>
      <c r="J185" s="367">
        <v>135</v>
      </c>
      <c r="K185" s="367">
        <v>135</v>
      </c>
      <c r="L185" s="367">
        <v>147</v>
      </c>
      <c r="M185" s="367">
        <v>140</v>
      </c>
      <c r="N185" s="367">
        <v>129</v>
      </c>
      <c r="O185" s="367">
        <v>113</v>
      </c>
      <c r="P185" s="368">
        <v>1700</v>
      </c>
      <c r="R185" s="369"/>
      <c r="S185" s="369"/>
    </row>
    <row r="186" spans="1:19" ht="14.5">
      <c r="A186" s="366" t="s">
        <v>951</v>
      </c>
      <c r="B186" s="366" t="s">
        <v>952</v>
      </c>
      <c r="C186" s="367">
        <v>84</v>
      </c>
      <c r="D186" s="367">
        <v>87</v>
      </c>
      <c r="E186" s="367">
        <v>93</v>
      </c>
      <c r="F186" s="367">
        <v>103</v>
      </c>
      <c r="G186" s="367">
        <v>102</v>
      </c>
      <c r="H186" s="367">
        <v>102</v>
      </c>
      <c r="I186" s="367">
        <v>102</v>
      </c>
      <c r="J186" s="367">
        <v>102</v>
      </c>
      <c r="K186" s="367">
        <v>101</v>
      </c>
      <c r="L186" s="367">
        <v>109</v>
      </c>
      <c r="M186" s="367">
        <v>104</v>
      </c>
      <c r="N186" s="367">
        <v>99</v>
      </c>
      <c r="O186" s="367">
        <v>87</v>
      </c>
      <c r="P186" s="368">
        <v>1275</v>
      </c>
      <c r="R186" s="369"/>
      <c r="S186" s="369"/>
    </row>
    <row r="187" spans="1:19" ht="14.5">
      <c r="A187" s="366" t="s">
        <v>953</v>
      </c>
      <c r="B187" s="366" t="s">
        <v>954</v>
      </c>
      <c r="C187" s="367">
        <v>0</v>
      </c>
      <c r="D187" s="367">
        <v>0</v>
      </c>
      <c r="E187" s="367">
        <v>0</v>
      </c>
      <c r="F187" s="367">
        <v>0</v>
      </c>
      <c r="G187" s="367">
        <v>0</v>
      </c>
      <c r="H187" s="367">
        <v>0</v>
      </c>
      <c r="I187" s="367">
        <v>0</v>
      </c>
      <c r="J187" s="367">
        <v>0</v>
      </c>
      <c r="K187" s="367">
        <v>0</v>
      </c>
      <c r="L187" s="367">
        <v>150</v>
      </c>
      <c r="M187" s="367">
        <v>142</v>
      </c>
      <c r="N187" s="367">
        <v>141</v>
      </c>
      <c r="O187" s="367">
        <v>142</v>
      </c>
      <c r="P187" s="368">
        <v>575</v>
      </c>
      <c r="R187" s="369"/>
      <c r="S187" s="369"/>
    </row>
    <row r="188" spans="1:19" ht="14.5">
      <c r="A188" s="366" t="s">
        <v>955</v>
      </c>
      <c r="B188" s="366" t="s">
        <v>956</v>
      </c>
      <c r="C188" s="367">
        <v>118</v>
      </c>
      <c r="D188" s="367">
        <v>96</v>
      </c>
      <c r="E188" s="367">
        <v>102</v>
      </c>
      <c r="F188" s="367">
        <v>92</v>
      </c>
      <c r="G188" s="367">
        <v>93</v>
      </c>
      <c r="H188" s="367">
        <v>79</v>
      </c>
      <c r="I188" s="367">
        <v>89</v>
      </c>
      <c r="J188" s="367">
        <v>81</v>
      </c>
      <c r="K188" s="367">
        <v>83</v>
      </c>
      <c r="L188" s="367">
        <v>0</v>
      </c>
      <c r="M188" s="367">
        <v>0</v>
      </c>
      <c r="N188" s="367">
        <v>0</v>
      </c>
      <c r="O188" s="367">
        <v>0</v>
      </c>
      <c r="P188" s="368">
        <v>833</v>
      </c>
      <c r="R188" s="369"/>
      <c r="S188" s="369"/>
    </row>
    <row r="189" spans="1:19" ht="14.5">
      <c r="A189" s="366" t="s">
        <v>957</v>
      </c>
      <c r="B189" s="366" t="s">
        <v>958</v>
      </c>
      <c r="C189" s="367">
        <v>18</v>
      </c>
      <c r="D189" s="367">
        <v>16</v>
      </c>
      <c r="E189" s="367">
        <v>18</v>
      </c>
      <c r="F189" s="367">
        <v>16</v>
      </c>
      <c r="G189" s="367">
        <v>16</v>
      </c>
      <c r="H189" s="367">
        <v>16</v>
      </c>
      <c r="I189" s="367">
        <v>16</v>
      </c>
      <c r="J189" s="367">
        <v>16</v>
      </c>
      <c r="K189" s="367">
        <v>14</v>
      </c>
      <c r="L189" s="367">
        <v>0</v>
      </c>
      <c r="M189" s="367">
        <v>0</v>
      </c>
      <c r="N189" s="367">
        <v>0</v>
      </c>
      <c r="O189" s="367">
        <v>0</v>
      </c>
      <c r="P189" s="368">
        <v>146</v>
      </c>
      <c r="R189" s="369"/>
      <c r="S189" s="369"/>
    </row>
    <row r="190" spans="1:19" ht="14.5">
      <c r="A190" s="366" t="s">
        <v>959</v>
      </c>
      <c r="B190" s="366" t="s">
        <v>960</v>
      </c>
      <c r="C190" s="367">
        <v>0</v>
      </c>
      <c r="D190" s="367">
        <v>0</v>
      </c>
      <c r="E190" s="367">
        <v>0</v>
      </c>
      <c r="F190" s="367">
        <v>0</v>
      </c>
      <c r="G190" s="367">
        <v>0</v>
      </c>
      <c r="H190" s="367">
        <v>0</v>
      </c>
      <c r="I190" s="367">
        <v>84</v>
      </c>
      <c r="J190" s="367">
        <v>87</v>
      </c>
      <c r="K190" s="367">
        <v>123</v>
      </c>
      <c r="L190" s="367">
        <v>103</v>
      </c>
      <c r="M190" s="367">
        <v>80</v>
      </c>
      <c r="N190" s="367">
        <v>81</v>
      </c>
      <c r="O190" s="367">
        <v>67</v>
      </c>
      <c r="P190" s="368">
        <v>625</v>
      </c>
      <c r="R190" s="369"/>
      <c r="S190" s="369"/>
    </row>
    <row r="191" spans="1:19" ht="14.5">
      <c r="A191" s="366" t="s">
        <v>961</v>
      </c>
      <c r="B191" s="366" t="s">
        <v>962</v>
      </c>
      <c r="C191" s="367">
        <v>114</v>
      </c>
      <c r="D191" s="367">
        <v>106</v>
      </c>
      <c r="E191" s="367">
        <v>90</v>
      </c>
      <c r="F191" s="367">
        <v>79</v>
      </c>
      <c r="G191" s="367">
        <v>78</v>
      </c>
      <c r="H191" s="367">
        <v>56</v>
      </c>
      <c r="I191" s="367">
        <v>50</v>
      </c>
      <c r="J191" s="367">
        <v>50</v>
      </c>
      <c r="K191" s="367">
        <v>52</v>
      </c>
      <c r="L191" s="367">
        <v>0</v>
      </c>
      <c r="M191" s="367">
        <v>0</v>
      </c>
      <c r="N191" s="367">
        <v>0</v>
      </c>
      <c r="O191" s="367">
        <v>0</v>
      </c>
      <c r="P191" s="368">
        <v>675</v>
      </c>
      <c r="R191" s="369"/>
      <c r="S191" s="369"/>
    </row>
    <row r="192" spans="1:19" ht="14.5">
      <c r="A192" s="366" t="s">
        <v>963</v>
      </c>
      <c r="B192" s="366" t="s">
        <v>964</v>
      </c>
      <c r="C192" s="367">
        <v>89</v>
      </c>
      <c r="D192" s="367">
        <v>91</v>
      </c>
      <c r="E192" s="367">
        <v>93</v>
      </c>
      <c r="F192" s="367">
        <v>91</v>
      </c>
      <c r="G192" s="367">
        <v>93</v>
      </c>
      <c r="H192" s="367">
        <v>93</v>
      </c>
      <c r="I192" s="367">
        <v>114</v>
      </c>
      <c r="J192" s="367">
        <v>114</v>
      </c>
      <c r="K192" s="367">
        <v>97</v>
      </c>
      <c r="L192" s="367">
        <v>0</v>
      </c>
      <c r="M192" s="367">
        <v>0</v>
      </c>
      <c r="N192" s="367">
        <v>0</v>
      </c>
      <c r="O192" s="367">
        <v>0</v>
      </c>
      <c r="P192" s="368">
        <v>875</v>
      </c>
      <c r="R192" s="369"/>
      <c r="S192" s="369"/>
    </row>
    <row r="193" spans="1:19" ht="14.5">
      <c r="A193" s="366" t="s">
        <v>965</v>
      </c>
      <c r="B193" s="366" t="s">
        <v>966</v>
      </c>
      <c r="C193" s="367">
        <v>111</v>
      </c>
      <c r="D193" s="367">
        <v>117</v>
      </c>
      <c r="E193" s="367">
        <v>115</v>
      </c>
      <c r="F193" s="367">
        <v>113</v>
      </c>
      <c r="G193" s="367">
        <v>109</v>
      </c>
      <c r="H193" s="367">
        <v>111</v>
      </c>
      <c r="I193" s="367">
        <v>111</v>
      </c>
      <c r="J193" s="367">
        <v>112</v>
      </c>
      <c r="K193" s="367">
        <v>106</v>
      </c>
      <c r="L193" s="367">
        <v>116</v>
      </c>
      <c r="M193" s="367">
        <v>104</v>
      </c>
      <c r="N193" s="367">
        <v>80</v>
      </c>
      <c r="O193" s="367">
        <v>60</v>
      </c>
      <c r="P193" s="368">
        <v>1365</v>
      </c>
      <c r="R193" s="369"/>
      <c r="S193" s="369"/>
    </row>
    <row r="194" spans="1:19" ht="14.5">
      <c r="A194" s="366" t="s">
        <v>967</v>
      </c>
      <c r="B194" s="366" t="s">
        <v>968</v>
      </c>
      <c r="C194" s="367">
        <v>0</v>
      </c>
      <c r="D194" s="367">
        <v>0</v>
      </c>
      <c r="E194" s="367">
        <v>0</v>
      </c>
      <c r="F194" s="367">
        <v>0</v>
      </c>
      <c r="G194" s="367">
        <v>0</v>
      </c>
      <c r="H194" s="367">
        <v>0</v>
      </c>
      <c r="I194" s="367">
        <v>0</v>
      </c>
      <c r="J194" s="367">
        <v>0</v>
      </c>
      <c r="K194" s="367">
        <v>0</v>
      </c>
      <c r="L194" s="367">
        <v>145</v>
      </c>
      <c r="M194" s="367">
        <v>132</v>
      </c>
      <c r="N194" s="367">
        <v>130</v>
      </c>
      <c r="O194" s="367">
        <v>78</v>
      </c>
      <c r="P194" s="368">
        <v>485</v>
      </c>
      <c r="R194" s="369"/>
      <c r="S194" s="369"/>
    </row>
    <row r="195" spans="1:19" ht="14.5">
      <c r="A195" s="366" t="s">
        <v>969</v>
      </c>
      <c r="B195" s="366" t="s">
        <v>970</v>
      </c>
      <c r="C195" s="367">
        <v>89</v>
      </c>
      <c r="D195" s="367">
        <v>81</v>
      </c>
      <c r="E195" s="367">
        <v>89</v>
      </c>
      <c r="F195" s="367">
        <v>98</v>
      </c>
      <c r="G195" s="367">
        <v>82</v>
      </c>
      <c r="H195" s="367">
        <v>68</v>
      </c>
      <c r="I195" s="367">
        <v>86</v>
      </c>
      <c r="J195" s="367">
        <v>73</v>
      </c>
      <c r="K195" s="367">
        <v>64</v>
      </c>
      <c r="L195" s="367">
        <v>0</v>
      </c>
      <c r="M195" s="367">
        <v>0</v>
      </c>
      <c r="N195" s="367">
        <v>0</v>
      </c>
      <c r="O195" s="367">
        <v>0</v>
      </c>
      <c r="P195" s="368">
        <v>730</v>
      </c>
      <c r="R195" s="369"/>
      <c r="S195" s="369"/>
    </row>
    <row r="196" spans="1:19" ht="14.5">
      <c r="A196" s="366" t="s">
        <v>971</v>
      </c>
      <c r="B196" s="366" t="s">
        <v>972</v>
      </c>
      <c r="C196" s="367">
        <v>96</v>
      </c>
      <c r="D196" s="367">
        <v>101</v>
      </c>
      <c r="E196" s="367">
        <v>112</v>
      </c>
      <c r="F196" s="367">
        <v>96</v>
      </c>
      <c r="G196" s="367">
        <v>102</v>
      </c>
      <c r="H196" s="367">
        <v>101</v>
      </c>
      <c r="I196" s="367">
        <v>88</v>
      </c>
      <c r="J196" s="367">
        <v>79</v>
      </c>
      <c r="K196" s="367">
        <v>64</v>
      </c>
      <c r="L196" s="367">
        <v>0</v>
      </c>
      <c r="M196" s="367">
        <v>0</v>
      </c>
      <c r="N196" s="367">
        <v>0</v>
      </c>
      <c r="O196" s="367">
        <v>0</v>
      </c>
      <c r="P196" s="368">
        <v>839</v>
      </c>
      <c r="R196" s="369"/>
      <c r="S196" s="369"/>
    </row>
    <row r="197" spans="1:19" ht="14.5">
      <c r="A197" s="366" t="s">
        <v>973</v>
      </c>
      <c r="B197" s="366" t="s">
        <v>974</v>
      </c>
      <c r="C197" s="367">
        <v>72</v>
      </c>
      <c r="D197" s="367">
        <v>80</v>
      </c>
      <c r="E197" s="367">
        <v>86</v>
      </c>
      <c r="F197" s="367">
        <v>84</v>
      </c>
      <c r="G197" s="367">
        <v>87</v>
      </c>
      <c r="H197" s="367">
        <v>86</v>
      </c>
      <c r="I197" s="367">
        <v>84</v>
      </c>
      <c r="J197" s="367">
        <v>84</v>
      </c>
      <c r="K197" s="367">
        <v>77</v>
      </c>
      <c r="L197" s="367">
        <v>0</v>
      </c>
      <c r="M197" s="367">
        <v>0</v>
      </c>
      <c r="N197" s="367">
        <v>0</v>
      </c>
      <c r="O197" s="367">
        <v>0</v>
      </c>
      <c r="P197" s="368">
        <v>740</v>
      </c>
      <c r="R197" s="369"/>
      <c r="S197" s="369"/>
    </row>
    <row r="198" spans="1:19" ht="14.5">
      <c r="A198" s="366" t="s">
        <v>975</v>
      </c>
      <c r="B198" s="366" t="s">
        <v>976</v>
      </c>
      <c r="C198" s="367">
        <v>7</v>
      </c>
      <c r="D198" s="367">
        <v>3</v>
      </c>
      <c r="E198" s="367">
        <v>3</v>
      </c>
      <c r="F198" s="367">
        <v>11</v>
      </c>
      <c r="G198" s="367">
        <v>13</v>
      </c>
      <c r="H198" s="367">
        <v>9</v>
      </c>
      <c r="I198" s="367">
        <v>18</v>
      </c>
      <c r="J198" s="367">
        <v>12</v>
      </c>
      <c r="K198" s="367">
        <v>23</v>
      </c>
      <c r="L198" s="367">
        <v>21</v>
      </c>
      <c r="M198" s="367">
        <v>13</v>
      </c>
      <c r="N198" s="367">
        <v>14</v>
      </c>
      <c r="O198" s="367">
        <v>14</v>
      </c>
      <c r="P198" s="368">
        <v>161</v>
      </c>
      <c r="R198" s="369"/>
      <c r="S198" s="369"/>
    </row>
    <row r="199" spans="1:19" ht="14.5">
      <c r="A199" s="366" t="s">
        <v>977</v>
      </c>
      <c r="B199" s="366" t="s">
        <v>978</v>
      </c>
      <c r="C199" s="367">
        <v>66</v>
      </c>
      <c r="D199" s="367">
        <v>63</v>
      </c>
      <c r="E199" s="367">
        <v>62</v>
      </c>
      <c r="F199" s="367">
        <v>59</v>
      </c>
      <c r="G199" s="367">
        <v>58</v>
      </c>
      <c r="H199" s="367">
        <v>54</v>
      </c>
      <c r="I199" s="367">
        <v>51</v>
      </c>
      <c r="J199" s="367">
        <v>51</v>
      </c>
      <c r="K199" s="367">
        <v>36</v>
      </c>
      <c r="L199" s="367">
        <v>0</v>
      </c>
      <c r="M199" s="367">
        <v>0</v>
      </c>
      <c r="N199" s="367">
        <v>0</v>
      </c>
      <c r="O199" s="367">
        <v>0</v>
      </c>
      <c r="P199" s="368">
        <v>500</v>
      </c>
      <c r="R199" s="369"/>
      <c r="S199" s="369"/>
    </row>
    <row r="200" spans="1:19" ht="14.5">
      <c r="A200" s="366" t="s">
        <v>979</v>
      </c>
      <c r="B200" s="366" t="s">
        <v>980</v>
      </c>
      <c r="C200" s="367">
        <v>0</v>
      </c>
      <c r="D200" s="367">
        <v>0</v>
      </c>
      <c r="E200" s="367">
        <v>0</v>
      </c>
      <c r="F200" s="367">
        <v>0</v>
      </c>
      <c r="G200" s="367">
        <v>0</v>
      </c>
      <c r="H200" s="367">
        <v>0</v>
      </c>
      <c r="I200" s="367">
        <v>0</v>
      </c>
      <c r="J200" s="367">
        <v>0</v>
      </c>
      <c r="K200" s="367">
        <v>0</v>
      </c>
      <c r="L200" s="367">
        <v>48</v>
      </c>
      <c r="M200" s="367">
        <v>61</v>
      </c>
      <c r="N200" s="367">
        <v>63</v>
      </c>
      <c r="O200" s="367">
        <v>37</v>
      </c>
      <c r="P200" s="368">
        <v>209</v>
      </c>
      <c r="R200" s="369"/>
      <c r="S200" s="369"/>
    </row>
    <row r="201" spans="1:19" ht="14.5">
      <c r="A201" s="366" t="s">
        <v>981</v>
      </c>
      <c r="B201" s="366" t="s">
        <v>982</v>
      </c>
      <c r="C201" s="367">
        <v>105</v>
      </c>
      <c r="D201" s="367">
        <v>98</v>
      </c>
      <c r="E201" s="367">
        <v>100</v>
      </c>
      <c r="F201" s="367">
        <v>102</v>
      </c>
      <c r="G201" s="367">
        <v>96</v>
      </c>
      <c r="H201" s="367">
        <v>103</v>
      </c>
      <c r="I201" s="367">
        <v>101</v>
      </c>
      <c r="J201" s="367">
        <v>102</v>
      </c>
      <c r="K201" s="367">
        <v>94</v>
      </c>
      <c r="L201" s="367">
        <v>0</v>
      </c>
      <c r="M201" s="367">
        <v>0</v>
      </c>
      <c r="N201" s="367">
        <v>0</v>
      </c>
      <c r="O201" s="367">
        <v>0</v>
      </c>
      <c r="P201" s="368">
        <v>901</v>
      </c>
      <c r="R201" s="369"/>
      <c r="S201" s="369"/>
    </row>
    <row r="202" spans="1:19" ht="14.5">
      <c r="A202" s="366" t="s">
        <v>983</v>
      </c>
      <c r="B202" s="366" t="s">
        <v>984</v>
      </c>
      <c r="C202" s="367">
        <v>150</v>
      </c>
      <c r="D202" s="367">
        <v>150</v>
      </c>
      <c r="E202" s="367">
        <v>151</v>
      </c>
      <c r="F202" s="367">
        <v>151</v>
      </c>
      <c r="G202" s="367">
        <v>150</v>
      </c>
      <c r="H202" s="367">
        <v>150</v>
      </c>
      <c r="I202" s="367">
        <v>221</v>
      </c>
      <c r="J202" s="367">
        <v>202</v>
      </c>
      <c r="K202" s="367">
        <v>169</v>
      </c>
      <c r="L202" s="367">
        <v>0</v>
      </c>
      <c r="M202" s="367">
        <v>0</v>
      </c>
      <c r="N202" s="367">
        <v>0</v>
      </c>
      <c r="O202" s="367">
        <v>0</v>
      </c>
      <c r="P202" s="368">
        <v>1494</v>
      </c>
      <c r="R202" s="369"/>
      <c r="S202" s="369"/>
    </row>
    <row r="203" spans="1:19" ht="14.5">
      <c r="A203" s="366" t="s">
        <v>985</v>
      </c>
      <c r="B203" s="366" t="s">
        <v>986</v>
      </c>
      <c r="C203" s="367">
        <v>95</v>
      </c>
      <c r="D203" s="367">
        <v>112</v>
      </c>
      <c r="E203" s="367">
        <v>81</v>
      </c>
      <c r="F203" s="367">
        <v>101</v>
      </c>
      <c r="G203" s="367">
        <v>87</v>
      </c>
      <c r="H203" s="367">
        <v>77</v>
      </c>
      <c r="I203" s="367">
        <v>75</v>
      </c>
      <c r="J203" s="367">
        <v>75</v>
      </c>
      <c r="K203" s="367">
        <v>52</v>
      </c>
      <c r="L203" s="367">
        <v>0</v>
      </c>
      <c r="M203" s="367">
        <v>0</v>
      </c>
      <c r="N203" s="367">
        <v>0</v>
      </c>
      <c r="O203" s="367">
        <v>0</v>
      </c>
      <c r="P203" s="368">
        <v>755</v>
      </c>
      <c r="R203" s="369"/>
      <c r="S203" s="369"/>
    </row>
    <row r="204" spans="1:19" ht="14.5">
      <c r="A204" s="366" t="s">
        <v>987</v>
      </c>
      <c r="B204" s="366" t="s">
        <v>988</v>
      </c>
      <c r="C204" s="367">
        <v>119</v>
      </c>
      <c r="D204" s="367">
        <v>116</v>
      </c>
      <c r="E204" s="367">
        <v>113</v>
      </c>
      <c r="F204" s="367">
        <v>114</v>
      </c>
      <c r="G204" s="367">
        <v>87</v>
      </c>
      <c r="H204" s="367">
        <v>86</v>
      </c>
      <c r="I204" s="367">
        <v>89</v>
      </c>
      <c r="J204" s="367">
        <v>95</v>
      </c>
      <c r="K204" s="367">
        <v>56</v>
      </c>
      <c r="L204" s="367">
        <v>0</v>
      </c>
      <c r="M204" s="367">
        <v>0</v>
      </c>
      <c r="N204" s="367">
        <v>0</v>
      </c>
      <c r="O204" s="367">
        <v>0</v>
      </c>
      <c r="P204" s="368">
        <v>875</v>
      </c>
      <c r="R204" s="369"/>
      <c r="S204" s="369"/>
    </row>
    <row r="205" spans="1:19" ht="14.5">
      <c r="A205" s="366" t="s">
        <v>989</v>
      </c>
      <c r="B205" s="366" t="s">
        <v>990</v>
      </c>
      <c r="C205" s="367">
        <v>63</v>
      </c>
      <c r="D205" s="367">
        <v>53</v>
      </c>
      <c r="E205" s="367">
        <v>59</v>
      </c>
      <c r="F205" s="367">
        <v>43</v>
      </c>
      <c r="G205" s="367">
        <v>48</v>
      </c>
      <c r="H205" s="367">
        <v>38</v>
      </c>
      <c r="I205" s="367">
        <v>25</v>
      </c>
      <c r="J205" s="367">
        <v>16</v>
      </c>
      <c r="K205" s="367">
        <v>19</v>
      </c>
      <c r="L205" s="367">
        <v>0</v>
      </c>
      <c r="M205" s="367">
        <v>0</v>
      </c>
      <c r="N205" s="367">
        <v>0</v>
      </c>
      <c r="O205" s="367">
        <v>0</v>
      </c>
      <c r="P205" s="368">
        <v>364</v>
      </c>
      <c r="R205" s="369"/>
      <c r="S205" s="369"/>
    </row>
    <row r="206" spans="1:19" ht="14.5">
      <c r="A206" s="366" t="s">
        <v>991</v>
      </c>
      <c r="B206" s="366" t="s">
        <v>992</v>
      </c>
      <c r="C206" s="367">
        <v>149</v>
      </c>
      <c r="D206" s="367">
        <v>103</v>
      </c>
      <c r="E206" s="367">
        <v>140</v>
      </c>
      <c r="F206" s="367">
        <v>99</v>
      </c>
      <c r="G206" s="367">
        <v>82</v>
      </c>
      <c r="H206" s="367">
        <v>87</v>
      </c>
      <c r="I206" s="367">
        <v>96</v>
      </c>
      <c r="J206" s="367">
        <v>79</v>
      </c>
      <c r="K206" s="367">
        <v>90</v>
      </c>
      <c r="L206" s="367">
        <v>0</v>
      </c>
      <c r="M206" s="367">
        <v>0</v>
      </c>
      <c r="N206" s="367">
        <v>0</v>
      </c>
      <c r="O206" s="367">
        <v>0</v>
      </c>
      <c r="P206" s="368">
        <v>925</v>
      </c>
      <c r="R206" s="369"/>
      <c r="S206" s="369"/>
    </row>
    <row r="207" spans="1:19" ht="14.5">
      <c r="A207" s="366" t="s">
        <v>993</v>
      </c>
      <c r="B207" s="366" t="s">
        <v>994</v>
      </c>
      <c r="C207" s="367">
        <v>105</v>
      </c>
      <c r="D207" s="367">
        <v>114</v>
      </c>
      <c r="E207" s="367">
        <v>63</v>
      </c>
      <c r="F207" s="367">
        <v>52</v>
      </c>
      <c r="G207" s="367">
        <v>60</v>
      </c>
      <c r="H207" s="367">
        <v>0</v>
      </c>
      <c r="I207" s="367">
        <v>0</v>
      </c>
      <c r="J207" s="367">
        <v>0</v>
      </c>
      <c r="K207" s="367">
        <v>0</v>
      </c>
      <c r="L207" s="367">
        <v>0</v>
      </c>
      <c r="M207" s="367">
        <v>0</v>
      </c>
      <c r="N207" s="367">
        <v>0</v>
      </c>
      <c r="O207" s="367">
        <v>0</v>
      </c>
      <c r="P207" s="368">
        <v>394</v>
      </c>
      <c r="R207" s="369"/>
      <c r="S207" s="369"/>
    </row>
    <row r="208" spans="1:19" ht="14.5">
      <c r="A208" s="366" t="s">
        <v>995</v>
      </c>
      <c r="B208" s="366" t="s">
        <v>996</v>
      </c>
      <c r="C208" s="367">
        <v>114</v>
      </c>
      <c r="D208" s="367">
        <v>118</v>
      </c>
      <c r="E208" s="367">
        <v>118</v>
      </c>
      <c r="F208" s="367">
        <v>118</v>
      </c>
      <c r="G208" s="367">
        <v>115</v>
      </c>
      <c r="H208" s="367">
        <v>113</v>
      </c>
      <c r="I208" s="367">
        <v>0</v>
      </c>
      <c r="J208" s="367">
        <v>0</v>
      </c>
      <c r="K208" s="367">
        <v>0</v>
      </c>
      <c r="L208" s="367">
        <v>0</v>
      </c>
      <c r="M208" s="367">
        <v>0</v>
      </c>
      <c r="N208" s="367">
        <v>0</v>
      </c>
      <c r="O208" s="367">
        <v>0</v>
      </c>
      <c r="P208" s="368">
        <v>696</v>
      </c>
      <c r="R208" s="369"/>
      <c r="S208" s="369"/>
    </row>
    <row r="209" spans="1:19" ht="14.5">
      <c r="A209" s="366" t="s">
        <v>997</v>
      </c>
      <c r="B209" s="366" t="s">
        <v>998</v>
      </c>
      <c r="C209" s="367">
        <v>34</v>
      </c>
      <c r="D209" s="367">
        <v>24</v>
      </c>
      <c r="E209" s="367">
        <v>43</v>
      </c>
      <c r="F209" s="367">
        <v>35</v>
      </c>
      <c r="G209" s="367">
        <v>29</v>
      </c>
      <c r="H209" s="367">
        <v>29</v>
      </c>
      <c r="I209" s="367">
        <v>36</v>
      </c>
      <c r="J209" s="367">
        <v>27</v>
      </c>
      <c r="K209" s="367">
        <v>29</v>
      </c>
      <c r="L209" s="367">
        <v>0</v>
      </c>
      <c r="M209" s="367">
        <v>0</v>
      </c>
      <c r="N209" s="367">
        <v>0</v>
      </c>
      <c r="O209" s="367">
        <v>0</v>
      </c>
      <c r="P209" s="368">
        <v>286</v>
      </c>
      <c r="R209" s="369"/>
      <c r="S209" s="369"/>
    </row>
    <row r="210" spans="1:19" ht="14.5">
      <c r="A210" s="366" t="s">
        <v>999</v>
      </c>
      <c r="B210" s="366" t="s">
        <v>1000</v>
      </c>
      <c r="C210" s="367">
        <v>23</v>
      </c>
      <c r="D210" s="367">
        <v>21</v>
      </c>
      <c r="E210" s="367">
        <v>20</v>
      </c>
      <c r="F210" s="367">
        <v>17</v>
      </c>
      <c r="G210" s="367">
        <v>15</v>
      </c>
      <c r="H210" s="367">
        <v>21</v>
      </c>
      <c r="I210" s="367">
        <v>13</v>
      </c>
      <c r="J210" s="367">
        <v>24</v>
      </c>
      <c r="K210" s="367">
        <v>26</v>
      </c>
      <c r="L210" s="367">
        <v>0</v>
      </c>
      <c r="M210" s="367">
        <v>0</v>
      </c>
      <c r="N210" s="367">
        <v>0</v>
      </c>
      <c r="O210" s="367">
        <v>0</v>
      </c>
      <c r="P210" s="368">
        <v>180</v>
      </c>
      <c r="R210" s="369"/>
      <c r="S210" s="369"/>
    </row>
    <row r="211" spans="1:19" ht="14.5">
      <c r="A211" s="366" t="s">
        <v>1001</v>
      </c>
      <c r="B211" s="366" t="s">
        <v>1002</v>
      </c>
      <c r="C211" s="367">
        <v>31</v>
      </c>
      <c r="D211" s="367">
        <v>36</v>
      </c>
      <c r="E211" s="367">
        <v>32</v>
      </c>
      <c r="F211" s="367">
        <v>36</v>
      </c>
      <c r="G211" s="367">
        <v>35</v>
      </c>
      <c r="H211" s="367">
        <v>32</v>
      </c>
      <c r="I211" s="367">
        <v>33</v>
      </c>
      <c r="J211" s="367">
        <v>28</v>
      </c>
      <c r="K211" s="367">
        <v>27</v>
      </c>
      <c r="L211" s="367">
        <v>0</v>
      </c>
      <c r="M211" s="367">
        <v>0</v>
      </c>
      <c r="N211" s="367">
        <v>0</v>
      </c>
      <c r="O211" s="367">
        <v>0</v>
      </c>
      <c r="P211" s="368">
        <v>290</v>
      </c>
      <c r="R211" s="369"/>
      <c r="S211" s="369"/>
    </row>
    <row r="212" spans="1:19" ht="14.5">
      <c r="A212" s="366" t="s">
        <v>1003</v>
      </c>
      <c r="B212" s="366" t="s">
        <v>1004</v>
      </c>
      <c r="C212" s="367">
        <v>68</v>
      </c>
      <c r="D212" s="367">
        <v>93</v>
      </c>
      <c r="E212" s="367">
        <v>74</v>
      </c>
      <c r="F212" s="367">
        <v>85</v>
      </c>
      <c r="G212" s="367">
        <v>82</v>
      </c>
      <c r="H212" s="367">
        <v>84</v>
      </c>
      <c r="I212" s="367">
        <v>87</v>
      </c>
      <c r="J212" s="367">
        <v>86</v>
      </c>
      <c r="K212" s="367">
        <v>89</v>
      </c>
      <c r="L212" s="367">
        <v>83</v>
      </c>
      <c r="M212" s="367">
        <v>74</v>
      </c>
      <c r="N212" s="367">
        <v>58</v>
      </c>
      <c r="O212" s="367">
        <v>62</v>
      </c>
      <c r="P212" s="368">
        <v>1025</v>
      </c>
      <c r="R212" s="369"/>
      <c r="S212" s="369"/>
    </row>
    <row r="213" spans="1:19" ht="14.5">
      <c r="A213" s="366" t="s">
        <v>1005</v>
      </c>
      <c r="B213" s="366" t="s">
        <v>1006</v>
      </c>
      <c r="C213" s="367">
        <v>119</v>
      </c>
      <c r="D213" s="367">
        <v>123</v>
      </c>
      <c r="E213" s="367">
        <v>150</v>
      </c>
      <c r="F213" s="367">
        <v>136</v>
      </c>
      <c r="G213" s="367">
        <v>176</v>
      </c>
      <c r="H213" s="367">
        <v>144</v>
      </c>
      <c r="I213" s="367">
        <v>117</v>
      </c>
      <c r="J213" s="367">
        <v>123</v>
      </c>
      <c r="K213" s="367">
        <v>114</v>
      </c>
      <c r="L213" s="367">
        <v>100</v>
      </c>
      <c r="M213" s="367">
        <v>72</v>
      </c>
      <c r="N213" s="367">
        <v>37</v>
      </c>
      <c r="O213" s="367">
        <v>19</v>
      </c>
      <c r="P213" s="371">
        <v>1430</v>
      </c>
      <c r="R213" s="369"/>
      <c r="S213" s="369"/>
    </row>
    <row r="214" spans="1:19" ht="14.5">
      <c r="A214" s="366" t="s">
        <v>1007</v>
      </c>
      <c r="B214" s="366" t="s">
        <v>1008</v>
      </c>
      <c r="C214" s="367">
        <v>58</v>
      </c>
      <c r="D214" s="367">
        <v>92</v>
      </c>
      <c r="E214" s="367">
        <v>60</v>
      </c>
      <c r="F214" s="367">
        <v>77</v>
      </c>
      <c r="G214" s="367">
        <v>69</v>
      </c>
      <c r="H214" s="367">
        <v>63</v>
      </c>
      <c r="I214" s="367">
        <v>76</v>
      </c>
      <c r="J214" s="367">
        <v>93</v>
      </c>
      <c r="K214" s="367">
        <v>93</v>
      </c>
      <c r="L214" s="367">
        <v>93</v>
      </c>
      <c r="M214" s="367">
        <v>59</v>
      </c>
      <c r="N214" s="367">
        <v>74</v>
      </c>
      <c r="O214" s="367">
        <v>38</v>
      </c>
      <c r="P214" s="371">
        <v>945</v>
      </c>
      <c r="R214" s="369"/>
      <c r="S214" s="369"/>
    </row>
    <row r="215" spans="1:19" ht="14.5">
      <c r="A215" s="366" t="s">
        <v>1009</v>
      </c>
      <c r="B215" s="366" t="s">
        <v>1010</v>
      </c>
      <c r="C215" s="367">
        <v>53</v>
      </c>
      <c r="D215" s="367">
        <v>62</v>
      </c>
      <c r="E215" s="367">
        <v>35</v>
      </c>
      <c r="F215" s="367">
        <v>49</v>
      </c>
      <c r="G215" s="367">
        <v>49</v>
      </c>
      <c r="H215" s="367">
        <v>52</v>
      </c>
      <c r="I215" s="367">
        <v>0</v>
      </c>
      <c r="J215" s="367">
        <v>0</v>
      </c>
      <c r="K215" s="367">
        <v>0</v>
      </c>
      <c r="L215" s="367">
        <v>0</v>
      </c>
      <c r="M215" s="367">
        <v>0</v>
      </c>
      <c r="N215" s="367">
        <v>0</v>
      </c>
      <c r="O215" s="367">
        <v>0</v>
      </c>
      <c r="P215" s="371">
        <v>300</v>
      </c>
      <c r="R215" s="369"/>
      <c r="S215" s="369"/>
    </row>
    <row r="216" spans="1:19" ht="14.5">
      <c r="A216" s="366" t="s">
        <v>1011</v>
      </c>
      <c r="B216" s="366" t="s">
        <v>1012</v>
      </c>
      <c r="C216" s="367">
        <v>0</v>
      </c>
      <c r="D216" s="367">
        <v>0</v>
      </c>
      <c r="E216" s="367">
        <v>0</v>
      </c>
      <c r="F216" s="367">
        <v>35</v>
      </c>
      <c r="G216" s="367">
        <v>29</v>
      </c>
      <c r="H216" s="367">
        <v>18</v>
      </c>
      <c r="I216" s="367">
        <v>0</v>
      </c>
      <c r="J216" s="367">
        <v>0</v>
      </c>
      <c r="K216" s="367">
        <v>0</v>
      </c>
      <c r="L216" s="367">
        <v>0</v>
      </c>
      <c r="M216" s="367">
        <v>0</v>
      </c>
      <c r="N216" s="367">
        <v>0</v>
      </c>
      <c r="O216" s="367">
        <v>0</v>
      </c>
      <c r="P216" s="371">
        <v>82</v>
      </c>
      <c r="R216" s="369"/>
      <c r="S216" s="369"/>
    </row>
    <row r="217" spans="1:19" ht="14.5">
      <c r="A217" s="372" t="s">
        <v>1013</v>
      </c>
      <c r="B217" s="372" t="s">
        <v>1014</v>
      </c>
      <c r="C217" s="45">
        <v>0</v>
      </c>
      <c r="D217" s="45">
        <v>0</v>
      </c>
      <c r="E217" s="45">
        <v>0</v>
      </c>
      <c r="F217" s="45">
        <v>0</v>
      </c>
      <c r="G217" s="45">
        <v>0</v>
      </c>
      <c r="H217" s="45">
        <v>0</v>
      </c>
      <c r="I217" s="45">
        <v>14</v>
      </c>
      <c r="J217" s="45">
        <v>26</v>
      </c>
      <c r="K217" s="45">
        <v>28</v>
      </c>
      <c r="L217" s="45">
        <v>0</v>
      </c>
      <c r="M217" s="45">
        <v>0</v>
      </c>
      <c r="N217" s="45">
        <v>0</v>
      </c>
      <c r="O217" s="45">
        <v>0</v>
      </c>
      <c r="P217" s="371">
        <v>68</v>
      </c>
    </row>
    <row r="218" spans="1:19" ht="14.5">
      <c r="A218" s="372" t="s">
        <v>1015</v>
      </c>
      <c r="B218" s="372" t="s">
        <v>1016</v>
      </c>
      <c r="C218" s="373">
        <v>30</v>
      </c>
      <c r="D218" s="373">
        <v>35</v>
      </c>
      <c r="E218" s="373">
        <v>46</v>
      </c>
      <c r="F218" s="373">
        <v>24</v>
      </c>
      <c r="G218" s="373">
        <v>26</v>
      </c>
      <c r="H218" s="373">
        <v>0</v>
      </c>
      <c r="I218" s="373">
        <v>0</v>
      </c>
      <c r="J218" s="373">
        <v>0</v>
      </c>
      <c r="K218" s="373">
        <v>0</v>
      </c>
      <c r="L218" s="373">
        <v>0</v>
      </c>
      <c r="M218" s="373">
        <v>0</v>
      </c>
      <c r="N218" s="373">
        <v>0</v>
      </c>
      <c r="O218" s="373">
        <v>0</v>
      </c>
      <c r="P218" s="371">
        <v>161</v>
      </c>
    </row>
    <row r="219" spans="1:19" ht="14.5">
      <c r="A219" s="372" t="s">
        <v>1017</v>
      </c>
      <c r="B219" s="372" t="s">
        <v>1018</v>
      </c>
      <c r="C219" s="373">
        <v>30</v>
      </c>
      <c r="D219" s="373">
        <v>21</v>
      </c>
      <c r="E219" s="373">
        <v>28</v>
      </c>
      <c r="F219" s="373">
        <v>23</v>
      </c>
      <c r="G219" s="373">
        <v>26</v>
      </c>
      <c r="H219" s="373">
        <v>28</v>
      </c>
      <c r="I219" s="373">
        <v>39</v>
      </c>
      <c r="J219" s="373">
        <v>21</v>
      </c>
      <c r="K219" s="373">
        <v>30</v>
      </c>
      <c r="L219" s="373">
        <v>0</v>
      </c>
      <c r="M219" s="373">
        <v>0</v>
      </c>
      <c r="N219" s="373">
        <v>0</v>
      </c>
      <c r="O219" s="373">
        <v>0</v>
      </c>
      <c r="P219" s="371">
        <v>246</v>
      </c>
    </row>
    <row r="220" spans="1:19" ht="14.5">
      <c r="A220" s="372" t="s">
        <v>1019</v>
      </c>
      <c r="B220" s="372" t="s">
        <v>1020</v>
      </c>
      <c r="C220" s="373">
        <v>31</v>
      </c>
      <c r="D220" s="373">
        <v>0</v>
      </c>
      <c r="E220" s="373">
        <v>0</v>
      </c>
      <c r="F220" s="373">
        <v>0</v>
      </c>
      <c r="G220" s="373">
        <v>0</v>
      </c>
      <c r="H220" s="373">
        <v>0</v>
      </c>
      <c r="I220" s="373">
        <v>0</v>
      </c>
      <c r="J220" s="373">
        <v>0</v>
      </c>
      <c r="K220" s="373">
        <v>0</v>
      </c>
      <c r="L220" s="373">
        <v>0</v>
      </c>
      <c r="M220" s="374">
        <v>0</v>
      </c>
      <c r="N220" s="373">
        <v>0</v>
      </c>
      <c r="O220" s="373">
        <v>0</v>
      </c>
      <c r="P220" s="371">
        <v>31</v>
      </c>
    </row>
    <row r="221" spans="1:19" ht="14.5">
      <c r="A221" s="372" t="s">
        <v>1021</v>
      </c>
      <c r="B221" s="372" t="s">
        <v>1022</v>
      </c>
      <c r="C221" s="373">
        <v>23</v>
      </c>
      <c r="D221" s="373">
        <v>25</v>
      </c>
      <c r="E221" s="373">
        <v>29</v>
      </c>
      <c r="F221" s="373">
        <v>29</v>
      </c>
      <c r="G221" s="373">
        <v>29</v>
      </c>
      <c r="H221" s="373">
        <v>13</v>
      </c>
      <c r="I221" s="373">
        <v>0</v>
      </c>
      <c r="J221" s="373">
        <v>0</v>
      </c>
      <c r="K221" s="373">
        <v>0</v>
      </c>
      <c r="L221" s="373">
        <v>0</v>
      </c>
      <c r="M221" s="374">
        <v>0</v>
      </c>
      <c r="N221" s="373">
        <v>0</v>
      </c>
      <c r="O221" s="373">
        <v>0</v>
      </c>
      <c r="P221" s="371">
        <v>148</v>
      </c>
    </row>
    <row r="222" spans="1:19" ht="14.5">
      <c r="A222" s="372" t="s">
        <v>1023</v>
      </c>
      <c r="B222" s="372" t="s">
        <v>1024</v>
      </c>
      <c r="C222" s="373">
        <v>54</v>
      </c>
      <c r="D222" s="373">
        <v>70</v>
      </c>
      <c r="E222" s="373">
        <v>40</v>
      </c>
      <c r="F222" s="373">
        <v>59</v>
      </c>
      <c r="G222" s="373">
        <v>49</v>
      </c>
      <c r="H222" s="373">
        <v>60</v>
      </c>
      <c r="I222" s="373">
        <v>0</v>
      </c>
      <c r="J222" s="373">
        <v>0</v>
      </c>
      <c r="K222" s="373">
        <v>0</v>
      </c>
      <c r="L222" s="373">
        <v>0</v>
      </c>
      <c r="M222" s="374">
        <v>0</v>
      </c>
      <c r="N222" s="373">
        <v>0</v>
      </c>
      <c r="O222" s="373">
        <v>0</v>
      </c>
      <c r="P222" s="371">
        <v>332</v>
      </c>
    </row>
    <row r="223" spans="1:19" ht="14.5">
      <c r="A223" s="372" t="s">
        <v>1025</v>
      </c>
      <c r="B223" s="372" t="s">
        <v>1026</v>
      </c>
      <c r="C223" s="373">
        <v>0</v>
      </c>
      <c r="D223" s="373">
        <v>0</v>
      </c>
      <c r="E223" s="373">
        <v>28</v>
      </c>
      <c r="F223" s="373">
        <v>36</v>
      </c>
      <c r="G223" s="373">
        <v>31</v>
      </c>
      <c r="H223" s="373">
        <v>0</v>
      </c>
      <c r="I223" s="373">
        <v>0</v>
      </c>
      <c r="J223" s="373">
        <v>0</v>
      </c>
      <c r="K223" s="373">
        <v>0</v>
      </c>
      <c r="L223" s="373">
        <v>0</v>
      </c>
      <c r="M223" s="375">
        <v>0</v>
      </c>
      <c r="N223" s="373">
        <v>0</v>
      </c>
      <c r="O223" s="373">
        <v>0</v>
      </c>
      <c r="P223" s="371">
        <v>95</v>
      </c>
    </row>
    <row r="224" spans="1:19" ht="15" thickBot="1">
      <c r="A224" s="376"/>
      <c r="B224" s="501" t="s">
        <v>260</v>
      </c>
      <c r="C224" s="502">
        <f>SUM(C9:C223)</f>
        <v>14621</v>
      </c>
      <c r="D224" s="502">
        <f t="shared" ref="D224:P224" si="0">SUM(D9:D223)</f>
        <v>14738</v>
      </c>
      <c r="E224" s="502">
        <f t="shared" si="0"/>
        <v>14268</v>
      </c>
      <c r="F224" s="502">
        <f t="shared" si="0"/>
        <v>13994</v>
      </c>
      <c r="G224" s="502">
        <f t="shared" si="0"/>
        <v>13807</v>
      </c>
      <c r="H224" s="502">
        <f t="shared" si="0"/>
        <v>13578</v>
      </c>
      <c r="I224" s="502">
        <f t="shared" si="0"/>
        <v>14503</v>
      </c>
      <c r="J224" s="502">
        <f t="shared" si="0"/>
        <v>14345</v>
      </c>
      <c r="K224" s="502">
        <f t="shared" si="0"/>
        <v>13407</v>
      </c>
      <c r="L224" s="502">
        <f t="shared" si="0"/>
        <v>9222</v>
      </c>
      <c r="M224" s="502">
        <f t="shared" si="0"/>
        <v>7716</v>
      </c>
      <c r="N224" s="502">
        <f t="shared" si="0"/>
        <v>6598</v>
      </c>
      <c r="O224" s="502">
        <f t="shared" si="0"/>
        <v>5684</v>
      </c>
      <c r="P224" s="502">
        <f t="shared" si="0"/>
        <v>156481</v>
      </c>
    </row>
    <row r="225" ht="13" thickTop="1"/>
    <row r="252" spans="16:16">
      <c r="P252" s="377"/>
    </row>
  </sheetData>
  <mergeCells count="18">
    <mergeCell ref="I7:I8"/>
    <mergeCell ref="J7:J8"/>
    <mergeCell ref="K7:K8"/>
    <mergeCell ref="L7:L8"/>
    <mergeCell ref="M7:M8"/>
    <mergeCell ref="N7:N8"/>
    <mergeCell ref="A4:P4"/>
    <mergeCell ref="A5:P5"/>
    <mergeCell ref="A7:A8"/>
    <mergeCell ref="B7:B8"/>
    <mergeCell ref="C7:C8"/>
    <mergeCell ref="D7:D8"/>
    <mergeCell ref="E7:E8"/>
    <mergeCell ref="F7:F8"/>
    <mergeCell ref="G7:G8"/>
    <mergeCell ref="H7:H8"/>
    <mergeCell ref="O7:O8"/>
    <mergeCell ref="P7:P8"/>
  </mergeCells>
  <pageMargins left="0.25" right="0.25" top="0.67" bottom="0.75" header="0.5" footer="0.25"/>
  <pageSetup orientation="landscape" r:id="rId1"/>
  <headerFooter alignWithMargins="0">
    <oddFooter>&amp;L&amp;"Arial,Italic"&amp;8Division of School Business Services
School Allotments Section
&amp;Z&amp;F&amp;C &amp;R&amp;"Arial,Italic"&amp;8 2-15-2021
Page &amp;P of &amp;N</oddFooter>
  </headerFooter>
  <drawing r:id="rId2"/>
  <legacyDrawing r:id="rId3"/>
  <oleObjects>
    <mc:AlternateContent xmlns:mc="http://schemas.openxmlformats.org/markup-compatibility/2006">
      <mc:Choice Requires="x14">
        <oleObject progId="Paint.Picture" shapeId="2049" r:id="rId4">
          <objectPr defaultSize="0" autoLine="0" autoPict="0" r:id="rId5">
            <anchor>
              <from>
                <xdr:col>0</xdr:col>
                <xdr:colOff>0</xdr:colOff>
                <xdr:row>0</xdr:row>
                <xdr:rowOff>0</xdr:rowOff>
              </from>
              <to>
                <xdr:col>1</xdr:col>
                <xdr:colOff>63500</xdr:colOff>
                <xdr:row>2</xdr:row>
                <xdr:rowOff>44450</xdr:rowOff>
              </to>
            </anchor>
          </objectPr>
        </oleObject>
      </mc:Choice>
      <mc:Fallback>
        <oleObject progId="Paint.Picture" shapeId="2049" r:id="rId4"/>
      </mc:Fallback>
    </mc:AlternateContent>
    <mc:AlternateContent xmlns:mc="http://schemas.openxmlformats.org/markup-compatibility/2006">
      <mc:Choice Requires="x14">
        <oleObject progId="Paint.Picture" shapeId="2050" r:id="rId6">
          <objectPr defaultSize="0" autoLine="0" autoPict="0" r:id="rId5">
            <anchor>
              <from>
                <xdr:col>0</xdr:col>
                <xdr:colOff>0</xdr:colOff>
                <xdr:row>0</xdr:row>
                <xdr:rowOff>0</xdr:rowOff>
              </from>
              <to>
                <xdr:col>1</xdr:col>
                <xdr:colOff>63500</xdr:colOff>
                <xdr:row>2</xdr:row>
                <xdr:rowOff>25400</xdr:rowOff>
              </to>
            </anchor>
          </objectPr>
        </oleObject>
      </mc:Choice>
      <mc:Fallback>
        <oleObject progId="Paint.Picture" shapeId="2050"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64CF-F921-4EC9-B4E8-FD9EAB21950D}">
  <sheetPr>
    <tabColor theme="4" tint="0.59999389629810485"/>
  </sheetPr>
  <dimension ref="A1:L40"/>
  <sheetViews>
    <sheetView zoomScale="85" zoomScaleNormal="85" workbookViewId="0">
      <selection activeCell="B2" sqref="B2:I2"/>
    </sheetView>
  </sheetViews>
  <sheetFormatPr defaultColWidth="12.90625" defaultRowHeight="14.5"/>
  <cols>
    <col min="1" max="1" width="1.90625" customWidth="1"/>
    <col min="2" max="2" width="39.6328125" customWidth="1"/>
    <col min="3" max="3" width="1.36328125" customWidth="1"/>
    <col min="4" max="4" width="37.90625" customWidth="1"/>
    <col min="5" max="5" width="4.90625" customWidth="1"/>
    <col min="6" max="6" width="1.90625" customWidth="1"/>
    <col min="7" max="7" width="19.36328125" customWidth="1"/>
    <col min="8" max="8" width="2.6328125" customWidth="1"/>
    <col min="9" max="9" width="13.08984375" customWidth="1"/>
    <col min="10" max="10" width="1.6328125" customWidth="1"/>
    <col min="11" max="11" width="1.90625" customWidth="1"/>
    <col min="12" max="12" width="10.90625" customWidth="1"/>
    <col min="254" max="254" width="1.90625" customWidth="1"/>
    <col min="255" max="255" width="39.6328125" customWidth="1"/>
    <col min="256" max="256" width="1.36328125" customWidth="1"/>
    <col min="257" max="257" width="37.90625" customWidth="1"/>
    <col min="258" max="258" width="4.90625" customWidth="1"/>
    <col min="259" max="259" width="1.90625" customWidth="1"/>
    <col min="260" max="260" width="19.36328125" customWidth="1"/>
    <col min="261" max="261" width="2.6328125" customWidth="1"/>
    <col min="262" max="262" width="13.08984375" customWidth="1"/>
    <col min="263" max="263" width="1.6328125" customWidth="1"/>
    <col min="264" max="264" width="1.90625" customWidth="1"/>
    <col min="265" max="265" width="10.90625" customWidth="1"/>
    <col min="510" max="510" width="1.90625" customWidth="1"/>
    <col min="511" max="511" width="39.6328125" customWidth="1"/>
    <col min="512" max="512" width="1.36328125" customWidth="1"/>
    <col min="513" max="513" width="37.90625" customWidth="1"/>
    <col min="514" max="514" width="4.90625" customWidth="1"/>
    <col min="515" max="515" width="1.90625" customWidth="1"/>
    <col min="516" max="516" width="19.36328125" customWidth="1"/>
    <col min="517" max="517" width="2.6328125" customWidth="1"/>
    <col min="518" max="518" width="13.08984375" customWidth="1"/>
    <col min="519" max="519" width="1.6328125" customWidth="1"/>
    <col min="520" max="520" width="1.90625" customWidth="1"/>
    <col min="521" max="521" width="10.90625" customWidth="1"/>
    <col min="766" max="766" width="1.90625" customWidth="1"/>
    <col min="767" max="767" width="39.6328125" customWidth="1"/>
    <col min="768" max="768" width="1.36328125" customWidth="1"/>
    <col min="769" max="769" width="37.90625" customWidth="1"/>
    <col min="770" max="770" width="4.90625" customWidth="1"/>
    <col min="771" max="771" width="1.90625" customWidth="1"/>
    <col min="772" max="772" width="19.36328125" customWidth="1"/>
    <col min="773" max="773" width="2.6328125" customWidth="1"/>
    <col min="774" max="774" width="13.08984375" customWidth="1"/>
    <col min="775" max="775" width="1.6328125" customWidth="1"/>
    <col min="776" max="776" width="1.90625" customWidth="1"/>
    <col min="777" max="777" width="10.90625" customWidth="1"/>
    <col min="1022" max="1022" width="1.90625" customWidth="1"/>
    <col min="1023" max="1023" width="39.6328125" customWidth="1"/>
    <col min="1024" max="1024" width="1.36328125" customWidth="1"/>
    <col min="1025" max="1025" width="37.90625" customWidth="1"/>
    <col min="1026" max="1026" width="4.90625" customWidth="1"/>
    <col min="1027" max="1027" width="1.90625" customWidth="1"/>
    <col min="1028" max="1028" width="19.36328125" customWidth="1"/>
    <col min="1029" max="1029" width="2.6328125" customWidth="1"/>
    <col min="1030" max="1030" width="13.08984375" customWidth="1"/>
    <col min="1031" max="1031" width="1.6328125" customWidth="1"/>
    <col min="1032" max="1032" width="1.90625" customWidth="1"/>
    <col min="1033" max="1033" width="10.90625" customWidth="1"/>
    <col min="1278" max="1278" width="1.90625" customWidth="1"/>
    <col min="1279" max="1279" width="39.6328125" customWidth="1"/>
    <col min="1280" max="1280" width="1.36328125" customWidth="1"/>
    <col min="1281" max="1281" width="37.90625" customWidth="1"/>
    <col min="1282" max="1282" width="4.90625" customWidth="1"/>
    <col min="1283" max="1283" width="1.90625" customWidth="1"/>
    <col min="1284" max="1284" width="19.36328125" customWidth="1"/>
    <col min="1285" max="1285" width="2.6328125" customWidth="1"/>
    <col min="1286" max="1286" width="13.08984375" customWidth="1"/>
    <col min="1287" max="1287" width="1.6328125" customWidth="1"/>
    <col min="1288" max="1288" width="1.90625" customWidth="1"/>
    <col min="1289" max="1289" width="10.90625" customWidth="1"/>
    <col min="1534" max="1534" width="1.90625" customWidth="1"/>
    <col min="1535" max="1535" width="39.6328125" customWidth="1"/>
    <col min="1536" max="1536" width="1.36328125" customWidth="1"/>
    <col min="1537" max="1537" width="37.90625" customWidth="1"/>
    <col min="1538" max="1538" width="4.90625" customWidth="1"/>
    <col min="1539" max="1539" width="1.90625" customWidth="1"/>
    <col min="1540" max="1540" width="19.36328125" customWidth="1"/>
    <col min="1541" max="1541" width="2.6328125" customWidth="1"/>
    <col min="1542" max="1542" width="13.08984375" customWidth="1"/>
    <col min="1543" max="1543" width="1.6328125" customWidth="1"/>
    <col min="1544" max="1544" width="1.90625" customWidth="1"/>
    <col min="1545" max="1545" width="10.90625" customWidth="1"/>
    <col min="1790" max="1790" width="1.90625" customWidth="1"/>
    <col min="1791" max="1791" width="39.6328125" customWidth="1"/>
    <col min="1792" max="1792" width="1.36328125" customWidth="1"/>
    <col min="1793" max="1793" width="37.90625" customWidth="1"/>
    <col min="1794" max="1794" width="4.90625" customWidth="1"/>
    <col min="1795" max="1795" width="1.90625" customWidth="1"/>
    <col min="1796" max="1796" width="19.36328125" customWidth="1"/>
    <col min="1797" max="1797" width="2.6328125" customWidth="1"/>
    <col min="1798" max="1798" width="13.08984375" customWidth="1"/>
    <col min="1799" max="1799" width="1.6328125" customWidth="1"/>
    <col min="1800" max="1800" width="1.90625" customWidth="1"/>
    <col min="1801" max="1801" width="10.90625" customWidth="1"/>
    <col min="2046" max="2046" width="1.90625" customWidth="1"/>
    <col min="2047" max="2047" width="39.6328125" customWidth="1"/>
    <col min="2048" max="2048" width="1.36328125" customWidth="1"/>
    <col min="2049" max="2049" width="37.90625" customWidth="1"/>
    <col min="2050" max="2050" width="4.90625" customWidth="1"/>
    <col min="2051" max="2051" width="1.90625" customWidth="1"/>
    <col min="2052" max="2052" width="19.36328125" customWidth="1"/>
    <col min="2053" max="2053" width="2.6328125" customWidth="1"/>
    <col min="2054" max="2054" width="13.08984375" customWidth="1"/>
    <col min="2055" max="2055" width="1.6328125" customWidth="1"/>
    <col min="2056" max="2056" width="1.90625" customWidth="1"/>
    <col min="2057" max="2057" width="10.90625" customWidth="1"/>
    <col min="2302" max="2302" width="1.90625" customWidth="1"/>
    <col min="2303" max="2303" width="39.6328125" customWidth="1"/>
    <col min="2304" max="2304" width="1.36328125" customWidth="1"/>
    <col min="2305" max="2305" width="37.90625" customWidth="1"/>
    <col min="2306" max="2306" width="4.90625" customWidth="1"/>
    <col min="2307" max="2307" width="1.90625" customWidth="1"/>
    <col min="2308" max="2308" width="19.36328125" customWidth="1"/>
    <col min="2309" max="2309" width="2.6328125" customWidth="1"/>
    <col min="2310" max="2310" width="13.08984375" customWidth="1"/>
    <col min="2311" max="2311" width="1.6328125" customWidth="1"/>
    <col min="2312" max="2312" width="1.90625" customWidth="1"/>
    <col min="2313" max="2313" width="10.90625" customWidth="1"/>
    <col min="2558" max="2558" width="1.90625" customWidth="1"/>
    <col min="2559" max="2559" width="39.6328125" customWidth="1"/>
    <col min="2560" max="2560" width="1.36328125" customWidth="1"/>
    <col min="2561" max="2561" width="37.90625" customWidth="1"/>
    <col min="2562" max="2562" width="4.90625" customWidth="1"/>
    <col min="2563" max="2563" width="1.90625" customWidth="1"/>
    <col min="2564" max="2564" width="19.36328125" customWidth="1"/>
    <col min="2565" max="2565" width="2.6328125" customWidth="1"/>
    <col min="2566" max="2566" width="13.08984375" customWidth="1"/>
    <col min="2567" max="2567" width="1.6328125" customWidth="1"/>
    <col min="2568" max="2568" width="1.90625" customWidth="1"/>
    <col min="2569" max="2569" width="10.90625" customWidth="1"/>
    <col min="2814" max="2814" width="1.90625" customWidth="1"/>
    <col min="2815" max="2815" width="39.6328125" customWidth="1"/>
    <col min="2816" max="2816" width="1.36328125" customWidth="1"/>
    <col min="2817" max="2817" width="37.90625" customWidth="1"/>
    <col min="2818" max="2818" width="4.90625" customWidth="1"/>
    <col min="2819" max="2819" width="1.90625" customWidth="1"/>
    <col min="2820" max="2820" width="19.36328125" customWidth="1"/>
    <col min="2821" max="2821" width="2.6328125" customWidth="1"/>
    <col min="2822" max="2822" width="13.08984375" customWidth="1"/>
    <col min="2823" max="2823" width="1.6328125" customWidth="1"/>
    <col min="2824" max="2824" width="1.90625" customWidth="1"/>
    <col min="2825" max="2825" width="10.90625" customWidth="1"/>
    <col min="3070" max="3070" width="1.90625" customWidth="1"/>
    <col min="3071" max="3071" width="39.6328125" customWidth="1"/>
    <col min="3072" max="3072" width="1.36328125" customWidth="1"/>
    <col min="3073" max="3073" width="37.90625" customWidth="1"/>
    <col min="3074" max="3074" width="4.90625" customWidth="1"/>
    <col min="3075" max="3075" width="1.90625" customWidth="1"/>
    <col min="3076" max="3076" width="19.36328125" customWidth="1"/>
    <col min="3077" max="3077" width="2.6328125" customWidth="1"/>
    <col min="3078" max="3078" width="13.08984375" customWidth="1"/>
    <col min="3079" max="3079" width="1.6328125" customWidth="1"/>
    <col min="3080" max="3080" width="1.90625" customWidth="1"/>
    <col min="3081" max="3081" width="10.90625" customWidth="1"/>
    <col min="3326" max="3326" width="1.90625" customWidth="1"/>
    <col min="3327" max="3327" width="39.6328125" customWidth="1"/>
    <col min="3328" max="3328" width="1.36328125" customWidth="1"/>
    <col min="3329" max="3329" width="37.90625" customWidth="1"/>
    <col min="3330" max="3330" width="4.90625" customWidth="1"/>
    <col min="3331" max="3331" width="1.90625" customWidth="1"/>
    <col min="3332" max="3332" width="19.36328125" customWidth="1"/>
    <col min="3333" max="3333" width="2.6328125" customWidth="1"/>
    <col min="3334" max="3334" width="13.08984375" customWidth="1"/>
    <col min="3335" max="3335" width="1.6328125" customWidth="1"/>
    <col min="3336" max="3336" width="1.90625" customWidth="1"/>
    <col min="3337" max="3337" width="10.90625" customWidth="1"/>
    <col min="3582" max="3582" width="1.90625" customWidth="1"/>
    <col min="3583" max="3583" width="39.6328125" customWidth="1"/>
    <col min="3584" max="3584" width="1.36328125" customWidth="1"/>
    <col min="3585" max="3585" width="37.90625" customWidth="1"/>
    <col min="3586" max="3586" width="4.90625" customWidth="1"/>
    <col min="3587" max="3587" width="1.90625" customWidth="1"/>
    <col min="3588" max="3588" width="19.36328125" customWidth="1"/>
    <col min="3589" max="3589" width="2.6328125" customWidth="1"/>
    <col min="3590" max="3590" width="13.08984375" customWidth="1"/>
    <col min="3591" max="3591" width="1.6328125" customWidth="1"/>
    <col min="3592" max="3592" width="1.90625" customWidth="1"/>
    <col min="3593" max="3593" width="10.90625" customWidth="1"/>
    <col min="3838" max="3838" width="1.90625" customWidth="1"/>
    <col min="3839" max="3839" width="39.6328125" customWidth="1"/>
    <col min="3840" max="3840" width="1.36328125" customWidth="1"/>
    <col min="3841" max="3841" width="37.90625" customWidth="1"/>
    <col min="3842" max="3842" width="4.90625" customWidth="1"/>
    <col min="3843" max="3843" width="1.90625" customWidth="1"/>
    <col min="3844" max="3844" width="19.36328125" customWidth="1"/>
    <col min="3845" max="3845" width="2.6328125" customWidth="1"/>
    <col min="3846" max="3846" width="13.08984375" customWidth="1"/>
    <col min="3847" max="3847" width="1.6328125" customWidth="1"/>
    <col min="3848" max="3848" width="1.90625" customWidth="1"/>
    <col min="3849" max="3849" width="10.90625" customWidth="1"/>
    <col min="4094" max="4094" width="1.90625" customWidth="1"/>
    <col min="4095" max="4095" width="39.6328125" customWidth="1"/>
    <col min="4096" max="4096" width="1.36328125" customWidth="1"/>
    <col min="4097" max="4097" width="37.90625" customWidth="1"/>
    <col min="4098" max="4098" width="4.90625" customWidth="1"/>
    <col min="4099" max="4099" width="1.90625" customWidth="1"/>
    <col min="4100" max="4100" width="19.36328125" customWidth="1"/>
    <col min="4101" max="4101" width="2.6328125" customWidth="1"/>
    <col min="4102" max="4102" width="13.08984375" customWidth="1"/>
    <col min="4103" max="4103" width="1.6328125" customWidth="1"/>
    <col min="4104" max="4104" width="1.90625" customWidth="1"/>
    <col min="4105" max="4105" width="10.90625" customWidth="1"/>
    <col min="4350" max="4350" width="1.90625" customWidth="1"/>
    <col min="4351" max="4351" width="39.6328125" customWidth="1"/>
    <col min="4352" max="4352" width="1.36328125" customWidth="1"/>
    <col min="4353" max="4353" width="37.90625" customWidth="1"/>
    <col min="4354" max="4354" width="4.90625" customWidth="1"/>
    <col min="4355" max="4355" width="1.90625" customWidth="1"/>
    <col min="4356" max="4356" width="19.36328125" customWidth="1"/>
    <col min="4357" max="4357" width="2.6328125" customWidth="1"/>
    <col min="4358" max="4358" width="13.08984375" customWidth="1"/>
    <col min="4359" max="4359" width="1.6328125" customWidth="1"/>
    <col min="4360" max="4360" width="1.90625" customWidth="1"/>
    <col min="4361" max="4361" width="10.90625" customWidth="1"/>
    <col min="4606" max="4606" width="1.90625" customWidth="1"/>
    <col min="4607" max="4607" width="39.6328125" customWidth="1"/>
    <col min="4608" max="4608" width="1.36328125" customWidth="1"/>
    <col min="4609" max="4609" width="37.90625" customWidth="1"/>
    <col min="4610" max="4610" width="4.90625" customWidth="1"/>
    <col min="4611" max="4611" width="1.90625" customWidth="1"/>
    <col min="4612" max="4612" width="19.36328125" customWidth="1"/>
    <col min="4613" max="4613" width="2.6328125" customWidth="1"/>
    <col min="4614" max="4614" width="13.08984375" customWidth="1"/>
    <col min="4615" max="4615" width="1.6328125" customWidth="1"/>
    <col min="4616" max="4616" width="1.90625" customWidth="1"/>
    <col min="4617" max="4617" width="10.90625" customWidth="1"/>
    <col min="4862" max="4862" width="1.90625" customWidth="1"/>
    <col min="4863" max="4863" width="39.6328125" customWidth="1"/>
    <col min="4864" max="4864" width="1.36328125" customWidth="1"/>
    <col min="4865" max="4865" width="37.90625" customWidth="1"/>
    <col min="4866" max="4866" width="4.90625" customWidth="1"/>
    <col min="4867" max="4867" width="1.90625" customWidth="1"/>
    <col min="4868" max="4868" width="19.36328125" customWidth="1"/>
    <col min="4869" max="4869" width="2.6328125" customWidth="1"/>
    <col min="4870" max="4870" width="13.08984375" customWidth="1"/>
    <col min="4871" max="4871" width="1.6328125" customWidth="1"/>
    <col min="4872" max="4872" width="1.90625" customWidth="1"/>
    <col min="4873" max="4873" width="10.90625" customWidth="1"/>
    <col min="5118" max="5118" width="1.90625" customWidth="1"/>
    <col min="5119" max="5119" width="39.6328125" customWidth="1"/>
    <col min="5120" max="5120" width="1.36328125" customWidth="1"/>
    <col min="5121" max="5121" width="37.90625" customWidth="1"/>
    <col min="5122" max="5122" width="4.90625" customWidth="1"/>
    <col min="5123" max="5123" width="1.90625" customWidth="1"/>
    <col min="5124" max="5124" width="19.36328125" customWidth="1"/>
    <col min="5125" max="5125" width="2.6328125" customWidth="1"/>
    <col min="5126" max="5126" width="13.08984375" customWidth="1"/>
    <col min="5127" max="5127" width="1.6328125" customWidth="1"/>
    <col min="5128" max="5128" width="1.90625" customWidth="1"/>
    <col min="5129" max="5129" width="10.90625" customWidth="1"/>
    <col min="5374" max="5374" width="1.90625" customWidth="1"/>
    <col min="5375" max="5375" width="39.6328125" customWidth="1"/>
    <col min="5376" max="5376" width="1.36328125" customWidth="1"/>
    <col min="5377" max="5377" width="37.90625" customWidth="1"/>
    <col min="5378" max="5378" width="4.90625" customWidth="1"/>
    <col min="5379" max="5379" width="1.90625" customWidth="1"/>
    <col min="5380" max="5380" width="19.36328125" customWidth="1"/>
    <col min="5381" max="5381" width="2.6328125" customWidth="1"/>
    <col min="5382" max="5382" width="13.08984375" customWidth="1"/>
    <col min="5383" max="5383" width="1.6328125" customWidth="1"/>
    <col min="5384" max="5384" width="1.90625" customWidth="1"/>
    <col min="5385" max="5385" width="10.90625" customWidth="1"/>
    <col min="5630" max="5630" width="1.90625" customWidth="1"/>
    <col min="5631" max="5631" width="39.6328125" customWidth="1"/>
    <col min="5632" max="5632" width="1.36328125" customWidth="1"/>
    <col min="5633" max="5633" width="37.90625" customWidth="1"/>
    <col min="5634" max="5634" width="4.90625" customWidth="1"/>
    <col min="5635" max="5635" width="1.90625" customWidth="1"/>
    <col min="5636" max="5636" width="19.36328125" customWidth="1"/>
    <col min="5637" max="5637" width="2.6328125" customWidth="1"/>
    <col min="5638" max="5638" width="13.08984375" customWidth="1"/>
    <col min="5639" max="5639" width="1.6328125" customWidth="1"/>
    <col min="5640" max="5640" width="1.90625" customWidth="1"/>
    <col min="5641" max="5641" width="10.90625" customWidth="1"/>
    <col min="5886" max="5886" width="1.90625" customWidth="1"/>
    <col min="5887" max="5887" width="39.6328125" customWidth="1"/>
    <col min="5888" max="5888" width="1.36328125" customWidth="1"/>
    <col min="5889" max="5889" width="37.90625" customWidth="1"/>
    <col min="5890" max="5890" width="4.90625" customWidth="1"/>
    <col min="5891" max="5891" width="1.90625" customWidth="1"/>
    <col min="5892" max="5892" width="19.36328125" customWidth="1"/>
    <col min="5893" max="5893" width="2.6328125" customWidth="1"/>
    <col min="5894" max="5894" width="13.08984375" customWidth="1"/>
    <col min="5895" max="5895" width="1.6328125" customWidth="1"/>
    <col min="5896" max="5896" width="1.90625" customWidth="1"/>
    <col min="5897" max="5897" width="10.90625" customWidth="1"/>
    <col min="6142" max="6142" width="1.90625" customWidth="1"/>
    <col min="6143" max="6143" width="39.6328125" customWidth="1"/>
    <col min="6144" max="6144" width="1.36328125" customWidth="1"/>
    <col min="6145" max="6145" width="37.90625" customWidth="1"/>
    <col min="6146" max="6146" width="4.90625" customWidth="1"/>
    <col min="6147" max="6147" width="1.90625" customWidth="1"/>
    <col min="6148" max="6148" width="19.36328125" customWidth="1"/>
    <col min="6149" max="6149" width="2.6328125" customWidth="1"/>
    <col min="6150" max="6150" width="13.08984375" customWidth="1"/>
    <col min="6151" max="6151" width="1.6328125" customWidth="1"/>
    <col min="6152" max="6152" width="1.90625" customWidth="1"/>
    <col min="6153" max="6153" width="10.90625" customWidth="1"/>
    <col min="6398" max="6398" width="1.90625" customWidth="1"/>
    <col min="6399" max="6399" width="39.6328125" customWidth="1"/>
    <col min="6400" max="6400" width="1.36328125" customWidth="1"/>
    <col min="6401" max="6401" width="37.90625" customWidth="1"/>
    <col min="6402" max="6402" width="4.90625" customWidth="1"/>
    <col min="6403" max="6403" width="1.90625" customWidth="1"/>
    <col min="6404" max="6404" width="19.36328125" customWidth="1"/>
    <col min="6405" max="6405" width="2.6328125" customWidth="1"/>
    <col min="6406" max="6406" width="13.08984375" customWidth="1"/>
    <col min="6407" max="6407" width="1.6328125" customWidth="1"/>
    <col min="6408" max="6408" width="1.90625" customWidth="1"/>
    <col min="6409" max="6409" width="10.90625" customWidth="1"/>
    <col min="6654" max="6654" width="1.90625" customWidth="1"/>
    <col min="6655" max="6655" width="39.6328125" customWidth="1"/>
    <col min="6656" max="6656" width="1.36328125" customWidth="1"/>
    <col min="6657" max="6657" width="37.90625" customWidth="1"/>
    <col min="6658" max="6658" width="4.90625" customWidth="1"/>
    <col min="6659" max="6659" width="1.90625" customWidth="1"/>
    <col min="6660" max="6660" width="19.36328125" customWidth="1"/>
    <col min="6661" max="6661" width="2.6328125" customWidth="1"/>
    <col min="6662" max="6662" width="13.08984375" customWidth="1"/>
    <col min="6663" max="6663" width="1.6328125" customWidth="1"/>
    <col min="6664" max="6664" width="1.90625" customWidth="1"/>
    <col min="6665" max="6665" width="10.90625" customWidth="1"/>
    <col min="6910" max="6910" width="1.90625" customWidth="1"/>
    <col min="6911" max="6911" width="39.6328125" customWidth="1"/>
    <col min="6912" max="6912" width="1.36328125" customWidth="1"/>
    <col min="6913" max="6913" width="37.90625" customWidth="1"/>
    <col min="6914" max="6914" width="4.90625" customWidth="1"/>
    <col min="6915" max="6915" width="1.90625" customWidth="1"/>
    <col min="6916" max="6916" width="19.36328125" customWidth="1"/>
    <col min="6917" max="6917" width="2.6328125" customWidth="1"/>
    <col min="6918" max="6918" width="13.08984375" customWidth="1"/>
    <col min="6919" max="6919" width="1.6328125" customWidth="1"/>
    <col min="6920" max="6920" width="1.90625" customWidth="1"/>
    <col min="6921" max="6921" width="10.90625" customWidth="1"/>
    <col min="7166" max="7166" width="1.90625" customWidth="1"/>
    <col min="7167" max="7167" width="39.6328125" customWidth="1"/>
    <col min="7168" max="7168" width="1.36328125" customWidth="1"/>
    <col min="7169" max="7169" width="37.90625" customWidth="1"/>
    <col min="7170" max="7170" width="4.90625" customWidth="1"/>
    <col min="7171" max="7171" width="1.90625" customWidth="1"/>
    <col min="7172" max="7172" width="19.36328125" customWidth="1"/>
    <col min="7173" max="7173" width="2.6328125" customWidth="1"/>
    <col min="7174" max="7174" width="13.08984375" customWidth="1"/>
    <col min="7175" max="7175" width="1.6328125" customWidth="1"/>
    <col min="7176" max="7176" width="1.90625" customWidth="1"/>
    <col min="7177" max="7177" width="10.90625" customWidth="1"/>
    <col min="7422" max="7422" width="1.90625" customWidth="1"/>
    <col min="7423" max="7423" width="39.6328125" customWidth="1"/>
    <col min="7424" max="7424" width="1.36328125" customWidth="1"/>
    <col min="7425" max="7425" width="37.90625" customWidth="1"/>
    <col min="7426" max="7426" width="4.90625" customWidth="1"/>
    <col min="7427" max="7427" width="1.90625" customWidth="1"/>
    <col min="7428" max="7428" width="19.36328125" customWidth="1"/>
    <col min="7429" max="7429" width="2.6328125" customWidth="1"/>
    <col min="7430" max="7430" width="13.08984375" customWidth="1"/>
    <col min="7431" max="7431" width="1.6328125" customWidth="1"/>
    <col min="7432" max="7432" width="1.90625" customWidth="1"/>
    <col min="7433" max="7433" width="10.90625" customWidth="1"/>
    <col min="7678" max="7678" width="1.90625" customWidth="1"/>
    <col min="7679" max="7679" width="39.6328125" customWidth="1"/>
    <col min="7680" max="7680" width="1.36328125" customWidth="1"/>
    <col min="7681" max="7681" width="37.90625" customWidth="1"/>
    <col min="7682" max="7682" width="4.90625" customWidth="1"/>
    <col min="7683" max="7683" width="1.90625" customWidth="1"/>
    <col min="7684" max="7684" width="19.36328125" customWidth="1"/>
    <col min="7685" max="7685" width="2.6328125" customWidth="1"/>
    <col min="7686" max="7686" width="13.08984375" customWidth="1"/>
    <col min="7687" max="7687" width="1.6328125" customWidth="1"/>
    <col min="7688" max="7688" width="1.90625" customWidth="1"/>
    <col min="7689" max="7689" width="10.90625" customWidth="1"/>
    <col min="7934" max="7934" width="1.90625" customWidth="1"/>
    <col min="7935" max="7935" width="39.6328125" customWidth="1"/>
    <col min="7936" max="7936" width="1.36328125" customWidth="1"/>
    <col min="7937" max="7937" width="37.90625" customWidth="1"/>
    <col min="7938" max="7938" width="4.90625" customWidth="1"/>
    <col min="7939" max="7939" width="1.90625" customWidth="1"/>
    <col min="7940" max="7940" width="19.36328125" customWidth="1"/>
    <col min="7941" max="7941" width="2.6328125" customWidth="1"/>
    <col min="7942" max="7942" width="13.08984375" customWidth="1"/>
    <col min="7943" max="7943" width="1.6328125" customWidth="1"/>
    <col min="7944" max="7944" width="1.90625" customWidth="1"/>
    <col min="7945" max="7945" width="10.90625" customWidth="1"/>
    <col min="8190" max="8190" width="1.90625" customWidth="1"/>
    <col min="8191" max="8191" width="39.6328125" customWidth="1"/>
    <col min="8192" max="8192" width="1.36328125" customWidth="1"/>
    <col min="8193" max="8193" width="37.90625" customWidth="1"/>
    <col min="8194" max="8194" width="4.90625" customWidth="1"/>
    <col min="8195" max="8195" width="1.90625" customWidth="1"/>
    <col min="8196" max="8196" width="19.36328125" customWidth="1"/>
    <col min="8197" max="8197" width="2.6328125" customWidth="1"/>
    <col min="8198" max="8198" width="13.08984375" customWidth="1"/>
    <col min="8199" max="8199" width="1.6328125" customWidth="1"/>
    <col min="8200" max="8200" width="1.90625" customWidth="1"/>
    <col min="8201" max="8201" width="10.90625" customWidth="1"/>
    <col min="8446" max="8446" width="1.90625" customWidth="1"/>
    <col min="8447" max="8447" width="39.6328125" customWidth="1"/>
    <col min="8448" max="8448" width="1.36328125" customWidth="1"/>
    <col min="8449" max="8449" width="37.90625" customWidth="1"/>
    <col min="8450" max="8450" width="4.90625" customWidth="1"/>
    <col min="8451" max="8451" width="1.90625" customWidth="1"/>
    <col min="8452" max="8452" width="19.36328125" customWidth="1"/>
    <col min="8453" max="8453" width="2.6328125" customWidth="1"/>
    <col min="8454" max="8454" width="13.08984375" customWidth="1"/>
    <col min="8455" max="8455" width="1.6328125" customWidth="1"/>
    <col min="8456" max="8456" width="1.90625" customWidth="1"/>
    <col min="8457" max="8457" width="10.90625" customWidth="1"/>
    <col min="8702" max="8702" width="1.90625" customWidth="1"/>
    <col min="8703" max="8703" width="39.6328125" customWidth="1"/>
    <col min="8704" max="8704" width="1.36328125" customWidth="1"/>
    <col min="8705" max="8705" width="37.90625" customWidth="1"/>
    <col min="8706" max="8706" width="4.90625" customWidth="1"/>
    <col min="8707" max="8707" width="1.90625" customWidth="1"/>
    <col min="8708" max="8708" width="19.36328125" customWidth="1"/>
    <col min="8709" max="8709" width="2.6328125" customWidth="1"/>
    <col min="8710" max="8710" width="13.08984375" customWidth="1"/>
    <col min="8711" max="8711" width="1.6328125" customWidth="1"/>
    <col min="8712" max="8712" width="1.90625" customWidth="1"/>
    <col min="8713" max="8713" width="10.90625" customWidth="1"/>
    <col min="8958" max="8958" width="1.90625" customWidth="1"/>
    <col min="8959" max="8959" width="39.6328125" customWidth="1"/>
    <col min="8960" max="8960" width="1.36328125" customWidth="1"/>
    <col min="8961" max="8961" width="37.90625" customWidth="1"/>
    <col min="8962" max="8962" width="4.90625" customWidth="1"/>
    <col min="8963" max="8963" width="1.90625" customWidth="1"/>
    <col min="8964" max="8964" width="19.36328125" customWidth="1"/>
    <col min="8965" max="8965" width="2.6328125" customWidth="1"/>
    <col min="8966" max="8966" width="13.08984375" customWidth="1"/>
    <col min="8967" max="8967" width="1.6328125" customWidth="1"/>
    <col min="8968" max="8968" width="1.90625" customWidth="1"/>
    <col min="8969" max="8969" width="10.90625" customWidth="1"/>
    <col min="9214" max="9214" width="1.90625" customWidth="1"/>
    <col min="9215" max="9215" width="39.6328125" customWidth="1"/>
    <col min="9216" max="9216" width="1.36328125" customWidth="1"/>
    <col min="9217" max="9217" width="37.90625" customWidth="1"/>
    <col min="9218" max="9218" width="4.90625" customWidth="1"/>
    <col min="9219" max="9219" width="1.90625" customWidth="1"/>
    <col min="9220" max="9220" width="19.36328125" customWidth="1"/>
    <col min="9221" max="9221" width="2.6328125" customWidth="1"/>
    <col min="9222" max="9222" width="13.08984375" customWidth="1"/>
    <col min="9223" max="9223" width="1.6328125" customWidth="1"/>
    <col min="9224" max="9224" width="1.90625" customWidth="1"/>
    <col min="9225" max="9225" width="10.90625" customWidth="1"/>
    <col min="9470" max="9470" width="1.90625" customWidth="1"/>
    <col min="9471" max="9471" width="39.6328125" customWidth="1"/>
    <col min="9472" max="9472" width="1.36328125" customWidth="1"/>
    <col min="9473" max="9473" width="37.90625" customWidth="1"/>
    <col min="9474" max="9474" width="4.90625" customWidth="1"/>
    <col min="9475" max="9475" width="1.90625" customWidth="1"/>
    <col min="9476" max="9476" width="19.36328125" customWidth="1"/>
    <col min="9477" max="9477" width="2.6328125" customWidth="1"/>
    <col min="9478" max="9478" width="13.08984375" customWidth="1"/>
    <col min="9479" max="9479" width="1.6328125" customWidth="1"/>
    <col min="9480" max="9480" width="1.90625" customWidth="1"/>
    <col min="9481" max="9481" width="10.90625" customWidth="1"/>
    <col min="9726" max="9726" width="1.90625" customWidth="1"/>
    <col min="9727" max="9727" width="39.6328125" customWidth="1"/>
    <col min="9728" max="9728" width="1.36328125" customWidth="1"/>
    <col min="9729" max="9729" width="37.90625" customWidth="1"/>
    <col min="9730" max="9730" width="4.90625" customWidth="1"/>
    <col min="9731" max="9731" width="1.90625" customWidth="1"/>
    <col min="9732" max="9732" width="19.36328125" customWidth="1"/>
    <col min="9733" max="9733" width="2.6328125" customWidth="1"/>
    <col min="9734" max="9734" width="13.08984375" customWidth="1"/>
    <col min="9735" max="9735" width="1.6328125" customWidth="1"/>
    <col min="9736" max="9736" width="1.90625" customWidth="1"/>
    <col min="9737" max="9737" width="10.90625" customWidth="1"/>
    <col min="9982" max="9982" width="1.90625" customWidth="1"/>
    <col min="9983" max="9983" width="39.6328125" customWidth="1"/>
    <col min="9984" max="9984" width="1.36328125" customWidth="1"/>
    <col min="9985" max="9985" width="37.90625" customWidth="1"/>
    <col min="9986" max="9986" width="4.90625" customWidth="1"/>
    <col min="9987" max="9987" width="1.90625" customWidth="1"/>
    <col min="9988" max="9988" width="19.36328125" customWidth="1"/>
    <col min="9989" max="9989" width="2.6328125" customWidth="1"/>
    <col min="9990" max="9990" width="13.08984375" customWidth="1"/>
    <col min="9991" max="9991" width="1.6328125" customWidth="1"/>
    <col min="9992" max="9992" width="1.90625" customWidth="1"/>
    <col min="9993" max="9993" width="10.90625" customWidth="1"/>
    <col min="10238" max="10238" width="1.90625" customWidth="1"/>
    <col min="10239" max="10239" width="39.6328125" customWidth="1"/>
    <col min="10240" max="10240" width="1.36328125" customWidth="1"/>
    <col min="10241" max="10241" width="37.90625" customWidth="1"/>
    <col min="10242" max="10242" width="4.90625" customWidth="1"/>
    <col min="10243" max="10243" width="1.90625" customWidth="1"/>
    <col min="10244" max="10244" width="19.36328125" customWidth="1"/>
    <col min="10245" max="10245" width="2.6328125" customWidth="1"/>
    <col min="10246" max="10246" width="13.08984375" customWidth="1"/>
    <col min="10247" max="10247" width="1.6328125" customWidth="1"/>
    <col min="10248" max="10248" width="1.90625" customWidth="1"/>
    <col min="10249" max="10249" width="10.90625" customWidth="1"/>
    <col min="10494" max="10494" width="1.90625" customWidth="1"/>
    <col min="10495" max="10495" width="39.6328125" customWidth="1"/>
    <col min="10496" max="10496" width="1.36328125" customWidth="1"/>
    <col min="10497" max="10497" width="37.90625" customWidth="1"/>
    <col min="10498" max="10498" width="4.90625" customWidth="1"/>
    <col min="10499" max="10499" width="1.90625" customWidth="1"/>
    <col min="10500" max="10500" width="19.36328125" customWidth="1"/>
    <col min="10501" max="10501" width="2.6328125" customWidth="1"/>
    <col min="10502" max="10502" width="13.08984375" customWidth="1"/>
    <col min="10503" max="10503" width="1.6328125" customWidth="1"/>
    <col min="10504" max="10504" width="1.90625" customWidth="1"/>
    <col min="10505" max="10505" width="10.90625" customWidth="1"/>
    <col min="10750" max="10750" width="1.90625" customWidth="1"/>
    <col min="10751" max="10751" width="39.6328125" customWidth="1"/>
    <col min="10752" max="10752" width="1.36328125" customWidth="1"/>
    <col min="10753" max="10753" width="37.90625" customWidth="1"/>
    <col min="10754" max="10754" width="4.90625" customWidth="1"/>
    <col min="10755" max="10755" width="1.90625" customWidth="1"/>
    <col min="10756" max="10756" width="19.36328125" customWidth="1"/>
    <col min="10757" max="10757" width="2.6328125" customWidth="1"/>
    <col min="10758" max="10758" width="13.08984375" customWidth="1"/>
    <col min="10759" max="10759" width="1.6328125" customWidth="1"/>
    <col min="10760" max="10760" width="1.90625" customWidth="1"/>
    <col min="10761" max="10761" width="10.90625" customWidth="1"/>
    <col min="11006" max="11006" width="1.90625" customWidth="1"/>
    <col min="11007" max="11007" width="39.6328125" customWidth="1"/>
    <col min="11008" max="11008" width="1.36328125" customWidth="1"/>
    <col min="11009" max="11009" width="37.90625" customWidth="1"/>
    <col min="11010" max="11010" width="4.90625" customWidth="1"/>
    <col min="11011" max="11011" width="1.90625" customWidth="1"/>
    <col min="11012" max="11012" width="19.36328125" customWidth="1"/>
    <col min="11013" max="11013" width="2.6328125" customWidth="1"/>
    <col min="11014" max="11014" width="13.08984375" customWidth="1"/>
    <col min="11015" max="11015" width="1.6328125" customWidth="1"/>
    <col min="11016" max="11016" width="1.90625" customWidth="1"/>
    <col min="11017" max="11017" width="10.90625" customWidth="1"/>
    <col min="11262" max="11262" width="1.90625" customWidth="1"/>
    <col min="11263" max="11263" width="39.6328125" customWidth="1"/>
    <col min="11264" max="11264" width="1.36328125" customWidth="1"/>
    <col min="11265" max="11265" width="37.90625" customWidth="1"/>
    <col min="11266" max="11266" width="4.90625" customWidth="1"/>
    <col min="11267" max="11267" width="1.90625" customWidth="1"/>
    <col min="11268" max="11268" width="19.36328125" customWidth="1"/>
    <col min="11269" max="11269" width="2.6328125" customWidth="1"/>
    <col min="11270" max="11270" width="13.08984375" customWidth="1"/>
    <col min="11271" max="11271" width="1.6328125" customWidth="1"/>
    <col min="11272" max="11272" width="1.90625" customWidth="1"/>
    <col min="11273" max="11273" width="10.90625" customWidth="1"/>
    <col min="11518" max="11518" width="1.90625" customWidth="1"/>
    <col min="11519" max="11519" width="39.6328125" customWidth="1"/>
    <col min="11520" max="11520" width="1.36328125" customWidth="1"/>
    <col min="11521" max="11521" width="37.90625" customWidth="1"/>
    <col min="11522" max="11522" width="4.90625" customWidth="1"/>
    <col min="11523" max="11523" width="1.90625" customWidth="1"/>
    <col min="11524" max="11524" width="19.36328125" customWidth="1"/>
    <col min="11525" max="11525" width="2.6328125" customWidth="1"/>
    <col min="11526" max="11526" width="13.08984375" customWidth="1"/>
    <col min="11527" max="11527" width="1.6328125" customWidth="1"/>
    <col min="11528" max="11528" width="1.90625" customWidth="1"/>
    <col min="11529" max="11529" width="10.90625" customWidth="1"/>
    <col min="11774" max="11774" width="1.90625" customWidth="1"/>
    <col min="11775" max="11775" width="39.6328125" customWidth="1"/>
    <col min="11776" max="11776" width="1.36328125" customWidth="1"/>
    <col min="11777" max="11777" width="37.90625" customWidth="1"/>
    <col min="11778" max="11778" width="4.90625" customWidth="1"/>
    <col min="11779" max="11779" width="1.90625" customWidth="1"/>
    <col min="11780" max="11780" width="19.36328125" customWidth="1"/>
    <col min="11781" max="11781" width="2.6328125" customWidth="1"/>
    <col min="11782" max="11782" width="13.08984375" customWidth="1"/>
    <col min="11783" max="11783" width="1.6328125" customWidth="1"/>
    <col min="11784" max="11784" width="1.90625" customWidth="1"/>
    <col min="11785" max="11785" width="10.90625" customWidth="1"/>
    <col min="12030" max="12030" width="1.90625" customWidth="1"/>
    <col min="12031" max="12031" width="39.6328125" customWidth="1"/>
    <col min="12032" max="12032" width="1.36328125" customWidth="1"/>
    <col min="12033" max="12033" width="37.90625" customWidth="1"/>
    <col min="12034" max="12034" width="4.90625" customWidth="1"/>
    <col min="12035" max="12035" width="1.90625" customWidth="1"/>
    <col min="12036" max="12036" width="19.36328125" customWidth="1"/>
    <col min="12037" max="12037" width="2.6328125" customWidth="1"/>
    <col min="12038" max="12038" width="13.08984375" customWidth="1"/>
    <col min="12039" max="12039" width="1.6328125" customWidth="1"/>
    <col min="12040" max="12040" width="1.90625" customWidth="1"/>
    <col min="12041" max="12041" width="10.90625" customWidth="1"/>
    <col min="12286" max="12286" width="1.90625" customWidth="1"/>
    <col min="12287" max="12287" width="39.6328125" customWidth="1"/>
    <col min="12288" max="12288" width="1.36328125" customWidth="1"/>
    <col min="12289" max="12289" width="37.90625" customWidth="1"/>
    <col min="12290" max="12290" width="4.90625" customWidth="1"/>
    <col min="12291" max="12291" width="1.90625" customWidth="1"/>
    <col min="12292" max="12292" width="19.36328125" customWidth="1"/>
    <col min="12293" max="12293" width="2.6328125" customWidth="1"/>
    <col min="12294" max="12294" width="13.08984375" customWidth="1"/>
    <col min="12295" max="12295" width="1.6328125" customWidth="1"/>
    <col min="12296" max="12296" width="1.90625" customWidth="1"/>
    <col min="12297" max="12297" width="10.90625" customWidth="1"/>
    <col min="12542" max="12542" width="1.90625" customWidth="1"/>
    <col min="12543" max="12543" width="39.6328125" customWidth="1"/>
    <col min="12544" max="12544" width="1.36328125" customWidth="1"/>
    <col min="12545" max="12545" width="37.90625" customWidth="1"/>
    <col min="12546" max="12546" width="4.90625" customWidth="1"/>
    <col min="12547" max="12547" width="1.90625" customWidth="1"/>
    <col min="12548" max="12548" width="19.36328125" customWidth="1"/>
    <col min="12549" max="12549" width="2.6328125" customWidth="1"/>
    <col min="12550" max="12550" width="13.08984375" customWidth="1"/>
    <col min="12551" max="12551" width="1.6328125" customWidth="1"/>
    <col min="12552" max="12552" width="1.90625" customWidth="1"/>
    <col min="12553" max="12553" width="10.90625" customWidth="1"/>
    <col min="12798" max="12798" width="1.90625" customWidth="1"/>
    <col min="12799" max="12799" width="39.6328125" customWidth="1"/>
    <col min="12800" max="12800" width="1.36328125" customWidth="1"/>
    <col min="12801" max="12801" width="37.90625" customWidth="1"/>
    <col min="12802" max="12802" width="4.90625" customWidth="1"/>
    <col min="12803" max="12803" width="1.90625" customWidth="1"/>
    <col min="12804" max="12804" width="19.36328125" customWidth="1"/>
    <col min="12805" max="12805" width="2.6328125" customWidth="1"/>
    <col min="12806" max="12806" width="13.08984375" customWidth="1"/>
    <col min="12807" max="12807" width="1.6328125" customWidth="1"/>
    <col min="12808" max="12808" width="1.90625" customWidth="1"/>
    <col min="12809" max="12809" width="10.90625" customWidth="1"/>
    <col min="13054" max="13054" width="1.90625" customWidth="1"/>
    <col min="13055" max="13055" width="39.6328125" customWidth="1"/>
    <col min="13056" max="13056" width="1.36328125" customWidth="1"/>
    <col min="13057" max="13057" width="37.90625" customWidth="1"/>
    <col min="13058" max="13058" width="4.90625" customWidth="1"/>
    <col min="13059" max="13059" width="1.90625" customWidth="1"/>
    <col min="13060" max="13060" width="19.36328125" customWidth="1"/>
    <col min="13061" max="13061" width="2.6328125" customWidth="1"/>
    <col min="13062" max="13062" width="13.08984375" customWidth="1"/>
    <col min="13063" max="13063" width="1.6328125" customWidth="1"/>
    <col min="13064" max="13064" width="1.90625" customWidth="1"/>
    <col min="13065" max="13065" width="10.90625" customWidth="1"/>
    <col min="13310" max="13310" width="1.90625" customWidth="1"/>
    <col min="13311" max="13311" width="39.6328125" customWidth="1"/>
    <col min="13312" max="13312" width="1.36328125" customWidth="1"/>
    <col min="13313" max="13313" width="37.90625" customWidth="1"/>
    <col min="13314" max="13314" width="4.90625" customWidth="1"/>
    <col min="13315" max="13315" width="1.90625" customWidth="1"/>
    <col min="13316" max="13316" width="19.36328125" customWidth="1"/>
    <col min="13317" max="13317" width="2.6328125" customWidth="1"/>
    <col min="13318" max="13318" width="13.08984375" customWidth="1"/>
    <col min="13319" max="13319" width="1.6328125" customWidth="1"/>
    <col min="13320" max="13320" width="1.90625" customWidth="1"/>
    <col min="13321" max="13321" width="10.90625" customWidth="1"/>
    <col min="13566" max="13566" width="1.90625" customWidth="1"/>
    <col min="13567" max="13567" width="39.6328125" customWidth="1"/>
    <col min="13568" max="13568" width="1.36328125" customWidth="1"/>
    <col min="13569" max="13569" width="37.90625" customWidth="1"/>
    <col min="13570" max="13570" width="4.90625" customWidth="1"/>
    <col min="13571" max="13571" width="1.90625" customWidth="1"/>
    <col min="13572" max="13572" width="19.36328125" customWidth="1"/>
    <col min="13573" max="13573" width="2.6328125" customWidth="1"/>
    <col min="13574" max="13574" width="13.08984375" customWidth="1"/>
    <col min="13575" max="13575" width="1.6328125" customWidth="1"/>
    <col min="13576" max="13576" width="1.90625" customWidth="1"/>
    <col min="13577" max="13577" width="10.90625" customWidth="1"/>
    <col min="13822" max="13822" width="1.90625" customWidth="1"/>
    <col min="13823" max="13823" width="39.6328125" customWidth="1"/>
    <col min="13824" max="13824" width="1.36328125" customWidth="1"/>
    <col min="13825" max="13825" width="37.90625" customWidth="1"/>
    <col min="13826" max="13826" width="4.90625" customWidth="1"/>
    <col min="13827" max="13827" width="1.90625" customWidth="1"/>
    <col min="13828" max="13828" width="19.36328125" customWidth="1"/>
    <col min="13829" max="13829" width="2.6328125" customWidth="1"/>
    <col min="13830" max="13830" width="13.08984375" customWidth="1"/>
    <col min="13831" max="13831" width="1.6328125" customWidth="1"/>
    <col min="13832" max="13832" width="1.90625" customWidth="1"/>
    <col min="13833" max="13833" width="10.90625" customWidth="1"/>
    <col min="14078" max="14078" width="1.90625" customWidth="1"/>
    <col min="14079" max="14079" width="39.6328125" customWidth="1"/>
    <col min="14080" max="14080" width="1.36328125" customWidth="1"/>
    <col min="14081" max="14081" width="37.90625" customWidth="1"/>
    <col min="14082" max="14082" width="4.90625" customWidth="1"/>
    <col min="14083" max="14083" width="1.90625" customWidth="1"/>
    <col min="14084" max="14084" width="19.36328125" customWidth="1"/>
    <col min="14085" max="14085" width="2.6328125" customWidth="1"/>
    <col min="14086" max="14086" width="13.08984375" customWidth="1"/>
    <col min="14087" max="14087" width="1.6328125" customWidth="1"/>
    <col min="14088" max="14088" width="1.90625" customWidth="1"/>
    <col min="14089" max="14089" width="10.90625" customWidth="1"/>
    <col min="14334" max="14334" width="1.90625" customWidth="1"/>
    <col min="14335" max="14335" width="39.6328125" customWidth="1"/>
    <col min="14336" max="14336" width="1.36328125" customWidth="1"/>
    <col min="14337" max="14337" width="37.90625" customWidth="1"/>
    <col min="14338" max="14338" width="4.90625" customWidth="1"/>
    <col min="14339" max="14339" width="1.90625" customWidth="1"/>
    <col min="14340" max="14340" width="19.36328125" customWidth="1"/>
    <col min="14341" max="14341" width="2.6328125" customWidth="1"/>
    <col min="14342" max="14342" width="13.08984375" customWidth="1"/>
    <col min="14343" max="14343" width="1.6328125" customWidth="1"/>
    <col min="14344" max="14344" width="1.90625" customWidth="1"/>
    <col min="14345" max="14345" width="10.90625" customWidth="1"/>
    <col min="14590" max="14590" width="1.90625" customWidth="1"/>
    <col min="14591" max="14591" width="39.6328125" customWidth="1"/>
    <col min="14592" max="14592" width="1.36328125" customWidth="1"/>
    <col min="14593" max="14593" width="37.90625" customWidth="1"/>
    <col min="14594" max="14594" width="4.90625" customWidth="1"/>
    <col min="14595" max="14595" width="1.90625" customWidth="1"/>
    <col min="14596" max="14596" width="19.36328125" customWidth="1"/>
    <col min="14597" max="14597" width="2.6328125" customWidth="1"/>
    <col min="14598" max="14598" width="13.08984375" customWidth="1"/>
    <col min="14599" max="14599" width="1.6328125" customWidth="1"/>
    <col min="14600" max="14600" width="1.90625" customWidth="1"/>
    <col min="14601" max="14601" width="10.90625" customWidth="1"/>
    <col min="14846" max="14846" width="1.90625" customWidth="1"/>
    <col min="14847" max="14847" width="39.6328125" customWidth="1"/>
    <col min="14848" max="14848" width="1.36328125" customWidth="1"/>
    <col min="14849" max="14849" width="37.90625" customWidth="1"/>
    <col min="14850" max="14850" width="4.90625" customWidth="1"/>
    <col min="14851" max="14851" width="1.90625" customWidth="1"/>
    <col min="14852" max="14852" width="19.36328125" customWidth="1"/>
    <col min="14853" max="14853" width="2.6328125" customWidth="1"/>
    <col min="14854" max="14854" width="13.08984375" customWidth="1"/>
    <col min="14855" max="14855" width="1.6328125" customWidth="1"/>
    <col min="14856" max="14856" width="1.90625" customWidth="1"/>
    <col min="14857" max="14857" width="10.90625" customWidth="1"/>
    <col min="15102" max="15102" width="1.90625" customWidth="1"/>
    <col min="15103" max="15103" width="39.6328125" customWidth="1"/>
    <col min="15104" max="15104" width="1.36328125" customWidth="1"/>
    <col min="15105" max="15105" width="37.90625" customWidth="1"/>
    <col min="15106" max="15106" width="4.90625" customWidth="1"/>
    <col min="15107" max="15107" width="1.90625" customWidth="1"/>
    <col min="15108" max="15108" width="19.36328125" customWidth="1"/>
    <col min="15109" max="15109" width="2.6328125" customWidth="1"/>
    <col min="15110" max="15110" width="13.08984375" customWidth="1"/>
    <col min="15111" max="15111" width="1.6328125" customWidth="1"/>
    <col min="15112" max="15112" width="1.90625" customWidth="1"/>
    <col min="15113" max="15113" width="10.90625" customWidth="1"/>
    <col min="15358" max="15358" width="1.90625" customWidth="1"/>
    <col min="15359" max="15359" width="39.6328125" customWidth="1"/>
    <col min="15360" max="15360" width="1.36328125" customWidth="1"/>
    <col min="15361" max="15361" width="37.90625" customWidth="1"/>
    <col min="15362" max="15362" width="4.90625" customWidth="1"/>
    <col min="15363" max="15363" width="1.90625" customWidth="1"/>
    <col min="15364" max="15364" width="19.36328125" customWidth="1"/>
    <col min="15365" max="15365" width="2.6328125" customWidth="1"/>
    <col min="15366" max="15366" width="13.08984375" customWidth="1"/>
    <col min="15367" max="15367" width="1.6328125" customWidth="1"/>
    <col min="15368" max="15368" width="1.90625" customWidth="1"/>
    <col min="15369" max="15369" width="10.90625" customWidth="1"/>
    <col min="15614" max="15614" width="1.90625" customWidth="1"/>
    <col min="15615" max="15615" width="39.6328125" customWidth="1"/>
    <col min="15616" max="15616" width="1.36328125" customWidth="1"/>
    <col min="15617" max="15617" width="37.90625" customWidth="1"/>
    <col min="15618" max="15618" width="4.90625" customWidth="1"/>
    <col min="15619" max="15619" width="1.90625" customWidth="1"/>
    <col min="15620" max="15620" width="19.36328125" customWidth="1"/>
    <col min="15621" max="15621" width="2.6328125" customWidth="1"/>
    <col min="15622" max="15622" width="13.08984375" customWidth="1"/>
    <col min="15623" max="15623" width="1.6328125" customWidth="1"/>
    <col min="15624" max="15624" width="1.90625" customWidth="1"/>
    <col min="15625" max="15625" width="10.90625" customWidth="1"/>
    <col min="15870" max="15870" width="1.90625" customWidth="1"/>
    <col min="15871" max="15871" width="39.6328125" customWidth="1"/>
    <col min="15872" max="15872" width="1.36328125" customWidth="1"/>
    <col min="15873" max="15873" width="37.90625" customWidth="1"/>
    <col min="15874" max="15874" width="4.90625" customWidth="1"/>
    <col min="15875" max="15875" width="1.90625" customWidth="1"/>
    <col min="15876" max="15876" width="19.36328125" customWidth="1"/>
    <col min="15877" max="15877" width="2.6328125" customWidth="1"/>
    <col min="15878" max="15878" width="13.08984375" customWidth="1"/>
    <col min="15879" max="15879" width="1.6328125" customWidth="1"/>
    <col min="15880" max="15880" width="1.90625" customWidth="1"/>
    <col min="15881" max="15881" width="10.90625" customWidth="1"/>
    <col min="16126" max="16126" width="1.90625" customWidth="1"/>
    <col min="16127" max="16127" width="39.6328125" customWidth="1"/>
    <col min="16128" max="16128" width="1.36328125" customWidth="1"/>
    <col min="16129" max="16129" width="37.90625" customWidth="1"/>
    <col min="16130" max="16130" width="4.90625" customWidth="1"/>
    <col min="16131" max="16131" width="1.90625" customWidth="1"/>
    <col min="16132" max="16132" width="19.36328125" customWidth="1"/>
    <col min="16133" max="16133" width="2.6328125" customWidth="1"/>
    <col min="16134" max="16134" width="13.08984375" customWidth="1"/>
    <col min="16135" max="16135" width="1.6328125" customWidth="1"/>
    <col min="16136" max="16136" width="1.90625" customWidth="1"/>
    <col min="16137" max="16137" width="10.90625" customWidth="1"/>
  </cols>
  <sheetData>
    <row r="1" spans="1:12">
      <c r="A1" s="202"/>
      <c r="B1" s="534" t="s">
        <v>493</v>
      </c>
      <c r="C1" s="534"/>
      <c r="D1" s="534"/>
      <c r="E1" s="534"/>
      <c r="F1" s="534"/>
      <c r="G1" s="534"/>
      <c r="H1" s="534"/>
      <c r="I1" s="534"/>
      <c r="J1" s="202"/>
      <c r="K1" s="203"/>
      <c r="L1" s="126"/>
    </row>
    <row r="2" spans="1:12" ht="21.75" customHeight="1">
      <c r="A2" s="202"/>
      <c r="B2" s="535" t="s">
        <v>568</v>
      </c>
      <c r="C2" s="535"/>
      <c r="D2" s="535"/>
      <c r="E2" s="535"/>
      <c r="F2" s="535"/>
      <c r="G2" s="535"/>
      <c r="H2" s="535"/>
      <c r="I2" s="535"/>
      <c r="J2" s="202"/>
      <c r="K2" s="203"/>
      <c r="L2" s="126"/>
    </row>
    <row r="3" spans="1:12" ht="25.5" customHeight="1">
      <c r="A3" s="202"/>
      <c r="B3" s="170"/>
      <c r="C3" s="6"/>
      <c r="D3" s="204" t="s">
        <v>494</v>
      </c>
      <c r="E3" s="204"/>
      <c r="F3" s="204"/>
      <c r="G3" s="204"/>
      <c r="H3" s="204"/>
      <c r="I3" s="204"/>
      <c r="J3" s="204"/>
      <c r="K3" s="204"/>
      <c r="L3" s="126"/>
    </row>
    <row r="4" spans="1:12" ht="13.5" customHeight="1" thickBot="1">
      <c r="A4" s="202"/>
      <c r="B4" s="170"/>
      <c r="C4" s="6"/>
      <c r="D4" s="204"/>
      <c r="E4" s="204"/>
      <c r="F4" s="204"/>
      <c r="G4" s="204"/>
      <c r="H4" s="204"/>
      <c r="I4" s="204"/>
      <c r="J4" s="204"/>
      <c r="K4" s="204"/>
      <c r="L4" s="126"/>
    </row>
    <row r="5" spans="1:12" ht="18" customHeight="1" thickBot="1">
      <c r="A5" s="203"/>
      <c r="B5" s="205" t="s">
        <v>455</v>
      </c>
      <c r="C5" s="206"/>
      <c r="D5" s="207" t="s">
        <v>567</v>
      </c>
      <c r="E5" s="208"/>
      <c r="F5" s="208"/>
      <c r="G5" s="208"/>
      <c r="H5" s="209"/>
      <c r="I5" s="210"/>
      <c r="J5" s="211"/>
      <c r="K5" s="203"/>
      <c r="L5" s="126"/>
    </row>
    <row r="6" spans="1:12" ht="18" customHeight="1">
      <c r="A6" s="203"/>
      <c r="B6" s="212" t="s">
        <v>495</v>
      </c>
      <c r="C6" s="213"/>
      <c r="D6" s="283" t="s">
        <v>576</v>
      </c>
      <c r="E6" s="214"/>
      <c r="F6" s="214"/>
      <c r="G6" s="214"/>
      <c r="H6" s="215"/>
      <c r="I6" s="216"/>
      <c r="J6" s="203"/>
      <c r="K6" s="203"/>
      <c r="L6" s="126"/>
    </row>
    <row r="7" spans="1:12" ht="16" thickBot="1">
      <c r="A7" s="203"/>
      <c r="B7" s="217"/>
      <c r="C7" s="218"/>
      <c r="D7" s="219"/>
      <c r="E7" s="219"/>
      <c r="F7" s="219"/>
      <c r="G7" s="219"/>
      <c r="H7" s="220"/>
      <c r="I7" s="221"/>
      <c r="J7" s="203"/>
      <c r="K7" s="203"/>
      <c r="L7" s="126"/>
    </row>
    <row r="8" spans="1:12" ht="16" thickBot="1">
      <c r="A8" s="203"/>
      <c r="B8" s="211"/>
      <c r="C8" s="211"/>
      <c r="D8" s="222"/>
      <c r="E8" s="222"/>
      <c r="F8" s="222"/>
      <c r="G8" s="222"/>
      <c r="H8" s="223"/>
      <c r="I8" s="203"/>
      <c r="J8" s="203"/>
      <c r="K8" s="203"/>
      <c r="L8" s="126"/>
    </row>
    <row r="9" spans="1:12" ht="45" customHeight="1" thickBot="1">
      <c r="A9" s="203"/>
      <c r="B9" s="224" t="s">
        <v>496</v>
      </c>
      <c r="C9" s="225"/>
      <c r="D9" s="536" t="s">
        <v>497</v>
      </c>
      <c r="E9" s="537"/>
      <c r="F9" s="537"/>
      <c r="G9" s="538"/>
      <c r="H9" s="539" t="s">
        <v>574</v>
      </c>
      <c r="I9" s="540"/>
      <c r="J9" s="203"/>
      <c r="K9" s="203"/>
      <c r="L9" s="126"/>
    </row>
    <row r="10" spans="1:12" ht="45" customHeight="1">
      <c r="A10" s="203"/>
      <c r="B10" s="226"/>
      <c r="D10" s="227" t="s">
        <v>458</v>
      </c>
      <c r="E10" s="228"/>
      <c r="F10" s="283"/>
      <c r="G10" s="284" t="s">
        <v>498</v>
      </c>
      <c r="H10" s="285"/>
      <c r="I10" s="229"/>
      <c r="J10" s="203"/>
      <c r="K10" s="203"/>
      <c r="L10" s="126"/>
    </row>
    <row r="11" spans="1:12" ht="12.75" customHeight="1">
      <c r="A11" s="203"/>
      <c r="B11" s="226"/>
      <c r="D11" s="230"/>
      <c r="E11" s="231"/>
      <c r="F11" s="286"/>
      <c r="G11" s="287"/>
      <c r="H11" s="288"/>
      <c r="I11" s="232"/>
      <c r="J11" s="203"/>
      <c r="K11" s="203"/>
      <c r="L11" s="126"/>
    </row>
    <row r="12" spans="1:12" ht="45" customHeight="1">
      <c r="A12" s="203"/>
      <c r="B12" s="226"/>
      <c r="D12" s="233" t="s">
        <v>499</v>
      </c>
      <c r="E12" s="231"/>
      <c r="F12" s="289"/>
      <c r="G12" s="287" t="s">
        <v>500</v>
      </c>
      <c r="H12" s="288"/>
      <c r="I12" s="232"/>
      <c r="J12" s="203"/>
      <c r="K12" s="203"/>
      <c r="L12" s="126"/>
    </row>
    <row r="13" spans="1:12" ht="7.5" customHeight="1">
      <c r="A13" s="203"/>
      <c r="B13" s="226"/>
      <c r="D13" s="290"/>
      <c r="E13" s="231"/>
      <c r="F13" s="286"/>
      <c r="G13" s="287"/>
      <c r="H13" s="288"/>
      <c r="I13" s="232"/>
      <c r="J13" s="203"/>
      <c r="K13" s="203"/>
      <c r="L13" s="126"/>
    </row>
    <row r="14" spans="1:12" ht="45" customHeight="1">
      <c r="A14" s="203"/>
      <c r="B14" s="226"/>
      <c r="D14" s="234" t="s">
        <v>501</v>
      </c>
      <c r="E14" s="235"/>
      <c r="F14" s="222"/>
      <c r="G14" s="287" t="s">
        <v>502</v>
      </c>
      <c r="H14" s="288"/>
      <c r="I14" s="232"/>
      <c r="J14" s="203"/>
      <c r="K14" s="203"/>
      <c r="L14" s="126"/>
    </row>
    <row r="15" spans="1:12" ht="18.75" customHeight="1" thickBot="1">
      <c r="A15" s="203"/>
      <c r="B15" s="226"/>
      <c r="C15" s="203"/>
      <c r="D15" s="291"/>
      <c r="E15" s="292"/>
      <c r="F15" s="293"/>
      <c r="G15" s="293"/>
      <c r="H15" s="236"/>
      <c r="I15" s="237"/>
      <c r="J15" s="203"/>
      <c r="K15" s="203"/>
      <c r="L15" s="126"/>
    </row>
    <row r="16" spans="1:12" ht="27.75" customHeight="1" thickBot="1">
      <c r="A16" s="203"/>
      <c r="B16" s="226"/>
      <c r="C16" s="203"/>
      <c r="D16" s="293"/>
      <c r="E16" s="288"/>
      <c r="F16" s="288"/>
      <c r="G16" s="288"/>
      <c r="H16" s="238"/>
      <c r="I16" s="238"/>
      <c r="J16" s="203"/>
      <c r="K16" s="203"/>
      <c r="L16" s="126"/>
    </row>
    <row r="17" spans="1:12" ht="47.25" customHeight="1" thickBot="1">
      <c r="A17" s="203"/>
      <c r="B17" s="239" t="s">
        <v>503</v>
      </c>
      <c r="C17" s="225"/>
      <c r="D17" s="294" t="s">
        <v>510</v>
      </c>
      <c r="E17" s="240"/>
      <c r="F17" s="225"/>
      <c r="G17" s="225"/>
      <c r="H17" s="241"/>
      <c r="I17" s="242"/>
      <c r="J17" s="203"/>
      <c r="K17" s="203"/>
      <c r="L17" s="126"/>
    </row>
    <row r="18" spans="1:12" ht="18" customHeight="1" thickBot="1">
      <c r="A18" s="203"/>
      <c r="B18" s="243"/>
      <c r="C18" s="203"/>
      <c r="D18" s="295"/>
      <c r="E18" s="222"/>
      <c r="F18" s="203"/>
      <c r="G18" s="203"/>
      <c r="H18" s="223"/>
      <c r="I18" s="203"/>
      <c r="J18" s="203"/>
      <c r="K18" s="203"/>
      <c r="L18" s="126"/>
    </row>
    <row r="19" spans="1:12" ht="16.5" customHeight="1" thickBot="1">
      <c r="A19" s="203"/>
      <c r="B19" s="244" t="s">
        <v>504</v>
      </c>
      <c r="C19" s="225"/>
      <c r="D19" s="294" t="s">
        <v>505</v>
      </c>
      <c r="E19" s="240"/>
      <c r="F19" s="225"/>
      <c r="G19" s="225"/>
      <c r="H19" s="241"/>
      <c r="I19" s="242"/>
      <c r="J19" s="203"/>
      <c r="K19" s="203"/>
      <c r="L19" s="126"/>
    </row>
    <row r="20" spans="1:12" ht="18.75" customHeight="1">
      <c r="A20" s="203"/>
      <c r="B20" s="211"/>
      <c r="C20" s="203"/>
      <c r="D20" s="286"/>
      <c r="E20" s="222"/>
      <c r="F20" s="203"/>
      <c r="G20" s="203"/>
      <c r="H20" s="223"/>
      <c r="I20" s="203"/>
      <c r="J20" s="203"/>
      <c r="K20" s="203"/>
      <c r="L20" s="126"/>
    </row>
    <row r="21" spans="1:12" ht="18.75" customHeight="1" thickBot="1">
      <c r="A21" s="203"/>
      <c r="B21" s="211"/>
      <c r="C21" s="203"/>
      <c r="D21" s="286"/>
      <c r="E21" s="222"/>
      <c r="F21" s="203"/>
      <c r="G21" s="203"/>
      <c r="H21" s="223"/>
      <c r="I21" s="203"/>
      <c r="J21" s="203"/>
      <c r="K21" s="203"/>
      <c r="L21" s="126"/>
    </row>
    <row r="22" spans="1:12">
      <c r="A22" s="245"/>
      <c r="B22" s="246" t="s">
        <v>506</v>
      </c>
      <c r="C22" s="247"/>
      <c r="D22" s="296" t="s">
        <v>575</v>
      </c>
      <c r="E22" s="214"/>
      <c r="F22" s="247"/>
      <c r="G22" s="247"/>
      <c r="H22" s="248"/>
      <c r="I22" s="216"/>
      <c r="J22" s="203"/>
      <c r="K22" s="203"/>
      <c r="L22" s="126"/>
    </row>
    <row r="23" spans="1:12" ht="15" thickBot="1">
      <c r="A23" s="245"/>
      <c r="B23" s="249"/>
      <c r="C23" s="250"/>
      <c r="D23" s="251" t="s">
        <v>507</v>
      </c>
      <c r="E23" s="219"/>
      <c r="F23" s="250"/>
      <c r="G23" s="250"/>
      <c r="H23" s="250"/>
      <c r="I23" s="221"/>
      <c r="J23" s="203"/>
      <c r="K23" s="203"/>
      <c r="L23" s="126"/>
    </row>
    <row r="24" spans="1:12" ht="15" thickBot="1">
      <c r="B24" s="203"/>
      <c r="C24" s="203"/>
      <c r="D24" s="203"/>
      <c r="E24" s="203"/>
      <c r="F24" s="203"/>
      <c r="G24" s="203"/>
      <c r="H24" s="252"/>
      <c r="I24" s="203"/>
      <c r="L24" s="126"/>
    </row>
    <row r="25" spans="1:12" ht="35.15" customHeight="1" thickBot="1">
      <c r="B25" s="253" t="s">
        <v>508</v>
      </c>
      <c r="C25" s="254"/>
      <c r="D25" s="541" t="s">
        <v>587</v>
      </c>
      <c r="E25" s="542"/>
      <c r="F25" s="542"/>
      <c r="G25" s="542"/>
      <c r="H25" s="542"/>
      <c r="I25" s="543"/>
      <c r="L25" s="126"/>
    </row>
    <row r="26" spans="1:12" ht="15" thickBot="1">
      <c r="D26" s="286"/>
      <c r="E26" s="286"/>
      <c r="F26" s="286"/>
      <c r="G26" s="286"/>
      <c r="H26" s="286"/>
      <c r="I26" s="286"/>
      <c r="L26" s="126"/>
    </row>
    <row r="27" spans="1:12" ht="16" thickBot="1">
      <c r="B27" s="244" t="s">
        <v>509</v>
      </c>
      <c r="C27" s="225"/>
      <c r="D27" s="294" t="s">
        <v>584</v>
      </c>
      <c r="E27" s="240"/>
      <c r="F27" s="225"/>
      <c r="G27" s="225"/>
      <c r="H27" s="241"/>
      <c r="I27" s="242"/>
      <c r="L27" s="126"/>
    </row>
    <row r="28" spans="1:12">
      <c r="D28" s="286"/>
      <c r="E28" s="286"/>
      <c r="F28" s="286"/>
      <c r="G28" s="286"/>
      <c r="H28" s="286"/>
      <c r="I28" s="286"/>
      <c r="L28" s="126"/>
    </row>
    <row r="29" spans="1:12">
      <c r="L29" s="126"/>
    </row>
    <row r="30" spans="1:12" ht="3.65" customHeight="1">
      <c r="A30" s="245"/>
      <c r="J30" s="203"/>
      <c r="K30" s="203"/>
      <c r="L30" s="126"/>
    </row>
    <row r="31" spans="1:12" ht="3.65" customHeight="1">
      <c r="A31" s="245"/>
      <c r="J31" s="203"/>
      <c r="K31" s="203"/>
      <c r="L31" s="126"/>
    </row>
    <row r="32" spans="1:12">
      <c r="C32" s="222"/>
      <c r="D32" s="222"/>
      <c r="E32" s="222"/>
      <c r="F32" s="222"/>
      <c r="G32" s="222"/>
      <c r="H32" s="223"/>
      <c r="I32" s="222"/>
      <c r="L32" s="126"/>
    </row>
    <row r="33" spans="2:12" ht="15.5">
      <c r="B33" s="255"/>
      <c r="C33" s="222"/>
      <c r="D33" s="222"/>
      <c r="E33" s="222"/>
      <c r="F33" s="222"/>
      <c r="G33" s="222"/>
      <c r="H33" s="223"/>
      <c r="I33" s="222"/>
      <c r="L33" s="126"/>
    </row>
    <row r="34" spans="2:12" ht="15.5">
      <c r="B34" s="255"/>
      <c r="H34" s="78"/>
      <c r="L34" s="126"/>
    </row>
    <row r="35" spans="2:12">
      <c r="H35" s="78"/>
      <c r="L35" s="126"/>
    </row>
    <row r="36" spans="2:12">
      <c r="H36" s="78"/>
      <c r="L36" s="126"/>
    </row>
    <row r="37" spans="2:12">
      <c r="H37" s="78"/>
      <c r="L37" s="126"/>
    </row>
    <row r="38" spans="2:12">
      <c r="H38" s="78"/>
      <c r="L38" s="126"/>
    </row>
    <row r="39" spans="2:12">
      <c r="H39" s="78"/>
      <c r="L39" s="126"/>
    </row>
    <row r="40" spans="2:12">
      <c r="H40" s="78"/>
    </row>
  </sheetData>
  <mergeCells count="5">
    <mergeCell ref="B1:I1"/>
    <mergeCell ref="B2:I2"/>
    <mergeCell ref="D9:G9"/>
    <mergeCell ref="H9:I9"/>
    <mergeCell ref="D25:I25"/>
  </mergeCells>
  <printOptions horizontalCentered="1"/>
  <pageMargins left="0.2" right="0.2" top="0.75" bottom="1" header="0.3" footer="0.3"/>
  <pageSetup orientation="landscape" r:id="rId1"/>
  <headerFooter>
    <oddFooter xml:space="preserve">&amp;L&amp;9Division of School Business
School Allotment Section
FY2022-2023 Planning&amp;R&amp;9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DDE3-C4F3-4DE4-BA78-F39BDE4BF0DE}">
  <sheetPr>
    <tabColor theme="4" tint="0.59999389629810485"/>
  </sheetPr>
  <dimension ref="A1:K27"/>
  <sheetViews>
    <sheetView zoomScaleNormal="100" workbookViewId="0">
      <selection activeCell="G1" sqref="G1"/>
    </sheetView>
  </sheetViews>
  <sheetFormatPr defaultRowHeight="14.5"/>
  <cols>
    <col min="1" max="1" width="37.08984375" bestFit="1" customWidth="1"/>
    <col min="2" max="2" width="22.36328125" customWidth="1"/>
    <col min="6" max="6" width="29.36328125" customWidth="1"/>
    <col min="7" max="11" width="8.90625" style="126"/>
  </cols>
  <sheetData>
    <row r="1" spans="1:6" ht="21.5">
      <c r="A1" s="550" t="s">
        <v>453</v>
      </c>
      <c r="B1" s="550"/>
      <c r="C1" s="550"/>
      <c r="D1" s="550"/>
      <c r="E1" s="550"/>
      <c r="F1" s="550"/>
    </row>
    <row r="2" spans="1:6" ht="21.5">
      <c r="A2" s="550" t="s">
        <v>568</v>
      </c>
      <c r="B2" s="550"/>
      <c r="C2" s="550"/>
      <c r="D2" s="550"/>
      <c r="E2" s="550"/>
      <c r="F2" s="550"/>
    </row>
    <row r="3" spans="1:6" ht="22" thickBot="1">
      <c r="A3" s="551" t="s">
        <v>454</v>
      </c>
      <c r="B3" s="551"/>
      <c r="C3" s="551"/>
      <c r="D3" s="551"/>
      <c r="E3" s="551"/>
      <c r="F3" s="551"/>
    </row>
    <row r="4" spans="1:6" ht="16" thickBot="1">
      <c r="A4" s="432" t="s">
        <v>455</v>
      </c>
      <c r="B4" s="433"/>
      <c r="C4" s="552" t="s">
        <v>456</v>
      </c>
      <c r="D4" s="553"/>
      <c r="E4" s="553"/>
      <c r="F4" s="554"/>
    </row>
    <row r="5" spans="1:6" ht="15.65" customHeight="1">
      <c r="A5" s="434" t="s">
        <v>457</v>
      </c>
      <c r="B5" s="435"/>
      <c r="C5" s="436"/>
      <c r="D5" s="435"/>
      <c r="E5" s="435"/>
      <c r="F5" s="437"/>
    </row>
    <row r="6" spans="1:6" ht="28.25" customHeight="1">
      <c r="A6" s="438" t="s">
        <v>458</v>
      </c>
      <c r="B6" s="439"/>
      <c r="C6" s="440" t="s">
        <v>459</v>
      </c>
      <c r="D6" s="439"/>
      <c r="E6" s="439"/>
      <c r="F6" s="441"/>
    </row>
    <row r="7" spans="1:6" ht="15.5">
      <c r="A7" s="438" t="s">
        <v>460</v>
      </c>
      <c r="B7" s="442"/>
      <c r="C7" s="440" t="s">
        <v>461</v>
      </c>
      <c r="D7" s="442"/>
      <c r="E7" s="439"/>
      <c r="F7" s="441"/>
    </row>
    <row r="8" spans="1:6" ht="15.5">
      <c r="A8" s="438" t="s">
        <v>462</v>
      </c>
      <c r="B8" s="439"/>
      <c r="C8" s="440" t="s">
        <v>463</v>
      </c>
      <c r="D8" s="439"/>
      <c r="E8" s="439"/>
      <c r="F8" s="441"/>
    </row>
    <row r="9" spans="1:6">
      <c r="A9" s="438" t="s">
        <v>464</v>
      </c>
      <c r="B9" s="443"/>
      <c r="C9" s="444" t="s">
        <v>465</v>
      </c>
      <c r="D9" s="445"/>
      <c r="E9" s="443"/>
      <c r="F9" s="446"/>
    </row>
    <row r="10" spans="1:6">
      <c r="A10" s="438" t="s">
        <v>466</v>
      </c>
      <c r="B10" s="443"/>
      <c r="C10" s="444" t="s">
        <v>467</v>
      </c>
      <c r="D10" s="445"/>
      <c r="E10" s="443"/>
      <c r="F10" s="446"/>
    </row>
    <row r="11" spans="1:6">
      <c r="A11" s="438" t="s">
        <v>468</v>
      </c>
      <c r="B11" s="443"/>
      <c r="C11" s="444" t="s">
        <v>469</v>
      </c>
      <c r="D11" s="445"/>
      <c r="E11" s="443"/>
      <c r="F11" s="446"/>
    </row>
    <row r="12" spans="1:6">
      <c r="A12" s="438" t="s">
        <v>470</v>
      </c>
      <c r="B12" s="443"/>
      <c r="C12" s="444" t="s">
        <v>471</v>
      </c>
      <c r="D12" s="445"/>
      <c r="E12" s="443"/>
      <c r="F12" s="446"/>
    </row>
    <row r="13" spans="1:6" ht="15" thickBot="1">
      <c r="A13" s="447" t="s">
        <v>472</v>
      </c>
      <c r="B13" s="448"/>
      <c r="C13" s="449" t="s">
        <v>473</v>
      </c>
      <c r="D13" s="450"/>
      <c r="E13" s="448"/>
      <c r="F13" s="451"/>
    </row>
    <row r="14" spans="1:6" ht="15" thickBot="1">
      <c r="A14" s="126"/>
      <c r="B14" s="126"/>
      <c r="C14" s="126"/>
      <c r="D14" s="126"/>
      <c r="E14" s="126"/>
      <c r="F14" s="126"/>
    </row>
    <row r="15" spans="1:6" ht="16" thickBot="1">
      <c r="A15" s="452" t="s">
        <v>474</v>
      </c>
      <c r="B15" s="453"/>
      <c r="C15" s="454" t="s">
        <v>577</v>
      </c>
      <c r="D15" s="455"/>
      <c r="E15" s="455"/>
      <c r="F15" s="456"/>
    </row>
    <row r="16" spans="1:6" ht="16" thickBot="1">
      <c r="A16" s="457"/>
      <c r="B16" s="448"/>
      <c r="C16" s="450"/>
      <c r="D16" s="450"/>
      <c r="E16" s="450"/>
      <c r="F16" s="458"/>
    </row>
    <row r="17" spans="1:6" ht="15.5">
      <c r="A17" s="434" t="s">
        <v>475</v>
      </c>
      <c r="B17" s="459"/>
      <c r="C17" s="460"/>
      <c r="D17" s="461"/>
      <c r="E17" s="461"/>
      <c r="F17" s="462"/>
    </row>
    <row r="18" spans="1:6" ht="43.25" customHeight="1">
      <c r="A18" s="463" t="s">
        <v>476</v>
      </c>
      <c r="B18" s="443"/>
      <c r="C18" s="544" t="s">
        <v>477</v>
      </c>
      <c r="D18" s="545"/>
      <c r="E18" s="545"/>
      <c r="F18" s="546"/>
    </row>
    <row r="19" spans="1:6">
      <c r="A19" s="463"/>
      <c r="B19" s="443"/>
      <c r="C19" s="464"/>
      <c r="D19" s="465"/>
      <c r="E19" s="465"/>
      <c r="F19" s="466"/>
    </row>
    <row r="20" spans="1:6" ht="15" thickBot="1">
      <c r="A20" s="467" t="s">
        <v>478</v>
      </c>
      <c r="B20" s="448"/>
      <c r="C20" s="468" t="s">
        <v>588</v>
      </c>
      <c r="D20" s="450"/>
      <c r="E20" s="450"/>
      <c r="F20" s="469"/>
    </row>
    <row r="21" spans="1:6" ht="15" thickBot="1">
      <c r="A21" s="470"/>
      <c r="B21" s="453"/>
      <c r="C21" s="455"/>
      <c r="D21" s="455"/>
      <c r="E21" s="455"/>
      <c r="F21" s="455"/>
    </row>
    <row r="22" spans="1:6" ht="29.4" customHeight="1">
      <c r="A22" s="434" t="s">
        <v>479</v>
      </c>
      <c r="B22" s="461"/>
      <c r="C22" s="547" t="s">
        <v>480</v>
      </c>
      <c r="D22" s="548"/>
      <c r="E22" s="548"/>
      <c r="F22" s="549"/>
    </row>
    <row r="23" spans="1:6" ht="15" thickBot="1">
      <c r="A23" s="471"/>
      <c r="B23" s="450"/>
      <c r="C23" s="468" t="s">
        <v>578</v>
      </c>
      <c r="D23" s="450"/>
      <c r="E23" s="450"/>
      <c r="F23" s="469"/>
    </row>
    <row r="24" spans="1:6">
      <c r="A24" s="126"/>
      <c r="B24" s="126"/>
      <c r="C24" s="126"/>
      <c r="D24" s="126"/>
      <c r="E24" s="126"/>
      <c r="F24" s="126"/>
    </row>
    <row r="25" spans="1:6">
      <c r="A25" s="126"/>
      <c r="B25" s="126"/>
      <c r="C25" s="126"/>
      <c r="D25" s="126"/>
      <c r="E25" s="126"/>
      <c r="F25" s="126"/>
    </row>
    <row r="26" spans="1:6">
      <c r="A26" s="126"/>
      <c r="B26" s="126"/>
      <c r="C26" s="126"/>
      <c r="D26" s="126"/>
      <c r="E26" s="126"/>
      <c r="F26" s="126"/>
    </row>
    <row r="27" spans="1:6">
      <c r="A27" s="126"/>
      <c r="B27" s="126"/>
      <c r="C27" s="126"/>
      <c r="D27" s="126"/>
      <c r="E27" s="126"/>
      <c r="F27" s="126"/>
    </row>
  </sheetData>
  <mergeCells count="6">
    <mergeCell ref="C18:F18"/>
    <mergeCell ref="C22:F22"/>
    <mergeCell ref="A1:F1"/>
    <mergeCell ref="A2:F2"/>
    <mergeCell ref="A3:F3"/>
    <mergeCell ref="C4:F4"/>
  </mergeCells>
  <pageMargins left="0.7" right="0.7" top="0.75" bottom="0.75" header="0.3" footer="0.3"/>
  <pageSetup orientation="portrait" r:id="rId1"/>
  <headerFooter>
    <oddFooter>&amp;L&amp;8Division of School Business
School Allotment Section
FY2022-2023 Planning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19CC3-FDB7-42F4-840D-67832C14F368}">
  <sheetPr>
    <tabColor theme="4" tint="0.59999389629810485"/>
  </sheetPr>
  <dimension ref="A1:M24"/>
  <sheetViews>
    <sheetView zoomScale="85" zoomScaleNormal="85" workbookViewId="0">
      <selection activeCell="M32" sqref="M32"/>
    </sheetView>
  </sheetViews>
  <sheetFormatPr defaultRowHeight="14.5"/>
  <cols>
    <col min="2" max="2" width="27.54296875" customWidth="1"/>
    <col min="7" max="7" width="51.08984375" customWidth="1"/>
    <col min="8" max="8" width="44.453125" style="126" hidden="1" customWidth="1"/>
    <col min="9" max="9" width="0.54296875" style="126" customWidth="1"/>
    <col min="10" max="13" width="8.90625" style="126"/>
  </cols>
  <sheetData>
    <row r="1" spans="1:10" ht="25.5" customHeight="1">
      <c r="A1" s="550" t="s">
        <v>511</v>
      </c>
      <c r="B1" s="550"/>
      <c r="C1" s="550"/>
      <c r="D1" s="550"/>
      <c r="E1" s="550"/>
      <c r="F1" s="550"/>
      <c r="G1" s="550"/>
      <c r="H1" s="168"/>
      <c r="I1" s="168"/>
      <c r="J1" s="168"/>
    </row>
    <row r="2" spans="1:10" ht="25.5" customHeight="1">
      <c r="A2" s="550" t="s">
        <v>568</v>
      </c>
      <c r="B2" s="550"/>
      <c r="C2" s="550"/>
      <c r="D2" s="550"/>
      <c r="E2" s="550"/>
      <c r="F2" s="550"/>
      <c r="G2" s="550"/>
      <c r="H2" s="168"/>
      <c r="I2" s="168"/>
      <c r="J2" s="168"/>
    </row>
    <row r="3" spans="1:10" ht="25.5" customHeight="1">
      <c r="A3" s="551" t="s">
        <v>512</v>
      </c>
      <c r="B3" s="551"/>
      <c r="C3" s="551"/>
      <c r="D3" s="551"/>
      <c r="E3" s="551"/>
      <c r="F3" s="551"/>
      <c r="G3" s="551"/>
      <c r="H3" s="168"/>
      <c r="I3" s="168"/>
      <c r="J3" s="168"/>
    </row>
    <row r="4" spans="1:10">
      <c r="A4" s="126"/>
      <c r="B4" s="126"/>
      <c r="C4" s="126"/>
      <c r="D4" s="126"/>
      <c r="E4" s="126"/>
      <c r="F4" s="126"/>
      <c r="G4" s="126"/>
    </row>
    <row r="5" spans="1:10" ht="15" thickBot="1">
      <c r="A5" s="126"/>
      <c r="B5" s="126"/>
      <c r="C5" s="126"/>
      <c r="D5" s="126"/>
      <c r="E5" s="126"/>
      <c r="F5" s="126"/>
      <c r="G5" s="126"/>
    </row>
    <row r="6" spans="1:10" ht="16" thickBot="1">
      <c r="A6" s="558" t="s">
        <v>455</v>
      </c>
      <c r="B6" s="553"/>
      <c r="C6" s="472" t="s">
        <v>567</v>
      </c>
      <c r="D6" s="433"/>
      <c r="E6" s="433"/>
      <c r="F6" s="433"/>
      <c r="G6" s="473"/>
      <c r="H6" s="169"/>
    </row>
    <row r="7" spans="1:10" ht="15.5">
      <c r="A7" s="474" t="s">
        <v>513</v>
      </c>
      <c r="B7" s="475"/>
      <c r="C7" s="559"/>
      <c r="D7" s="560"/>
      <c r="E7" s="560"/>
      <c r="F7" s="560"/>
      <c r="G7" s="561"/>
      <c r="H7" s="256"/>
    </row>
    <row r="8" spans="1:10">
      <c r="A8" s="476" t="s">
        <v>514</v>
      </c>
      <c r="B8" s="477"/>
      <c r="C8" s="478" t="s">
        <v>591</v>
      </c>
      <c r="D8" s="478"/>
      <c r="E8" s="478"/>
      <c r="F8" s="478"/>
      <c r="G8" s="479"/>
      <c r="H8" s="256"/>
    </row>
    <row r="9" spans="1:10">
      <c r="A9" s="476"/>
      <c r="B9" s="480"/>
      <c r="C9" s="478" t="s">
        <v>518</v>
      </c>
      <c r="D9" s="478"/>
      <c r="E9" s="478"/>
      <c r="F9" s="478"/>
      <c r="G9" s="481"/>
      <c r="H9" s="257"/>
    </row>
    <row r="10" spans="1:10">
      <c r="A10" s="476" t="s">
        <v>515</v>
      </c>
      <c r="B10" s="480"/>
      <c r="C10" s="478" t="s">
        <v>579</v>
      </c>
      <c r="D10" s="478"/>
      <c r="E10" s="478"/>
      <c r="F10" s="478"/>
      <c r="G10" s="481"/>
      <c r="H10" s="257"/>
    </row>
    <row r="11" spans="1:10">
      <c r="A11" s="476"/>
      <c r="B11" s="480"/>
      <c r="C11" s="478" t="s">
        <v>580</v>
      </c>
      <c r="D11" s="478"/>
      <c r="E11" s="478"/>
      <c r="F11" s="478"/>
      <c r="G11" s="481"/>
      <c r="H11" s="257"/>
    </row>
    <row r="12" spans="1:10">
      <c r="A12" s="476"/>
      <c r="B12" s="480"/>
      <c r="C12" s="478"/>
      <c r="D12" s="478"/>
      <c r="E12" s="478"/>
      <c r="F12" s="478"/>
      <c r="G12" s="481"/>
      <c r="H12" s="257"/>
    </row>
    <row r="13" spans="1:10">
      <c r="A13" s="476"/>
      <c r="B13" s="480"/>
      <c r="C13" s="478"/>
      <c r="D13" s="478"/>
      <c r="E13" s="478"/>
      <c r="F13" s="478"/>
      <c r="G13" s="481"/>
      <c r="H13" s="257"/>
    </row>
    <row r="14" spans="1:10" ht="15" thickBot="1">
      <c r="A14" s="482"/>
      <c r="B14" s="483"/>
      <c r="C14" s="484"/>
      <c r="D14" s="484"/>
      <c r="E14" s="484"/>
      <c r="F14" s="484"/>
      <c r="G14" s="485"/>
      <c r="H14" s="258"/>
    </row>
    <row r="15" spans="1:10" ht="15" thickBot="1">
      <c r="A15" s="486"/>
      <c r="B15" s="486"/>
      <c r="C15" s="487"/>
      <c r="D15" s="487"/>
      <c r="E15" s="487"/>
      <c r="F15" s="487"/>
      <c r="G15" s="487"/>
    </row>
    <row r="16" spans="1:10" ht="15.5">
      <c r="A16" s="474" t="s">
        <v>516</v>
      </c>
      <c r="B16" s="488"/>
      <c r="C16" s="555" t="s">
        <v>581</v>
      </c>
      <c r="D16" s="556"/>
      <c r="E16" s="556"/>
      <c r="F16" s="556"/>
      <c r="G16" s="557"/>
      <c r="H16" s="259"/>
      <c r="I16" s="260"/>
    </row>
    <row r="17" spans="1:9" ht="16" thickBot="1">
      <c r="A17" s="489"/>
      <c r="B17" s="483"/>
      <c r="C17" s="484" t="s">
        <v>582</v>
      </c>
      <c r="D17" s="484"/>
      <c r="E17" s="484"/>
      <c r="F17" s="484"/>
      <c r="G17" s="490"/>
      <c r="H17" s="261"/>
      <c r="I17" s="260"/>
    </row>
    <row r="18" spans="1:9" ht="15" thickBot="1">
      <c r="A18" s="491"/>
      <c r="B18" s="491"/>
      <c r="C18" s="492"/>
      <c r="D18" s="492"/>
      <c r="E18" s="492"/>
      <c r="F18" s="492"/>
      <c r="G18" s="492"/>
    </row>
    <row r="19" spans="1:9" ht="15.5">
      <c r="A19" s="474" t="s">
        <v>517</v>
      </c>
      <c r="B19" s="488"/>
      <c r="C19" s="493" t="s">
        <v>590</v>
      </c>
      <c r="D19" s="494"/>
      <c r="E19" s="494"/>
      <c r="F19" s="494"/>
      <c r="G19" s="495"/>
      <c r="H19" s="178"/>
      <c r="I19" s="179"/>
    </row>
    <row r="20" spans="1:9" ht="15" thickBot="1">
      <c r="A20" s="467"/>
      <c r="B20" s="448"/>
      <c r="C20" s="496"/>
      <c r="D20" s="484"/>
      <c r="E20" s="497"/>
      <c r="F20" s="497"/>
      <c r="G20" s="497"/>
      <c r="H20" s="180"/>
      <c r="I20" s="179"/>
    </row>
    <row r="21" spans="1:9">
      <c r="A21" s="126"/>
      <c r="B21" s="126"/>
      <c r="C21" s="498"/>
      <c r="D21" s="498"/>
      <c r="E21" s="498"/>
      <c r="F21" s="498"/>
      <c r="G21" s="498"/>
    </row>
    <row r="22" spans="1:9">
      <c r="A22" s="126"/>
      <c r="B22" s="126"/>
      <c r="C22" s="126"/>
      <c r="D22" s="126"/>
      <c r="E22" s="126"/>
      <c r="F22" s="126"/>
      <c r="G22" s="126"/>
    </row>
    <row r="23" spans="1:9">
      <c r="A23" s="126"/>
      <c r="B23" s="126"/>
      <c r="C23" s="126"/>
      <c r="D23" s="126"/>
      <c r="E23" s="126"/>
      <c r="F23" s="126"/>
      <c r="G23" s="126"/>
    </row>
    <row r="24" spans="1:9">
      <c r="A24" s="126"/>
      <c r="B24" s="126"/>
      <c r="C24" s="126"/>
      <c r="D24" s="126"/>
      <c r="E24" s="126"/>
      <c r="F24" s="126"/>
      <c r="G24" s="126"/>
    </row>
  </sheetData>
  <mergeCells count="6">
    <mergeCell ref="C16:G16"/>
    <mergeCell ref="A1:G1"/>
    <mergeCell ref="A2:G2"/>
    <mergeCell ref="A3:G3"/>
    <mergeCell ref="A6:B6"/>
    <mergeCell ref="C7:G7"/>
  </mergeCells>
  <printOptions horizontalCentered="1"/>
  <pageMargins left="0.2" right="0.2" top="0.75" bottom="0.75" header="0.3" footer="0.3"/>
  <pageSetup orientation="landscape" horizontalDpi="4294967295" verticalDpi="4294967295" r:id="rId1"/>
  <headerFooter>
    <oddFooter>&amp;L&amp;"-,Italic"&amp;8Division of School Business
School Allotment Section
FY2021-2022 Planning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1584B-7510-4C84-AA42-9D6F654CB9E4}">
  <dimension ref="A1:M126"/>
  <sheetViews>
    <sheetView zoomScaleNormal="100" workbookViewId="0">
      <pane ySplit="7" topLeftCell="A98" activePane="bottomLeft" state="frozen"/>
      <selection pane="bottomLeft" activeCell="I15" sqref="I15"/>
    </sheetView>
  </sheetViews>
  <sheetFormatPr defaultRowHeight="14.5"/>
  <cols>
    <col min="2" max="2" width="6.08984375" style="6" customWidth="1"/>
    <col min="3" max="3" width="22.6328125" customWidth="1"/>
    <col min="4" max="4" width="12.90625" customWidth="1"/>
    <col min="5" max="5" width="15.453125" customWidth="1"/>
    <col min="6" max="6" width="11.90625" style="112" customWidth="1"/>
    <col min="7" max="7" width="11.90625" bestFit="1" customWidth="1"/>
    <col min="8" max="8" width="9.08984375" style="114"/>
    <col min="9" max="10" width="9.08984375" style="112"/>
  </cols>
  <sheetData>
    <row r="1" spans="1:13">
      <c r="A1" s="562" t="s">
        <v>569</v>
      </c>
      <c r="B1" s="562"/>
      <c r="C1" s="562"/>
      <c r="D1" s="562"/>
      <c r="E1" s="562"/>
      <c r="F1" s="562"/>
      <c r="I1"/>
      <c r="J1"/>
    </row>
    <row r="2" spans="1:13">
      <c r="A2" s="562" t="s">
        <v>551</v>
      </c>
      <c r="B2" s="562"/>
      <c r="C2" s="562"/>
      <c r="D2" s="562"/>
      <c r="E2" s="562"/>
      <c r="F2" s="562"/>
      <c r="I2"/>
      <c r="J2"/>
    </row>
    <row r="3" spans="1:13" ht="15" thickBot="1">
      <c r="A3" s="562" t="s">
        <v>570</v>
      </c>
      <c r="B3" s="562"/>
      <c r="C3" s="562"/>
      <c r="D3" s="562"/>
      <c r="E3" s="562"/>
      <c r="F3" s="562"/>
      <c r="I3"/>
      <c r="J3"/>
    </row>
    <row r="4" spans="1:13" ht="14.25" customHeight="1" thickBot="1">
      <c r="E4" s="113" t="s">
        <v>545</v>
      </c>
      <c r="I4"/>
      <c r="J4"/>
    </row>
    <row r="5" spans="1:13" s="109" customFormat="1" ht="63.75" customHeight="1">
      <c r="A5" s="61"/>
      <c r="B5" s="62"/>
      <c r="C5" s="62"/>
      <c r="D5" s="563" t="s">
        <v>546</v>
      </c>
      <c r="E5" s="201" t="s">
        <v>547</v>
      </c>
      <c r="F5" s="71"/>
      <c r="H5" s="111"/>
    </row>
    <row r="6" spans="1:13" s="109" customFormat="1" ht="15" customHeight="1">
      <c r="A6" s="63"/>
      <c r="B6" s="64"/>
      <c r="C6" s="64"/>
      <c r="D6" s="564"/>
      <c r="E6" s="190" t="s">
        <v>548</v>
      </c>
      <c r="F6" s="73"/>
      <c r="H6" s="111"/>
    </row>
    <row r="7" spans="1:13" s="109" customFormat="1" ht="15.75" customHeight="1" thickBot="1">
      <c r="A7" s="63"/>
      <c r="B7" s="64" t="s">
        <v>257</v>
      </c>
      <c r="C7" s="110" t="s">
        <v>258</v>
      </c>
      <c r="D7" s="565"/>
      <c r="E7" s="191" t="s">
        <v>7</v>
      </c>
      <c r="F7" s="75" t="s">
        <v>260</v>
      </c>
      <c r="H7" s="111"/>
    </row>
    <row r="8" spans="1:13">
      <c r="A8" s="65" t="s">
        <v>483</v>
      </c>
      <c r="B8" s="66" t="s">
        <v>24</v>
      </c>
      <c r="C8" s="67" t="s">
        <v>25</v>
      </c>
      <c r="D8" s="428">
        <v>1025</v>
      </c>
      <c r="E8" s="428">
        <v>53</v>
      </c>
      <c r="F8" s="429">
        <v>1078</v>
      </c>
      <c r="G8" s="104"/>
      <c r="I8" s="114"/>
      <c r="J8"/>
      <c r="L8" s="114"/>
      <c r="M8" s="105"/>
    </row>
    <row r="9" spans="1:13">
      <c r="A9" s="68" t="s">
        <v>483</v>
      </c>
      <c r="B9" s="69" t="s">
        <v>26</v>
      </c>
      <c r="C9" s="70" t="s">
        <v>27</v>
      </c>
      <c r="D9" s="193">
        <v>197.5</v>
      </c>
      <c r="E9" s="193">
        <v>10</v>
      </c>
      <c r="F9" s="103">
        <v>207.5</v>
      </c>
      <c r="G9" s="104"/>
      <c r="I9" s="114"/>
      <c r="J9"/>
      <c r="L9" s="114"/>
      <c r="M9" s="105"/>
    </row>
    <row r="10" spans="1:13">
      <c r="A10" s="68" t="s">
        <v>483</v>
      </c>
      <c r="B10" s="69" t="s">
        <v>4</v>
      </c>
      <c r="C10" s="70" t="s">
        <v>28</v>
      </c>
      <c r="D10" s="193">
        <v>64.5</v>
      </c>
      <c r="E10" s="193">
        <v>3</v>
      </c>
      <c r="F10" s="103">
        <v>67.5</v>
      </c>
      <c r="G10" s="104"/>
      <c r="I10" s="114"/>
      <c r="J10"/>
      <c r="L10" s="114"/>
      <c r="M10" s="105"/>
    </row>
    <row r="11" spans="1:13">
      <c r="A11" s="68" t="s">
        <v>483</v>
      </c>
      <c r="B11" s="69" t="s">
        <v>29</v>
      </c>
      <c r="C11" s="70" t="s">
        <v>30</v>
      </c>
      <c r="D11" s="193">
        <v>136</v>
      </c>
      <c r="E11" s="193">
        <v>7</v>
      </c>
      <c r="F11" s="103">
        <v>143</v>
      </c>
      <c r="G11" s="104"/>
      <c r="I11" s="114"/>
      <c r="J11"/>
      <c r="L11" s="114"/>
      <c r="M11" s="105"/>
    </row>
    <row r="12" spans="1:13">
      <c r="A12" s="68" t="s">
        <v>483</v>
      </c>
      <c r="B12" s="69" t="s">
        <v>31</v>
      </c>
      <c r="C12" s="70" t="s">
        <v>32</v>
      </c>
      <c r="D12" s="193">
        <v>121</v>
      </c>
      <c r="E12" s="193">
        <v>6</v>
      </c>
      <c r="F12" s="103">
        <v>127</v>
      </c>
      <c r="G12" s="104"/>
      <c r="I12" s="114"/>
      <c r="J12"/>
      <c r="L12" s="114"/>
      <c r="M12" s="105"/>
    </row>
    <row r="13" spans="1:13">
      <c r="A13" s="68" t="s">
        <v>483</v>
      </c>
      <c r="B13" s="69" t="s">
        <v>33</v>
      </c>
      <c r="C13" s="70" t="s">
        <v>34</v>
      </c>
      <c r="D13" s="193">
        <v>83.5</v>
      </c>
      <c r="E13" s="193">
        <v>4</v>
      </c>
      <c r="F13" s="103">
        <v>87.5</v>
      </c>
      <c r="G13" s="104"/>
      <c r="I13" s="114"/>
      <c r="J13"/>
      <c r="L13" s="114"/>
      <c r="M13" s="105"/>
    </row>
    <row r="14" spans="1:13">
      <c r="A14" s="68" t="s">
        <v>483</v>
      </c>
      <c r="B14" s="69" t="s">
        <v>35</v>
      </c>
      <c r="C14" s="70" t="s">
        <v>36</v>
      </c>
      <c r="D14" s="193">
        <v>260.5</v>
      </c>
      <c r="E14" s="193">
        <v>13</v>
      </c>
      <c r="F14" s="103">
        <v>273.5</v>
      </c>
      <c r="G14" s="104"/>
      <c r="I14" s="114"/>
      <c r="J14"/>
      <c r="L14" s="114"/>
      <c r="M14" s="105"/>
    </row>
    <row r="15" spans="1:13">
      <c r="A15" s="68" t="s">
        <v>483</v>
      </c>
      <c r="B15" s="69" t="s">
        <v>37</v>
      </c>
      <c r="C15" s="70" t="s">
        <v>38</v>
      </c>
      <c r="D15" s="193">
        <v>79</v>
      </c>
      <c r="E15" s="193">
        <v>4</v>
      </c>
      <c r="F15" s="103">
        <v>83</v>
      </c>
      <c r="G15" s="104"/>
      <c r="I15" s="114"/>
      <c r="J15"/>
      <c r="L15" s="114"/>
      <c r="M15" s="105"/>
    </row>
    <row r="16" spans="1:13">
      <c r="A16" s="68" t="s">
        <v>483</v>
      </c>
      <c r="B16" s="69" t="s">
        <v>39</v>
      </c>
      <c r="C16" s="70" t="s">
        <v>40</v>
      </c>
      <c r="D16" s="193">
        <v>170.5</v>
      </c>
      <c r="E16" s="193">
        <v>8</v>
      </c>
      <c r="F16" s="103">
        <v>178.5</v>
      </c>
      <c r="I16" s="114"/>
      <c r="J16"/>
      <c r="L16" s="114"/>
      <c r="M16" s="105"/>
    </row>
    <row r="17" spans="1:13">
      <c r="A17" s="68" t="s">
        <v>483</v>
      </c>
      <c r="B17" s="69" t="s">
        <v>41</v>
      </c>
      <c r="C17" s="70" t="s">
        <v>42</v>
      </c>
      <c r="D17" s="193">
        <v>586</v>
      </c>
      <c r="E17" s="193">
        <v>29</v>
      </c>
      <c r="F17" s="103">
        <v>615</v>
      </c>
      <c r="G17" s="104"/>
      <c r="I17" s="114"/>
      <c r="J17"/>
      <c r="L17" s="114"/>
      <c r="M17" s="105"/>
    </row>
    <row r="18" spans="1:13">
      <c r="A18" s="68" t="s">
        <v>483</v>
      </c>
      <c r="B18" s="69" t="s">
        <v>43</v>
      </c>
      <c r="C18" s="70" t="s">
        <v>44</v>
      </c>
      <c r="D18" s="193">
        <v>995.32</v>
      </c>
      <c r="E18" s="193">
        <v>52</v>
      </c>
      <c r="F18" s="103">
        <v>1047.3200000000002</v>
      </c>
      <c r="G18" s="104"/>
      <c r="I18" s="114"/>
      <c r="J18"/>
      <c r="L18" s="114"/>
      <c r="M18" s="105"/>
    </row>
    <row r="19" spans="1:13">
      <c r="A19" s="68" t="s">
        <v>484</v>
      </c>
      <c r="B19" s="69" t="s">
        <v>45</v>
      </c>
      <c r="C19" s="70" t="s">
        <v>46</v>
      </c>
      <c r="D19" s="193">
        <v>180.68</v>
      </c>
      <c r="E19" s="193">
        <v>9</v>
      </c>
      <c r="F19" s="103">
        <v>189.68</v>
      </c>
      <c r="G19" s="104"/>
      <c r="I19" s="114"/>
      <c r="J19"/>
      <c r="L19" s="114"/>
      <c r="M19" s="105"/>
    </row>
    <row r="20" spans="1:13">
      <c r="A20" s="68" t="s">
        <v>483</v>
      </c>
      <c r="B20" s="69" t="s">
        <v>47</v>
      </c>
      <c r="C20" s="70" t="s">
        <v>48</v>
      </c>
      <c r="D20" s="193">
        <v>510</v>
      </c>
      <c r="E20" s="193">
        <v>25</v>
      </c>
      <c r="F20" s="103">
        <v>535</v>
      </c>
      <c r="G20" s="104"/>
      <c r="I20" s="114"/>
      <c r="J20"/>
      <c r="L20" s="114"/>
      <c r="M20" s="105"/>
    </row>
    <row r="21" spans="1:13">
      <c r="A21" s="68" t="s">
        <v>483</v>
      </c>
      <c r="B21" s="69" t="s">
        <v>49</v>
      </c>
      <c r="C21" s="70" t="s">
        <v>50</v>
      </c>
      <c r="D21" s="193">
        <v>1607.5</v>
      </c>
      <c r="E21" s="193">
        <v>82</v>
      </c>
      <c r="F21" s="103">
        <v>1689.5</v>
      </c>
      <c r="G21" s="104"/>
      <c r="I21" s="114"/>
      <c r="J21"/>
      <c r="L21" s="114"/>
      <c r="M21" s="105"/>
    </row>
    <row r="22" spans="1:13">
      <c r="A22" s="68" t="s">
        <v>484</v>
      </c>
      <c r="B22" s="69" t="s">
        <v>51</v>
      </c>
      <c r="C22" s="70" t="s">
        <v>52</v>
      </c>
      <c r="D22" s="193">
        <v>245.5</v>
      </c>
      <c r="E22" s="193">
        <v>13</v>
      </c>
      <c r="F22" s="103">
        <v>258.5</v>
      </c>
      <c r="G22" s="104"/>
      <c r="I22" s="114"/>
      <c r="J22"/>
      <c r="L22" s="114"/>
      <c r="M22" s="105"/>
    </row>
    <row r="23" spans="1:13">
      <c r="A23" s="68" t="s">
        <v>483</v>
      </c>
      <c r="B23" s="69" t="s">
        <v>53</v>
      </c>
      <c r="C23" s="70" t="s">
        <v>54</v>
      </c>
      <c r="D23" s="193">
        <v>473</v>
      </c>
      <c r="E23" s="193">
        <v>24</v>
      </c>
      <c r="F23" s="103">
        <v>497</v>
      </c>
      <c r="G23" s="104"/>
      <c r="I23" s="114"/>
      <c r="J23"/>
      <c r="L23" s="114"/>
      <c r="M23" s="105"/>
    </row>
    <row r="24" spans="1:13">
      <c r="A24" s="68" t="s">
        <v>483</v>
      </c>
      <c r="B24" s="69" t="s">
        <v>55</v>
      </c>
      <c r="C24" s="70" t="s">
        <v>56</v>
      </c>
      <c r="D24" s="193">
        <v>92</v>
      </c>
      <c r="E24" s="193">
        <v>5</v>
      </c>
      <c r="F24" s="103">
        <v>97</v>
      </c>
      <c r="G24" s="104"/>
      <c r="I24" s="114"/>
      <c r="J24"/>
      <c r="L24" s="114"/>
      <c r="M24" s="105"/>
    </row>
    <row r="25" spans="1:13">
      <c r="A25" s="68" t="s">
        <v>483</v>
      </c>
      <c r="B25" s="69" t="s">
        <v>57</v>
      </c>
      <c r="C25" s="70" t="s">
        <v>58</v>
      </c>
      <c r="D25" s="193">
        <v>355</v>
      </c>
      <c r="E25" s="193">
        <v>17</v>
      </c>
      <c r="F25" s="103">
        <v>372</v>
      </c>
      <c r="G25" s="104"/>
      <c r="I25" s="114"/>
      <c r="J25"/>
      <c r="L25" s="114"/>
      <c r="M25" s="105"/>
    </row>
    <row r="26" spans="1:13">
      <c r="A26" s="68" t="s">
        <v>483</v>
      </c>
      <c r="B26" s="69" t="s">
        <v>59</v>
      </c>
      <c r="C26" s="70" t="s">
        <v>60</v>
      </c>
      <c r="D26" s="193">
        <v>100.5</v>
      </c>
      <c r="E26" s="193">
        <v>5</v>
      </c>
      <c r="F26" s="103">
        <v>105.5</v>
      </c>
      <c r="G26" s="104"/>
      <c r="I26" s="114"/>
      <c r="J26"/>
      <c r="L26" s="114"/>
      <c r="M26" s="105"/>
    </row>
    <row r="27" spans="1:13">
      <c r="A27" s="68" t="s">
        <v>483</v>
      </c>
      <c r="B27" s="69" t="s">
        <v>61</v>
      </c>
      <c r="C27" s="70" t="s">
        <v>62</v>
      </c>
      <c r="D27" s="193">
        <v>694.64</v>
      </c>
      <c r="E27" s="193">
        <v>36</v>
      </c>
      <c r="F27" s="103">
        <v>730.64</v>
      </c>
      <c r="G27" s="104"/>
      <c r="I27" s="114"/>
      <c r="J27"/>
      <c r="L27" s="114"/>
      <c r="M27" s="105"/>
    </row>
    <row r="28" spans="1:13">
      <c r="A28" s="68" t="s">
        <v>484</v>
      </c>
      <c r="B28" s="69" t="s">
        <v>63</v>
      </c>
      <c r="C28" s="70" t="s">
        <v>64</v>
      </c>
      <c r="D28" s="193">
        <v>170.71</v>
      </c>
      <c r="E28" s="193">
        <v>9</v>
      </c>
      <c r="F28" s="103">
        <v>179.71</v>
      </c>
      <c r="G28" s="104"/>
      <c r="I28" s="114"/>
      <c r="J28"/>
      <c r="L28" s="114"/>
      <c r="M28" s="105"/>
    </row>
    <row r="29" spans="1:13">
      <c r="A29" s="68" t="s">
        <v>484</v>
      </c>
      <c r="B29" s="69" t="s">
        <v>65</v>
      </c>
      <c r="C29" s="70" t="s">
        <v>66</v>
      </c>
      <c r="D29" s="193">
        <v>128.15</v>
      </c>
      <c r="E29" s="193">
        <v>6</v>
      </c>
      <c r="F29" s="103">
        <v>134.15</v>
      </c>
      <c r="G29" s="104"/>
      <c r="I29" s="114"/>
      <c r="J29"/>
      <c r="L29" s="114"/>
      <c r="M29" s="105"/>
    </row>
    <row r="30" spans="1:13">
      <c r="A30" s="68" t="s">
        <v>483</v>
      </c>
      <c r="B30" s="69" t="s">
        <v>67</v>
      </c>
      <c r="C30" s="70" t="s">
        <v>68</v>
      </c>
      <c r="D30" s="193">
        <v>409</v>
      </c>
      <c r="E30" s="193">
        <v>21</v>
      </c>
      <c r="F30" s="103">
        <v>430</v>
      </c>
      <c r="G30" s="104"/>
      <c r="I30" s="114"/>
      <c r="J30"/>
      <c r="L30" s="114"/>
      <c r="M30" s="105"/>
    </row>
    <row r="31" spans="1:13">
      <c r="A31" s="68" t="s">
        <v>483</v>
      </c>
      <c r="B31" s="69" t="s">
        <v>69</v>
      </c>
      <c r="C31" s="70" t="s">
        <v>70</v>
      </c>
      <c r="D31" s="193">
        <v>144</v>
      </c>
      <c r="E31" s="193">
        <v>7</v>
      </c>
      <c r="F31" s="103">
        <v>151</v>
      </c>
      <c r="G31" s="104"/>
      <c r="I31" s="114"/>
      <c r="J31"/>
      <c r="L31" s="114"/>
      <c r="M31" s="105"/>
    </row>
    <row r="32" spans="1:13">
      <c r="A32" s="68" t="s">
        <v>483</v>
      </c>
      <c r="B32" s="69" t="s">
        <v>71</v>
      </c>
      <c r="C32" s="70" t="s">
        <v>72</v>
      </c>
      <c r="D32" s="193">
        <v>82.5</v>
      </c>
      <c r="E32" s="193">
        <v>4</v>
      </c>
      <c r="F32" s="103">
        <v>86.5</v>
      </c>
      <c r="G32" s="104"/>
      <c r="I32" s="114"/>
      <c r="J32"/>
      <c r="L32" s="114"/>
      <c r="M32" s="105"/>
    </row>
    <row r="33" spans="1:13">
      <c r="A33" s="68" t="s">
        <v>483</v>
      </c>
      <c r="B33" s="69" t="s">
        <v>73</v>
      </c>
      <c r="C33" s="70" t="s">
        <v>74</v>
      </c>
      <c r="D33" s="193">
        <v>58</v>
      </c>
      <c r="E33" s="193">
        <v>3</v>
      </c>
      <c r="F33" s="103">
        <v>61</v>
      </c>
      <c r="G33" s="104"/>
      <c r="I33" s="114"/>
      <c r="J33"/>
      <c r="L33" s="114"/>
      <c r="M33" s="105"/>
    </row>
    <row r="34" spans="1:13">
      <c r="A34" s="68" t="s">
        <v>483</v>
      </c>
      <c r="B34" s="69" t="s">
        <v>75</v>
      </c>
      <c r="C34" s="70" t="s">
        <v>76</v>
      </c>
      <c r="D34" s="193">
        <v>632</v>
      </c>
      <c r="E34" s="193">
        <v>32</v>
      </c>
      <c r="F34" s="103">
        <v>664</v>
      </c>
      <c r="G34" s="104"/>
      <c r="I34" s="114"/>
      <c r="J34"/>
      <c r="L34" s="114"/>
      <c r="M34" s="105"/>
    </row>
    <row r="35" spans="1:13">
      <c r="A35" s="68" t="s">
        <v>483</v>
      </c>
      <c r="B35" s="69" t="s">
        <v>77</v>
      </c>
      <c r="C35" s="70" t="s">
        <v>78</v>
      </c>
      <c r="D35" s="193">
        <v>232.1</v>
      </c>
      <c r="E35" s="193">
        <v>12</v>
      </c>
      <c r="F35" s="103">
        <v>244.1</v>
      </c>
      <c r="G35" s="104"/>
      <c r="I35" s="114"/>
      <c r="J35"/>
      <c r="L35" s="114"/>
      <c r="M35" s="105"/>
    </row>
    <row r="36" spans="1:13">
      <c r="A36" s="68" t="s">
        <v>484</v>
      </c>
      <c r="B36" s="69" t="s">
        <v>79</v>
      </c>
      <c r="C36" s="70" t="s">
        <v>80</v>
      </c>
      <c r="D36" s="193">
        <v>95.4</v>
      </c>
      <c r="E36" s="193">
        <v>5</v>
      </c>
      <c r="F36" s="103">
        <v>100.4</v>
      </c>
      <c r="G36" s="104"/>
      <c r="I36" s="114"/>
      <c r="J36"/>
      <c r="L36" s="114"/>
      <c r="M36" s="105"/>
    </row>
    <row r="37" spans="1:13">
      <c r="A37" s="68" t="s">
        <v>483</v>
      </c>
      <c r="B37" s="69" t="s">
        <v>81</v>
      </c>
      <c r="C37" s="70" t="s">
        <v>82</v>
      </c>
      <c r="D37" s="193">
        <v>569</v>
      </c>
      <c r="E37" s="193">
        <v>30</v>
      </c>
      <c r="F37" s="103">
        <v>599</v>
      </c>
      <c r="G37" s="104"/>
      <c r="I37" s="114"/>
      <c r="J37"/>
      <c r="L37" s="114"/>
      <c r="M37" s="105"/>
    </row>
    <row r="38" spans="1:13">
      <c r="A38" s="68" t="s">
        <v>483</v>
      </c>
      <c r="B38" s="69" t="s">
        <v>83</v>
      </c>
      <c r="C38" s="70" t="s">
        <v>84</v>
      </c>
      <c r="D38" s="193">
        <v>2240</v>
      </c>
      <c r="E38" s="193">
        <v>119</v>
      </c>
      <c r="F38" s="103">
        <v>2359</v>
      </c>
      <c r="G38" s="104"/>
      <c r="I38" s="114"/>
      <c r="J38"/>
      <c r="L38" s="114"/>
      <c r="M38" s="105"/>
    </row>
    <row r="39" spans="1:13">
      <c r="A39" s="68" t="s">
        <v>483</v>
      </c>
      <c r="B39" s="69" t="s">
        <v>85</v>
      </c>
      <c r="C39" s="70" t="s">
        <v>86</v>
      </c>
      <c r="D39" s="193">
        <v>211</v>
      </c>
      <c r="E39" s="193">
        <v>12</v>
      </c>
      <c r="F39" s="103">
        <v>223</v>
      </c>
      <c r="G39" s="104"/>
      <c r="I39" s="114"/>
      <c r="J39"/>
      <c r="L39" s="114"/>
      <c r="M39" s="105"/>
    </row>
    <row r="40" spans="1:13">
      <c r="A40" s="68" t="s">
        <v>483</v>
      </c>
      <c r="B40" s="69" t="s">
        <v>87</v>
      </c>
      <c r="C40" s="70" t="s">
        <v>88</v>
      </c>
      <c r="D40" s="193">
        <v>225.5</v>
      </c>
      <c r="E40" s="193">
        <v>11</v>
      </c>
      <c r="F40" s="103">
        <v>236.5</v>
      </c>
      <c r="G40" s="104"/>
      <c r="I40" s="114"/>
      <c r="J40"/>
      <c r="L40" s="114"/>
      <c r="M40" s="105"/>
    </row>
    <row r="41" spans="1:13">
      <c r="A41" s="68" t="s">
        <v>483</v>
      </c>
      <c r="B41" s="69" t="s">
        <v>89</v>
      </c>
      <c r="C41" s="70" t="s">
        <v>90</v>
      </c>
      <c r="D41" s="193">
        <v>804.35</v>
      </c>
      <c r="E41" s="193">
        <v>41</v>
      </c>
      <c r="F41" s="103">
        <v>845.35</v>
      </c>
      <c r="G41" s="104"/>
      <c r="I41" s="114"/>
      <c r="J41"/>
      <c r="L41" s="114"/>
      <c r="M41" s="105"/>
    </row>
    <row r="42" spans="1:13">
      <c r="A42" s="68" t="s">
        <v>484</v>
      </c>
      <c r="B42" s="69" t="s">
        <v>91</v>
      </c>
      <c r="C42" s="70" t="s">
        <v>92</v>
      </c>
      <c r="D42" s="193">
        <v>137.15</v>
      </c>
      <c r="E42" s="193">
        <v>7</v>
      </c>
      <c r="F42" s="103">
        <v>144.15</v>
      </c>
      <c r="G42" s="104"/>
      <c r="I42" s="114"/>
      <c r="J42"/>
      <c r="L42" s="114"/>
      <c r="M42" s="105"/>
    </row>
    <row r="43" spans="1:13">
      <c r="A43" s="68" t="s">
        <v>484</v>
      </c>
      <c r="B43" s="69" t="s">
        <v>93</v>
      </c>
      <c r="C43" s="70" t="s">
        <v>94</v>
      </c>
      <c r="D43" s="193">
        <v>103</v>
      </c>
      <c r="E43" s="193">
        <v>5</v>
      </c>
      <c r="F43" s="103">
        <v>108</v>
      </c>
      <c r="G43" s="104"/>
      <c r="I43" s="114"/>
      <c r="J43"/>
      <c r="L43" s="114"/>
      <c r="M43" s="105"/>
    </row>
    <row r="44" spans="1:13">
      <c r="A44" s="68" t="s">
        <v>483</v>
      </c>
      <c r="B44" s="69" t="s">
        <v>95</v>
      </c>
      <c r="C44" s="70" t="s">
        <v>96</v>
      </c>
      <c r="D44" s="193">
        <v>274</v>
      </c>
      <c r="E44" s="193">
        <v>14</v>
      </c>
      <c r="F44" s="103">
        <v>288</v>
      </c>
      <c r="G44" s="104"/>
      <c r="I44" s="114"/>
      <c r="J44"/>
      <c r="L44" s="114"/>
      <c r="M44" s="105"/>
    </row>
    <row r="45" spans="1:13">
      <c r="A45" s="68" t="s">
        <v>483</v>
      </c>
      <c r="B45" s="69" t="s">
        <v>97</v>
      </c>
      <c r="C45" s="70" t="s">
        <v>98</v>
      </c>
      <c r="D45" s="193">
        <v>434.5</v>
      </c>
      <c r="E45" s="193">
        <v>23</v>
      </c>
      <c r="F45" s="103">
        <v>457.5</v>
      </c>
      <c r="G45" s="104"/>
      <c r="I45" s="114"/>
      <c r="J45"/>
      <c r="L45" s="114"/>
      <c r="M45" s="105"/>
    </row>
    <row r="46" spans="1:13">
      <c r="A46" s="68" t="s">
        <v>483</v>
      </c>
      <c r="B46" s="69" t="s">
        <v>99</v>
      </c>
      <c r="C46" s="70" t="s">
        <v>100</v>
      </c>
      <c r="D46" s="193">
        <v>1411</v>
      </c>
      <c r="E46" s="193">
        <v>73</v>
      </c>
      <c r="F46" s="103">
        <v>1484</v>
      </c>
      <c r="G46" s="104"/>
      <c r="I46" s="114"/>
      <c r="J46"/>
      <c r="L46" s="114"/>
      <c r="M46" s="105"/>
    </row>
    <row r="47" spans="1:13">
      <c r="A47" s="68" t="s">
        <v>483</v>
      </c>
      <c r="B47" s="69" t="s">
        <v>101</v>
      </c>
      <c r="C47" s="70" t="s">
        <v>102</v>
      </c>
      <c r="D47" s="193">
        <v>237.5</v>
      </c>
      <c r="E47" s="193">
        <v>12</v>
      </c>
      <c r="F47" s="103">
        <v>249.5</v>
      </c>
      <c r="G47" s="104"/>
      <c r="I47" s="114"/>
      <c r="J47"/>
      <c r="L47" s="114"/>
      <c r="M47" s="105"/>
    </row>
    <row r="48" spans="1:13">
      <c r="A48" s="68" t="s">
        <v>483</v>
      </c>
      <c r="B48" s="69" t="s">
        <v>103</v>
      </c>
      <c r="C48" s="70" t="s">
        <v>104</v>
      </c>
      <c r="D48" s="193">
        <v>2342</v>
      </c>
      <c r="E48" s="193">
        <v>119</v>
      </c>
      <c r="F48" s="103">
        <v>2461</v>
      </c>
      <c r="G48" s="104"/>
      <c r="I48" s="114"/>
      <c r="J48"/>
      <c r="L48" s="114"/>
      <c r="M48" s="105"/>
    </row>
    <row r="49" spans="1:13">
      <c r="A49" s="68" t="s">
        <v>483</v>
      </c>
      <c r="B49" s="69" t="s">
        <v>105</v>
      </c>
      <c r="C49" s="70" t="s">
        <v>106</v>
      </c>
      <c r="D49" s="193">
        <v>355</v>
      </c>
      <c r="E49" s="193">
        <v>18</v>
      </c>
      <c r="F49" s="103">
        <v>373</v>
      </c>
      <c r="G49" s="104"/>
      <c r="I49" s="114"/>
      <c r="J49"/>
      <c r="L49" s="114"/>
      <c r="M49" s="105"/>
    </row>
    <row r="50" spans="1:13">
      <c r="A50" s="68" t="s">
        <v>483</v>
      </c>
      <c r="B50" s="69" t="s">
        <v>107</v>
      </c>
      <c r="C50" s="70" t="s">
        <v>108</v>
      </c>
      <c r="D50" s="193">
        <v>1365</v>
      </c>
      <c r="E50" s="193">
        <v>69</v>
      </c>
      <c r="F50" s="103">
        <v>1434</v>
      </c>
      <c r="G50" s="104"/>
      <c r="I50" s="114"/>
      <c r="J50"/>
      <c r="L50" s="114"/>
      <c r="M50" s="105"/>
    </row>
    <row r="51" spans="1:13">
      <c r="A51" s="68" t="s">
        <v>483</v>
      </c>
      <c r="B51" s="69" t="s">
        <v>109</v>
      </c>
      <c r="C51" s="70" t="s">
        <v>110</v>
      </c>
      <c r="D51" s="193">
        <v>67</v>
      </c>
      <c r="E51" s="193">
        <v>3</v>
      </c>
      <c r="F51" s="103">
        <v>70</v>
      </c>
      <c r="G51" s="104"/>
      <c r="I51" s="114"/>
      <c r="J51"/>
      <c r="L51" s="114"/>
      <c r="M51" s="105"/>
    </row>
    <row r="52" spans="1:13">
      <c r="A52" s="68" t="s">
        <v>483</v>
      </c>
      <c r="B52" s="69" t="s">
        <v>111</v>
      </c>
      <c r="C52" s="70" t="s">
        <v>112</v>
      </c>
      <c r="D52" s="193">
        <v>51</v>
      </c>
      <c r="E52" s="193">
        <v>3</v>
      </c>
      <c r="F52" s="103">
        <v>54</v>
      </c>
      <c r="G52" s="104"/>
      <c r="I52" s="114"/>
      <c r="J52"/>
      <c r="L52" s="114"/>
      <c r="M52" s="105"/>
    </row>
    <row r="53" spans="1:13">
      <c r="A53" s="68" t="s">
        <v>483</v>
      </c>
      <c r="B53" s="69" t="s">
        <v>113</v>
      </c>
      <c r="C53" s="70" t="s">
        <v>114</v>
      </c>
      <c r="D53" s="193">
        <v>299.5</v>
      </c>
      <c r="E53" s="193">
        <v>15</v>
      </c>
      <c r="F53" s="103">
        <v>314.5</v>
      </c>
      <c r="G53" s="104"/>
      <c r="I53" s="114"/>
      <c r="J53"/>
      <c r="L53" s="114"/>
      <c r="M53" s="105"/>
    </row>
    <row r="54" spans="1:13">
      <c r="A54" s="68" t="s">
        <v>483</v>
      </c>
      <c r="B54" s="69" t="s">
        <v>115</v>
      </c>
      <c r="C54" s="70" t="s">
        <v>116</v>
      </c>
      <c r="D54" s="193">
        <v>120.5</v>
      </c>
      <c r="E54" s="193">
        <v>6</v>
      </c>
      <c r="F54" s="103">
        <v>126.5</v>
      </c>
      <c r="G54" s="104"/>
      <c r="I54" s="114"/>
      <c r="J54"/>
      <c r="L54" s="114"/>
      <c r="M54" s="105"/>
    </row>
    <row r="55" spans="1:13">
      <c r="A55" s="68" t="s">
        <v>483</v>
      </c>
      <c r="B55" s="69" t="s">
        <v>117</v>
      </c>
      <c r="C55" s="70" t="s">
        <v>118</v>
      </c>
      <c r="D55" s="193">
        <v>3037.5</v>
      </c>
      <c r="E55" s="193">
        <v>156</v>
      </c>
      <c r="F55" s="103">
        <v>3193.5</v>
      </c>
      <c r="G55" s="104"/>
      <c r="I55" s="114"/>
      <c r="J55"/>
      <c r="L55" s="114"/>
      <c r="M55" s="105"/>
    </row>
    <row r="56" spans="1:13">
      <c r="A56" s="68" t="s">
        <v>483</v>
      </c>
      <c r="B56" s="69" t="s">
        <v>119</v>
      </c>
      <c r="C56" s="70" t="s">
        <v>120</v>
      </c>
      <c r="D56" s="193">
        <v>94.61</v>
      </c>
      <c r="E56" s="193">
        <v>5</v>
      </c>
      <c r="F56" s="103">
        <v>99.61</v>
      </c>
      <c r="G56" s="104"/>
      <c r="I56" s="114"/>
      <c r="J56"/>
      <c r="L56" s="114"/>
      <c r="M56" s="105"/>
    </row>
    <row r="57" spans="1:13">
      <c r="A57" s="68" t="s">
        <v>484</v>
      </c>
      <c r="B57" s="69" t="s">
        <v>121</v>
      </c>
      <c r="C57" s="70" t="s">
        <v>122</v>
      </c>
      <c r="D57" s="193">
        <v>122.28</v>
      </c>
      <c r="E57" s="193">
        <v>6</v>
      </c>
      <c r="F57" s="103">
        <v>128.28</v>
      </c>
      <c r="G57" s="104"/>
      <c r="I57" s="114"/>
      <c r="J57"/>
      <c r="L57" s="114"/>
      <c r="M57" s="105"/>
    </row>
    <row r="58" spans="1:13">
      <c r="A58" s="68" t="s">
        <v>484</v>
      </c>
      <c r="B58" s="69" t="s">
        <v>123</v>
      </c>
      <c r="C58" s="70" t="s">
        <v>124</v>
      </c>
      <c r="D58" s="193">
        <v>32.11</v>
      </c>
      <c r="E58" s="193">
        <v>1</v>
      </c>
      <c r="F58" s="103">
        <v>33.11</v>
      </c>
      <c r="G58" s="104"/>
      <c r="I58" s="114"/>
      <c r="J58"/>
      <c r="L58" s="114"/>
      <c r="M58" s="105"/>
    </row>
    <row r="59" spans="1:13">
      <c r="A59" s="68" t="s">
        <v>483</v>
      </c>
      <c r="B59" s="69" t="s">
        <v>125</v>
      </c>
      <c r="C59" s="70" t="s">
        <v>126</v>
      </c>
      <c r="D59" s="193">
        <v>917.5</v>
      </c>
      <c r="E59" s="193">
        <v>49</v>
      </c>
      <c r="F59" s="103">
        <v>966.5</v>
      </c>
      <c r="G59" s="104"/>
      <c r="I59" s="114"/>
      <c r="J59"/>
      <c r="L59" s="114"/>
      <c r="M59" s="105"/>
    </row>
    <row r="60" spans="1:13">
      <c r="A60" s="68" t="s">
        <v>483</v>
      </c>
      <c r="B60" s="69" t="s">
        <v>127</v>
      </c>
      <c r="C60" s="70" t="s">
        <v>128</v>
      </c>
      <c r="D60" s="193">
        <v>296</v>
      </c>
      <c r="E60" s="193">
        <v>16</v>
      </c>
      <c r="F60" s="103">
        <v>312</v>
      </c>
      <c r="G60" s="104"/>
      <c r="I60" s="114"/>
      <c r="J60"/>
      <c r="L60" s="114"/>
      <c r="M60" s="105"/>
    </row>
    <row r="61" spans="1:13">
      <c r="A61" s="68" t="s">
        <v>483</v>
      </c>
      <c r="B61" s="69" t="s">
        <v>129</v>
      </c>
      <c r="C61" s="70" t="s">
        <v>130</v>
      </c>
      <c r="D61" s="193">
        <v>577</v>
      </c>
      <c r="E61" s="193">
        <v>30</v>
      </c>
      <c r="F61" s="103">
        <v>607</v>
      </c>
      <c r="G61" s="104"/>
      <c r="I61" s="114"/>
      <c r="J61"/>
      <c r="L61" s="114"/>
      <c r="M61" s="105"/>
    </row>
    <row r="62" spans="1:13">
      <c r="A62" s="68" t="s">
        <v>483</v>
      </c>
      <c r="B62" s="69" t="s">
        <v>131</v>
      </c>
      <c r="C62" s="70" t="s">
        <v>132</v>
      </c>
      <c r="D62" s="193">
        <v>107.5</v>
      </c>
      <c r="E62" s="193">
        <v>5</v>
      </c>
      <c r="F62" s="103">
        <v>112.5</v>
      </c>
      <c r="G62" s="104"/>
      <c r="I62" s="114"/>
      <c r="J62"/>
      <c r="L62" s="114"/>
      <c r="M62" s="105"/>
    </row>
    <row r="63" spans="1:13">
      <c r="A63" s="68" t="s">
        <v>483</v>
      </c>
      <c r="B63" s="69" t="s">
        <v>133</v>
      </c>
      <c r="C63" s="70" t="s">
        <v>134</v>
      </c>
      <c r="D63" s="193">
        <v>403.5</v>
      </c>
      <c r="E63" s="193">
        <v>22</v>
      </c>
      <c r="F63" s="103">
        <v>425.5</v>
      </c>
      <c r="G63" s="104"/>
      <c r="I63" s="114"/>
      <c r="J63"/>
      <c r="L63" s="114"/>
      <c r="M63" s="105"/>
    </row>
    <row r="64" spans="1:13">
      <c r="A64" s="68" t="s">
        <v>483</v>
      </c>
      <c r="B64" s="69" t="s">
        <v>135</v>
      </c>
      <c r="C64" s="70" t="s">
        <v>136</v>
      </c>
      <c r="D64" s="193">
        <v>22</v>
      </c>
      <c r="E64" s="193">
        <v>1</v>
      </c>
      <c r="F64" s="103">
        <v>23</v>
      </c>
      <c r="G64" s="104"/>
      <c r="I64" s="114"/>
      <c r="J64"/>
      <c r="L64" s="114"/>
      <c r="M64" s="105"/>
    </row>
    <row r="65" spans="1:13">
      <c r="A65" s="68" t="s">
        <v>483</v>
      </c>
      <c r="B65" s="69" t="s">
        <v>137</v>
      </c>
      <c r="C65" s="70" t="s">
        <v>138</v>
      </c>
      <c r="D65" s="193">
        <v>922.8</v>
      </c>
      <c r="E65" s="193">
        <v>46</v>
      </c>
      <c r="F65" s="103">
        <v>968.8</v>
      </c>
      <c r="G65" s="104"/>
      <c r="I65" s="114"/>
      <c r="J65"/>
      <c r="L65" s="114"/>
      <c r="M65" s="105"/>
    </row>
    <row r="66" spans="1:13">
      <c r="A66" s="68" t="s">
        <v>484</v>
      </c>
      <c r="B66" s="69" t="s">
        <v>139</v>
      </c>
      <c r="C66" s="70" t="s">
        <v>140</v>
      </c>
      <c r="D66" s="193">
        <v>266.2</v>
      </c>
      <c r="E66" s="193">
        <v>14</v>
      </c>
      <c r="F66" s="103">
        <v>280.2</v>
      </c>
      <c r="G66" s="104"/>
      <c r="I66" s="114"/>
      <c r="J66"/>
      <c r="L66" s="114"/>
      <c r="M66" s="105"/>
    </row>
    <row r="67" spans="1:13">
      <c r="A67" s="68" t="s">
        <v>483</v>
      </c>
      <c r="B67" s="69" t="s">
        <v>141</v>
      </c>
      <c r="C67" s="70" t="s">
        <v>142</v>
      </c>
      <c r="D67" s="193">
        <v>157.5</v>
      </c>
      <c r="E67" s="193">
        <v>8</v>
      </c>
      <c r="F67" s="103">
        <v>165.5</v>
      </c>
      <c r="G67" s="104"/>
      <c r="I67" s="114"/>
      <c r="J67"/>
      <c r="L67" s="114"/>
      <c r="M67" s="105"/>
    </row>
    <row r="68" spans="1:13">
      <c r="A68" s="68" t="s">
        <v>483</v>
      </c>
      <c r="B68" s="69" t="s">
        <v>143</v>
      </c>
      <c r="C68" s="70" t="s">
        <v>144</v>
      </c>
      <c r="D68" s="193">
        <v>1691.5</v>
      </c>
      <c r="E68" s="193">
        <v>85</v>
      </c>
      <c r="F68" s="103">
        <v>1776.5</v>
      </c>
      <c r="G68" s="104"/>
      <c r="I68" s="114"/>
      <c r="J68"/>
      <c r="L68" s="114"/>
      <c r="M68" s="105"/>
    </row>
    <row r="69" spans="1:13">
      <c r="A69" s="68" t="s">
        <v>483</v>
      </c>
      <c r="B69" s="69" t="s">
        <v>145</v>
      </c>
      <c r="C69" s="70" t="s">
        <v>146</v>
      </c>
      <c r="D69" s="193">
        <v>47</v>
      </c>
      <c r="E69" s="193">
        <v>2</v>
      </c>
      <c r="F69" s="103">
        <v>49</v>
      </c>
      <c r="G69" s="104"/>
      <c r="I69" s="114"/>
      <c r="J69"/>
      <c r="L69" s="114"/>
      <c r="M69" s="105"/>
    </row>
    <row r="70" spans="1:13">
      <c r="A70" s="68" t="s">
        <v>483</v>
      </c>
      <c r="B70" s="69" t="s">
        <v>147</v>
      </c>
      <c r="C70" s="70" t="s">
        <v>148</v>
      </c>
      <c r="D70" s="193">
        <v>410</v>
      </c>
      <c r="E70" s="193">
        <v>22</v>
      </c>
      <c r="F70" s="103">
        <v>432</v>
      </c>
      <c r="G70" s="104"/>
      <c r="I70" s="114"/>
      <c r="J70"/>
      <c r="L70" s="114"/>
      <c r="M70" s="105"/>
    </row>
    <row r="71" spans="1:13">
      <c r="A71" s="68" t="s">
        <v>483</v>
      </c>
      <c r="B71" s="69" t="s">
        <v>149</v>
      </c>
      <c r="C71" s="70" t="s">
        <v>150</v>
      </c>
      <c r="D71" s="193">
        <v>369</v>
      </c>
      <c r="E71" s="193">
        <v>19</v>
      </c>
      <c r="F71" s="103">
        <v>388</v>
      </c>
      <c r="G71" s="104"/>
      <c r="I71" s="114"/>
      <c r="J71"/>
      <c r="L71" s="114"/>
      <c r="M71" s="105"/>
    </row>
    <row r="72" spans="1:13">
      <c r="A72" s="68" t="s">
        <v>483</v>
      </c>
      <c r="B72" s="69" t="s">
        <v>151</v>
      </c>
      <c r="C72" s="70" t="s">
        <v>152</v>
      </c>
      <c r="D72" s="193">
        <v>529.5</v>
      </c>
      <c r="E72" s="193">
        <v>28</v>
      </c>
      <c r="F72" s="103">
        <v>557.5</v>
      </c>
      <c r="G72" s="104"/>
      <c r="I72" s="114"/>
      <c r="J72"/>
      <c r="L72" s="114"/>
      <c r="M72" s="105"/>
    </row>
    <row r="73" spans="1:13">
      <c r="A73" s="68" t="s">
        <v>483</v>
      </c>
      <c r="B73" s="69" t="s">
        <v>153</v>
      </c>
      <c r="C73" s="70" t="s">
        <v>154</v>
      </c>
      <c r="D73" s="193">
        <v>201.5</v>
      </c>
      <c r="E73" s="193">
        <v>11</v>
      </c>
      <c r="F73" s="103">
        <v>212.5</v>
      </c>
      <c r="G73" s="104"/>
      <c r="I73" s="114"/>
      <c r="J73"/>
      <c r="L73" s="114"/>
      <c r="M73" s="105"/>
    </row>
    <row r="74" spans="1:13">
      <c r="A74" s="68" t="s">
        <v>483</v>
      </c>
      <c r="B74" s="69" t="s">
        <v>155</v>
      </c>
      <c r="C74" s="70" t="s">
        <v>156</v>
      </c>
      <c r="D74" s="193">
        <v>96.5</v>
      </c>
      <c r="E74" s="193">
        <v>5</v>
      </c>
      <c r="F74" s="103">
        <v>101.5</v>
      </c>
      <c r="G74" s="104"/>
      <c r="I74" s="114"/>
      <c r="J74"/>
      <c r="L74" s="114"/>
      <c r="M74" s="105"/>
    </row>
    <row r="75" spans="1:13">
      <c r="A75" s="68" t="s">
        <v>483</v>
      </c>
      <c r="B75" s="69" t="s">
        <v>157</v>
      </c>
      <c r="C75" s="70" t="s">
        <v>158</v>
      </c>
      <c r="D75" s="193">
        <v>120</v>
      </c>
      <c r="E75" s="193">
        <v>7</v>
      </c>
      <c r="F75" s="103">
        <v>127</v>
      </c>
      <c r="G75" s="104"/>
      <c r="I75" s="114"/>
      <c r="J75"/>
      <c r="L75" s="114"/>
      <c r="M75" s="105"/>
    </row>
    <row r="76" spans="1:13">
      <c r="A76" s="68" t="s">
        <v>483</v>
      </c>
      <c r="B76" s="69" t="s">
        <v>159</v>
      </c>
      <c r="C76" s="70" t="s">
        <v>160</v>
      </c>
      <c r="D76" s="193">
        <v>251</v>
      </c>
      <c r="E76" s="193">
        <v>13</v>
      </c>
      <c r="F76" s="103">
        <v>264</v>
      </c>
      <c r="G76" s="104"/>
      <c r="I76" s="114"/>
      <c r="J76"/>
      <c r="L76" s="114"/>
      <c r="M76" s="105"/>
    </row>
    <row r="77" spans="1:13">
      <c r="A77" s="68" t="s">
        <v>483</v>
      </c>
      <c r="B77" s="69" t="s">
        <v>161</v>
      </c>
      <c r="C77" s="70" t="s">
        <v>162</v>
      </c>
      <c r="D77" s="193">
        <v>6479.5</v>
      </c>
      <c r="E77" s="193">
        <v>340</v>
      </c>
      <c r="F77" s="103">
        <v>6819.5</v>
      </c>
      <c r="G77" s="104"/>
      <c r="I77" s="114"/>
      <c r="J77"/>
      <c r="L77" s="114"/>
      <c r="M77" s="105"/>
    </row>
    <row r="78" spans="1:13">
      <c r="A78" s="68" t="s">
        <v>483</v>
      </c>
      <c r="B78" s="69" t="s">
        <v>163</v>
      </c>
      <c r="C78" s="70" t="s">
        <v>164</v>
      </c>
      <c r="D78" s="193">
        <v>78</v>
      </c>
      <c r="E78" s="193">
        <v>4</v>
      </c>
      <c r="F78" s="103">
        <v>82</v>
      </c>
      <c r="G78" s="104"/>
      <c r="I78" s="114"/>
      <c r="J78"/>
      <c r="L78" s="114"/>
      <c r="M78" s="105"/>
    </row>
    <row r="79" spans="1:13">
      <c r="A79" s="68" t="s">
        <v>483</v>
      </c>
      <c r="B79" s="69" t="s">
        <v>165</v>
      </c>
      <c r="C79" s="70" t="s">
        <v>166</v>
      </c>
      <c r="D79" s="193">
        <v>156.5</v>
      </c>
      <c r="E79" s="193">
        <v>8</v>
      </c>
      <c r="F79" s="103">
        <v>164.5</v>
      </c>
      <c r="G79" s="104"/>
      <c r="I79" s="114"/>
      <c r="J79"/>
      <c r="L79" s="114"/>
      <c r="M79" s="105"/>
    </row>
    <row r="80" spans="1:13">
      <c r="A80" s="68" t="s">
        <v>483</v>
      </c>
      <c r="B80" s="69" t="s">
        <v>167</v>
      </c>
      <c r="C80" s="70" t="s">
        <v>168</v>
      </c>
      <c r="D80" s="193">
        <v>598.5</v>
      </c>
      <c r="E80" s="193">
        <v>30</v>
      </c>
      <c r="F80" s="103">
        <v>628.5</v>
      </c>
      <c r="G80" s="104"/>
      <c r="I80" s="114"/>
      <c r="J80"/>
      <c r="L80" s="114"/>
      <c r="M80" s="105"/>
    </row>
    <row r="81" spans="1:13">
      <c r="A81" s="68" t="s">
        <v>483</v>
      </c>
      <c r="B81" s="69" t="s">
        <v>169</v>
      </c>
      <c r="C81" s="70" t="s">
        <v>333</v>
      </c>
      <c r="D81" s="193">
        <v>644.5</v>
      </c>
      <c r="E81" s="193">
        <v>33</v>
      </c>
      <c r="F81" s="103">
        <v>677.5</v>
      </c>
      <c r="G81" s="104"/>
      <c r="I81" s="114"/>
      <c r="J81"/>
      <c r="L81" s="114"/>
      <c r="M81" s="105"/>
    </row>
    <row r="82" spans="1:13">
      <c r="A82" s="68" t="s">
        <v>483</v>
      </c>
      <c r="B82" s="69" t="s">
        <v>170</v>
      </c>
      <c r="C82" s="70" t="s">
        <v>171</v>
      </c>
      <c r="D82" s="193">
        <v>1135</v>
      </c>
      <c r="E82" s="193">
        <v>59</v>
      </c>
      <c r="F82" s="103">
        <v>1194</v>
      </c>
      <c r="G82" s="104"/>
      <c r="I82" s="114"/>
      <c r="J82"/>
      <c r="L82" s="114"/>
      <c r="M82" s="105"/>
    </row>
    <row r="83" spans="1:13">
      <c r="A83" s="68" t="s">
        <v>483</v>
      </c>
      <c r="B83" s="69" t="s">
        <v>172</v>
      </c>
      <c r="C83" s="70" t="s">
        <v>173</v>
      </c>
      <c r="D83" s="193">
        <v>55</v>
      </c>
      <c r="E83" s="193">
        <v>3</v>
      </c>
      <c r="F83" s="103">
        <v>58</v>
      </c>
      <c r="G83" s="104"/>
      <c r="I83" s="114"/>
      <c r="J83"/>
      <c r="L83" s="114"/>
      <c r="M83" s="105"/>
    </row>
    <row r="84" spans="1:13">
      <c r="A84" s="68" t="s">
        <v>483</v>
      </c>
      <c r="B84" s="69" t="s">
        <v>174</v>
      </c>
      <c r="C84" s="70" t="s">
        <v>175</v>
      </c>
      <c r="D84" s="193">
        <v>1299</v>
      </c>
      <c r="E84" s="193">
        <v>71</v>
      </c>
      <c r="F84" s="103">
        <v>1370</v>
      </c>
      <c r="G84" s="104"/>
      <c r="I84" s="114"/>
      <c r="J84"/>
      <c r="L84" s="114"/>
      <c r="M84" s="105"/>
    </row>
    <row r="85" spans="1:13">
      <c r="A85" s="68" t="s">
        <v>483</v>
      </c>
      <c r="B85" s="69" t="s">
        <v>176</v>
      </c>
      <c r="C85" s="70" t="s">
        <v>177</v>
      </c>
      <c r="D85" s="193">
        <v>318.5</v>
      </c>
      <c r="E85" s="193">
        <v>16</v>
      </c>
      <c r="F85" s="103">
        <v>334.5</v>
      </c>
      <c r="G85" s="104"/>
      <c r="I85" s="114"/>
      <c r="J85"/>
      <c r="L85" s="114"/>
      <c r="M85" s="105"/>
    </row>
    <row r="86" spans="1:13">
      <c r="A86" s="68" t="s">
        <v>484</v>
      </c>
      <c r="B86" s="69" t="s">
        <v>178</v>
      </c>
      <c r="C86" s="70" t="s">
        <v>179</v>
      </c>
      <c r="D86" s="193">
        <v>505</v>
      </c>
      <c r="E86" s="193">
        <v>24</v>
      </c>
      <c r="F86" s="103">
        <v>529</v>
      </c>
      <c r="G86" s="104"/>
      <c r="I86" s="114"/>
      <c r="J86"/>
      <c r="L86" s="114"/>
      <c r="M86" s="105"/>
    </row>
    <row r="87" spans="1:13">
      <c r="A87" s="68" t="s">
        <v>483</v>
      </c>
      <c r="B87" s="69" t="s">
        <v>180</v>
      </c>
      <c r="C87" s="70" t="s">
        <v>181</v>
      </c>
      <c r="D87" s="193">
        <v>53.5</v>
      </c>
      <c r="E87" s="193">
        <v>2</v>
      </c>
      <c r="F87" s="103">
        <v>55.5</v>
      </c>
      <c r="G87" s="104"/>
      <c r="I87" s="114"/>
      <c r="J87"/>
      <c r="L87" s="114"/>
      <c r="M87" s="105"/>
    </row>
    <row r="88" spans="1:13">
      <c r="A88" s="68" t="s">
        <v>483</v>
      </c>
      <c r="B88" s="69" t="s">
        <v>182</v>
      </c>
      <c r="C88" s="70" t="s">
        <v>183</v>
      </c>
      <c r="D88" s="193">
        <v>216</v>
      </c>
      <c r="E88" s="193">
        <v>12</v>
      </c>
      <c r="F88" s="103">
        <v>228</v>
      </c>
      <c r="G88" s="104"/>
      <c r="I88" s="114"/>
      <c r="J88"/>
      <c r="L88" s="114"/>
      <c r="M88" s="105"/>
    </row>
    <row r="89" spans="1:13">
      <c r="A89" s="68" t="s">
        <v>483</v>
      </c>
      <c r="B89" s="69" t="s">
        <v>184</v>
      </c>
      <c r="C89" s="70" t="s">
        <v>185</v>
      </c>
      <c r="D89" s="193">
        <v>519.5</v>
      </c>
      <c r="E89" s="193">
        <v>28</v>
      </c>
      <c r="F89" s="103">
        <v>547.5</v>
      </c>
      <c r="G89" s="104"/>
      <c r="I89" s="114"/>
      <c r="J89"/>
      <c r="L89" s="114"/>
      <c r="M89" s="105"/>
    </row>
    <row r="90" spans="1:13">
      <c r="A90" s="68" t="s">
        <v>483</v>
      </c>
      <c r="B90" s="69" t="s">
        <v>186</v>
      </c>
      <c r="C90" s="70" t="s">
        <v>187</v>
      </c>
      <c r="D90" s="193">
        <v>77.5</v>
      </c>
      <c r="E90" s="193">
        <v>4</v>
      </c>
      <c r="F90" s="103">
        <v>81.5</v>
      </c>
      <c r="G90" s="104"/>
      <c r="I90" s="114"/>
      <c r="J90"/>
      <c r="L90" s="114"/>
      <c r="M90" s="105"/>
    </row>
    <row r="91" spans="1:13">
      <c r="A91" s="68" t="s">
        <v>483</v>
      </c>
      <c r="B91" s="69" t="s">
        <v>188</v>
      </c>
      <c r="C91" s="70" t="s">
        <v>189</v>
      </c>
      <c r="D91" s="193">
        <v>201</v>
      </c>
      <c r="E91" s="193">
        <v>11</v>
      </c>
      <c r="F91" s="103">
        <v>212</v>
      </c>
      <c r="G91" s="104"/>
      <c r="I91" s="114"/>
      <c r="J91"/>
      <c r="L91" s="114"/>
      <c r="M91" s="105"/>
    </row>
    <row r="92" spans="1:13">
      <c r="A92" s="68" t="s">
        <v>483</v>
      </c>
      <c r="B92" s="69" t="s">
        <v>190</v>
      </c>
      <c r="C92" s="70" t="s">
        <v>191</v>
      </c>
      <c r="D92" s="193">
        <v>1071.5</v>
      </c>
      <c r="E92" s="193">
        <v>54</v>
      </c>
      <c r="F92" s="103">
        <v>1125.5</v>
      </c>
      <c r="G92" s="104"/>
      <c r="I92" s="114"/>
      <c r="J92"/>
      <c r="L92" s="114"/>
      <c r="M92" s="105"/>
    </row>
    <row r="93" spans="1:13">
      <c r="A93" s="68" t="s">
        <v>483</v>
      </c>
      <c r="B93" s="69" t="s">
        <v>192</v>
      </c>
      <c r="C93" s="70" t="s">
        <v>193</v>
      </c>
      <c r="D93" s="193">
        <v>95</v>
      </c>
      <c r="E93" s="193">
        <v>5</v>
      </c>
      <c r="F93" s="103">
        <v>100</v>
      </c>
      <c r="G93" s="104"/>
      <c r="I93" s="114"/>
      <c r="J93"/>
      <c r="L93" s="114"/>
      <c r="M93" s="105"/>
    </row>
    <row r="94" spans="1:13">
      <c r="A94" s="68" t="s">
        <v>483</v>
      </c>
      <c r="B94" s="69" t="s">
        <v>194</v>
      </c>
      <c r="C94" s="70" t="s">
        <v>195</v>
      </c>
      <c r="D94" s="193">
        <v>686</v>
      </c>
      <c r="E94" s="193">
        <v>35</v>
      </c>
      <c r="F94" s="103">
        <v>721</v>
      </c>
      <c r="G94" s="104"/>
      <c r="I94" s="114"/>
      <c r="J94"/>
      <c r="L94" s="114"/>
      <c r="M94" s="105"/>
    </row>
    <row r="95" spans="1:13">
      <c r="A95" s="68" t="s">
        <v>484</v>
      </c>
      <c r="B95" s="69" t="s">
        <v>196</v>
      </c>
      <c r="C95" s="70" t="s">
        <v>197</v>
      </c>
      <c r="D95" s="193">
        <v>199</v>
      </c>
      <c r="E95" s="193">
        <v>11</v>
      </c>
      <c r="F95" s="103">
        <v>210</v>
      </c>
      <c r="G95" s="104"/>
      <c r="I95" s="114"/>
      <c r="J95"/>
      <c r="L95" s="114"/>
      <c r="M95" s="105"/>
    </row>
    <row r="96" spans="1:13">
      <c r="A96" s="68" t="s">
        <v>483</v>
      </c>
      <c r="B96" s="69" t="s">
        <v>198</v>
      </c>
      <c r="C96" s="70" t="s">
        <v>199</v>
      </c>
      <c r="D96" s="193">
        <v>294.5</v>
      </c>
      <c r="E96" s="193">
        <v>15</v>
      </c>
      <c r="F96" s="103">
        <v>309.5</v>
      </c>
      <c r="G96" s="104"/>
      <c r="I96" s="114"/>
      <c r="J96"/>
      <c r="L96" s="114"/>
      <c r="M96" s="105"/>
    </row>
    <row r="97" spans="1:13">
      <c r="A97" s="68" t="s">
        <v>483</v>
      </c>
      <c r="B97" s="69" t="s">
        <v>200</v>
      </c>
      <c r="C97" s="70" t="s">
        <v>201</v>
      </c>
      <c r="D97" s="193">
        <v>935</v>
      </c>
      <c r="E97" s="193">
        <v>49</v>
      </c>
      <c r="F97" s="103">
        <v>984</v>
      </c>
      <c r="G97" s="104"/>
      <c r="I97" s="114"/>
      <c r="J97"/>
      <c r="L97" s="114"/>
      <c r="M97" s="105"/>
    </row>
    <row r="98" spans="1:13">
      <c r="A98" s="68" t="s">
        <v>483</v>
      </c>
      <c r="B98" s="69" t="s">
        <v>202</v>
      </c>
      <c r="C98" s="70" t="s">
        <v>203</v>
      </c>
      <c r="D98" s="193">
        <v>498.5</v>
      </c>
      <c r="E98" s="193">
        <v>26</v>
      </c>
      <c r="F98" s="103">
        <v>524.5</v>
      </c>
      <c r="G98" s="104"/>
      <c r="I98" s="114"/>
      <c r="J98"/>
      <c r="L98" s="114"/>
      <c r="M98" s="105"/>
    </row>
    <row r="99" spans="1:13">
      <c r="A99" s="68" t="s">
        <v>483</v>
      </c>
      <c r="B99" s="69" t="s">
        <v>204</v>
      </c>
      <c r="C99" s="70" t="s">
        <v>205</v>
      </c>
      <c r="D99" s="193">
        <v>817.5</v>
      </c>
      <c r="E99" s="193">
        <v>42</v>
      </c>
      <c r="F99" s="103">
        <v>859.5</v>
      </c>
      <c r="G99" s="104"/>
      <c r="I99" s="114"/>
      <c r="J99"/>
      <c r="L99" s="114"/>
      <c r="M99" s="105"/>
    </row>
    <row r="100" spans="1:13">
      <c r="A100" s="68" t="s">
        <v>483</v>
      </c>
      <c r="B100" s="69" t="s">
        <v>206</v>
      </c>
      <c r="C100" s="70" t="s">
        <v>207</v>
      </c>
      <c r="D100" s="193">
        <v>329.5</v>
      </c>
      <c r="E100" s="193">
        <v>17</v>
      </c>
      <c r="F100" s="103">
        <v>346.5</v>
      </c>
      <c r="G100" s="104"/>
      <c r="I100" s="114"/>
      <c r="J100"/>
      <c r="L100" s="114"/>
      <c r="M100" s="105"/>
    </row>
    <row r="101" spans="1:13">
      <c r="A101" s="68" t="s">
        <v>483</v>
      </c>
      <c r="B101" s="69" t="s">
        <v>208</v>
      </c>
      <c r="C101" s="70" t="s">
        <v>209</v>
      </c>
      <c r="D101" s="193">
        <v>355.71</v>
      </c>
      <c r="E101" s="193">
        <v>19</v>
      </c>
      <c r="F101" s="103">
        <v>374.71</v>
      </c>
      <c r="G101" s="104"/>
      <c r="I101" s="114"/>
      <c r="J101"/>
      <c r="L101" s="114"/>
      <c r="M101" s="105"/>
    </row>
    <row r="102" spans="1:13">
      <c r="A102" s="68" t="s">
        <v>484</v>
      </c>
      <c r="B102" s="69" t="s">
        <v>210</v>
      </c>
      <c r="C102" s="70" t="s">
        <v>211</v>
      </c>
      <c r="D102" s="193">
        <v>135.29</v>
      </c>
      <c r="E102" s="193">
        <v>7</v>
      </c>
      <c r="F102" s="103">
        <v>142.29</v>
      </c>
      <c r="G102" s="104"/>
      <c r="I102" s="114"/>
      <c r="J102"/>
      <c r="L102" s="114"/>
      <c r="M102" s="105"/>
    </row>
    <row r="103" spans="1:13">
      <c r="A103" s="68" t="s">
        <v>483</v>
      </c>
      <c r="B103" s="69" t="s">
        <v>212</v>
      </c>
      <c r="C103" s="70" t="s">
        <v>213</v>
      </c>
      <c r="D103" s="193">
        <v>250</v>
      </c>
      <c r="E103" s="193">
        <v>13</v>
      </c>
      <c r="F103" s="103">
        <v>263</v>
      </c>
      <c r="G103" s="104"/>
      <c r="I103" s="114"/>
      <c r="J103"/>
      <c r="L103" s="114"/>
      <c r="M103" s="105"/>
    </row>
    <row r="104" spans="1:13">
      <c r="A104" s="68" t="s">
        <v>483</v>
      </c>
      <c r="B104" s="69" t="s">
        <v>214</v>
      </c>
      <c r="C104" s="70" t="s">
        <v>215</v>
      </c>
      <c r="D104" s="193">
        <v>399.5</v>
      </c>
      <c r="E104" s="193">
        <v>22</v>
      </c>
      <c r="F104" s="103">
        <v>421.5</v>
      </c>
      <c r="G104" s="104"/>
      <c r="I104" s="114"/>
      <c r="J104"/>
      <c r="L104" s="114"/>
      <c r="M104" s="105"/>
    </row>
    <row r="105" spans="1:13">
      <c r="A105" s="68" t="s">
        <v>483</v>
      </c>
      <c r="B105" s="69" t="s">
        <v>216</v>
      </c>
      <c r="C105" s="70" t="s">
        <v>217</v>
      </c>
      <c r="D105" s="193">
        <v>252.5</v>
      </c>
      <c r="E105" s="193">
        <v>13</v>
      </c>
      <c r="F105" s="103">
        <v>265.5</v>
      </c>
      <c r="G105" s="104"/>
      <c r="I105" s="114"/>
      <c r="J105"/>
      <c r="L105" s="114"/>
      <c r="M105" s="105"/>
    </row>
    <row r="106" spans="1:13">
      <c r="A106" s="68" t="s">
        <v>483</v>
      </c>
      <c r="B106" s="69" t="s">
        <v>218</v>
      </c>
      <c r="C106" s="70" t="s">
        <v>219</v>
      </c>
      <c r="D106" s="193">
        <v>321.42</v>
      </c>
      <c r="E106" s="193">
        <v>16</v>
      </c>
      <c r="F106" s="103">
        <v>337.42</v>
      </c>
      <c r="G106" s="104"/>
      <c r="I106" s="114"/>
      <c r="J106"/>
      <c r="L106" s="114"/>
      <c r="M106" s="105"/>
    </row>
    <row r="107" spans="1:13">
      <c r="A107" s="68" t="s">
        <v>484</v>
      </c>
      <c r="B107" s="69" t="s">
        <v>220</v>
      </c>
      <c r="C107" s="70" t="s">
        <v>221</v>
      </c>
      <c r="D107" s="193">
        <v>58.08</v>
      </c>
      <c r="E107" s="193">
        <v>2</v>
      </c>
      <c r="F107" s="103">
        <v>60.08</v>
      </c>
      <c r="G107" s="104"/>
      <c r="I107" s="114"/>
      <c r="J107"/>
      <c r="L107" s="114"/>
      <c r="M107" s="105"/>
    </row>
    <row r="108" spans="1:13">
      <c r="A108" s="68" t="s">
        <v>484</v>
      </c>
      <c r="B108" s="69" t="s">
        <v>222</v>
      </c>
      <c r="C108" s="70" t="s">
        <v>223</v>
      </c>
      <c r="D108" s="193">
        <v>79</v>
      </c>
      <c r="E108" s="193">
        <v>4</v>
      </c>
      <c r="F108" s="103">
        <v>83</v>
      </c>
      <c r="G108" s="104"/>
      <c r="I108" s="114"/>
      <c r="J108"/>
      <c r="L108" s="114"/>
      <c r="M108" s="105"/>
    </row>
    <row r="109" spans="1:13">
      <c r="A109" s="68" t="s">
        <v>483</v>
      </c>
      <c r="B109" s="69" t="s">
        <v>224</v>
      </c>
      <c r="C109" s="70" t="s">
        <v>225</v>
      </c>
      <c r="D109" s="193">
        <v>83</v>
      </c>
      <c r="E109" s="193">
        <v>4</v>
      </c>
      <c r="F109" s="103">
        <v>87</v>
      </c>
      <c r="G109" s="104"/>
      <c r="I109" s="114"/>
      <c r="J109"/>
      <c r="L109" s="114"/>
      <c r="M109" s="105"/>
    </row>
    <row r="110" spans="1:13">
      <c r="A110" s="68" t="s">
        <v>483</v>
      </c>
      <c r="B110" s="69" t="s">
        <v>226</v>
      </c>
      <c r="C110" s="70" t="s">
        <v>227</v>
      </c>
      <c r="D110" s="193">
        <v>148.5</v>
      </c>
      <c r="E110" s="193">
        <v>8</v>
      </c>
      <c r="F110" s="103">
        <v>156.5</v>
      </c>
      <c r="G110" s="104"/>
      <c r="I110" s="114"/>
      <c r="J110"/>
      <c r="L110" s="114"/>
      <c r="M110" s="105"/>
    </row>
    <row r="111" spans="1:13">
      <c r="A111" s="68" t="s">
        <v>483</v>
      </c>
      <c r="B111" s="69" t="s">
        <v>228</v>
      </c>
      <c r="C111" s="70" t="s">
        <v>229</v>
      </c>
      <c r="D111" s="193">
        <v>22.5</v>
      </c>
      <c r="E111" s="193">
        <v>1</v>
      </c>
      <c r="F111" s="103">
        <v>23.5</v>
      </c>
      <c r="G111" s="104"/>
      <c r="I111" s="114"/>
      <c r="J111"/>
      <c r="L111" s="114"/>
      <c r="M111" s="105"/>
    </row>
    <row r="112" spans="1:13">
      <c r="A112" s="68" t="s">
        <v>483</v>
      </c>
      <c r="B112" s="69" t="s">
        <v>230</v>
      </c>
      <c r="C112" s="70" t="s">
        <v>231</v>
      </c>
      <c r="D112" s="193">
        <v>1873</v>
      </c>
      <c r="E112" s="193">
        <v>91</v>
      </c>
      <c r="F112" s="103">
        <v>1964</v>
      </c>
      <c r="G112" s="104"/>
      <c r="I112" s="114"/>
      <c r="J112"/>
      <c r="L112" s="114"/>
      <c r="M112" s="105"/>
    </row>
    <row r="113" spans="1:13">
      <c r="A113" s="68" t="s">
        <v>483</v>
      </c>
      <c r="B113" s="69" t="s">
        <v>232</v>
      </c>
      <c r="C113" s="70" t="s">
        <v>233</v>
      </c>
      <c r="D113" s="193">
        <v>229</v>
      </c>
      <c r="E113" s="193">
        <v>12</v>
      </c>
      <c r="F113" s="103">
        <v>241</v>
      </c>
      <c r="G113" s="104"/>
      <c r="I113" s="114"/>
      <c r="J113"/>
      <c r="L113" s="114"/>
      <c r="M113" s="105"/>
    </row>
    <row r="114" spans="1:13">
      <c r="A114" s="68" t="s">
        <v>483</v>
      </c>
      <c r="B114" s="69" t="s">
        <v>234</v>
      </c>
      <c r="C114" s="70" t="s">
        <v>235</v>
      </c>
      <c r="D114" s="193">
        <v>7187.5</v>
      </c>
      <c r="E114" s="193">
        <v>367</v>
      </c>
      <c r="F114" s="103">
        <v>7554.5</v>
      </c>
      <c r="G114" s="104"/>
      <c r="I114" s="114"/>
      <c r="J114"/>
      <c r="L114" s="114"/>
      <c r="M114" s="105"/>
    </row>
    <row r="115" spans="1:13">
      <c r="A115" s="68" t="s">
        <v>483</v>
      </c>
      <c r="B115" s="69" t="s">
        <v>236</v>
      </c>
      <c r="C115" s="70" t="s">
        <v>237</v>
      </c>
      <c r="D115" s="193">
        <v>79</v>
      </c>
      <c r="E115" s="193">
        <v>4</v>
      </c>
      <c r="F115" s="103">
        <v>83</v>
      </c>
      <c r="G115" s="104"/>
      <c r="I115" s="114"/>
      <c r="J115"/>
      <c r="L115" s="114"/>
      <c r="M115" s="105"/>
    </row>
    <row r="116" spans="1:13">
      <c r="A116" s="68" t="s">
        <v>483</v>
      </c>
      <c r="B116" s="69" t="s">
        <v>238</v>
      </c>
      <c r="C116" s="70" t="s">
        <v>239</v>
      </c>
      <c r="D116" s="193">
        <v>50</v>
      </c>
      <c r="E116" s="193">
        <v>3</v>
      </c>
      <c r="F116" s="103">
        <v>53</v>
      </c>
      <c r="G116" s="104"/>
      <c r="I116" s="114"/>
      <c r="J116"/>
      <c r="L116" s="114"/>
      <c r="M116" s="105"/>
    </row>
    <row r="117" spans="1:13">
      <c r="A117" s="68" t="s">
        <v>483</v>
      </c>
      <c r="B117" s="69" t="s">
        <v>240</v>
      </c>
      <c r="C117" s="70" t="s">
        <v>241</v>
      </c>
      <c r="D117" s="193">
        <v>214</v>
      </c>
      <c r="E117" s="193">
        <v>11</v>
      </c>
      <c r="F117" s="103">
        <v>225</v>
      </c>
      <c r="G117" s="104"/>
      <c r="I117" s="114"/>
      <c r="J117"/>
      <c r="L117" s="114"/>
      <c r="M117" s="105"/>
    </row>
    <row r="118" spans="1:13">
      <c r="A118" s="68" t="s">
        <v>483</v>
      </c>
      <c r="B118" s="69" t="s">
        <v>242</v>
      </c>
      <c r="C118" s="70" t="s">
        <v>243</v>
      </c>
      <c r="D118" s="193">
        <v>794.5</v>
      </c>
      <c r="E118" s="193">
        <v>42</v>
      </c>
      <c r="F118" s="103">
        <v>836.5</v>
      </c>
      <c r="G118" s="104"/>
      <c r="I118" s="114"/>
      <c r="J118"/>
      <c r="L118" s="114"/>
      <c r="M118" s="105"/>
    </row>
    <row r="119" spans="1:13">
      <c r="A119" s="68" t="s">
        <v>483</v>
      </c>
      <c r="B119" s="69" t="s">
        <v>244</v>
      </c>
      <c r="C119" s="70" t="s">
        <v>245</v>
      </c>
      <c r="D119" s="193">
        <v>376</v>
      </c>
      <c r="E119" s="193">
        <v>20</v>
      </c>
      <c r="F119" s="103">
        <v>396</v>
      </c>
      <c r="G119" s="104"/>
      <c r="I119" s="114"/>
      <c r="J119"/>
      <c r="L119" s="114"/>
      <c r="M119" s="105"/>
    </row>
    <row r="120" spans="1:13">
      <c r="A120" s="68" t="s">
        <v>483</v>
      </c>
      <c r="B120" s="69" t="s">
        <v>246</v>
      </c>
      <c r="C120" s="70" t="s">
        <v>247</v>
      </c>
      <c r="D120" s="193">
        <v>459.5</v>
      </c>
      <c r="E120" s="193">
        <v>24</v>
      </c>
      <c r="F120" s="103">
        <v>483.5</v>
      </c>
      <c r="G120" s="104"/>
      <c r="I120" s="114"/>
      <c r="J120"/>
      <c r="L120" s="114"/>
      <c r="M120" s="105"/>
    </row>
    <row r="121" spans="1:13">
      <c r="A121" s="68" t="s">
        <v>483</v>
      </c>
      <c r="B121" s="69" t="s">
        <v>248</v>
      </c>
      <c r="C121" s="70" t="s">
        <v>249</v>
      </c>
      <c r="D121" s="193">
        <v>226</v>
      </c>
      <c r="E121" s="193">
        <v>12</v>
      </c>
      <c r="F121" s="103">
        <v>238</v>
      </c>
      <c r="G121" s="104"/>
      <c r="I121" s="114"/>
      <c r="J121"/>
      <c r="L121" s="114"/>
      <c r="M121" s="105"/>
    </row>
    <row r="122" spans="1:13" ht="15" thickBot="1">
      <c r="A122" s="405" t="s">
        <v>483</v>
      </c>
      <c r="B122" s="406" t="s">
        <v>250</v>
      </c>
      <c r="C122" s="407" t="s">
        <v>251</v>
      </c>
      <c r="D122" s="425">
        <v>95</v>
      </c>
      <c r="E122" s="426">
        <v>5</v>
      </c>
      <c r="F122" s="427">
        <v>100</v>
      </c>
      <c r="G122" s="104"/>
      <c r="I122"/>
      <c r="J122"/>
      <c r="L122" s="114"/>
      <c r="M122" s="105"/>
    </row>
    <row r="123" spans="1:13" ht="15.5" thickTop="1" thickBot="1">
      <c r="A123" s="400"/>
      <c r="B123" s="102"/>
      <c r="C123" s="401" t="s">
        <v>260</v>
      </c>
      <c r="D123" s="430">
        <v>62801.5</v>
      </c>
      <c r="E123" s="430">
        <v>3234</v>
      </c>
      <c r="F123" s="431">
        <v>66035.5</v>
      </c>
      <c r="K123" s="114"/>
    </row>
    <row r="124" spans="1:13">
      <c r="D124" s="126"/>
      <c r="E124" s="126"/>
    </row>
    <row r="125" spans="1:13">
      <c r="A125" t="s">
        <v>549</v>
      </c>
      <c r="D125" s="126"/>
      <c r="E125" s="126"/>
    </row>
    <row r="126" spans="1:13">
      <c r="A126" t="s">
        <v>550</v>
      </c>
    </row>
  </sheetData>
  <mergeCells count="4">
    <mergeCell ref="A1:F1"/>
    <mergeCell ref="A2:F2"/>
    <mergeCell ref="A3:F3"/>
    <mergeCell ref="D5:D7"/>
  </mergeCells>
  <printOptions horizontalCentered="1"/>
  <pageMargins left="0.7" right="0.7" top="0.5" bottom="0.75" header="0.3" footer="0.3"/>
  <pageSetup orientation="portrait" r:id="rId1"/>
  <headerFooter>
    <oddFooter>&amp;L&amp;"-,Italic"&amp;8Division of School Business
School Allotments Section
FY 2022-2023  Planning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14</vt:i4>
      </vt:variant>
    </vt:vector>
  </HeadingPairs>
  <TitlesOfParts>
    <vt:vector size="35" baseType="lpstr">
      <vt:lpstr>DIRECTIONS FOR WEB SUBMISSION</vt:lpstr>
      <vt:lpstr>Index</vt:lpstr>
      <vt:lpstr>Stateavg Salaries</vt:lpstr>
      <vt:lpstr>LEA Allotted 2023-24</vt:lpstr>
      <vt:lpstr>CS Allotted 2023-24</vt:lpstr>
      <vt:lpstr>Dollar</vt:lpstr>
      <vt:lpstr>Positions</vt:lpstr>
      <vt:lpstr>Categorical</vt:lpstr>
      <vt:lpstr>ClassroomTeachers</vt:lpstr>
      <vt:lpstr>Principals</vt:lpstr>
      <vt:lpstr>School Psychologist</vt:lpstr>
      <vt:lpstr>Instructional Support</vt:lpstr>
      <vt:lpstr>CTE Months</vt:lpstr>
      <vt:lpstr>Driver Training</vt:lpstr>
      <vt:lpstr>Small County</vt:lpstr>
      <vt:lpstr>DSSF</vt:lpstr>
      <vt:lpstr>Teacher Assistant</vt:lpstr>
      <vt:lpstr>Low Wealth</vt:lpstr>
      <vt:lpstr>LEP</vt:lpstr>
      <vt:lpstr>At-Risk</vt:lpstr>
      <vt:lpstr>Transportation</vt:lpstr>
      <vt:lpstr>DSSF!Print_Area</vt:lpstr>
      <vt:lpstr>'LEA Allotted 2023-24'!Print_Area</vt:lpstr>
      <vt:lpstr>'At-Risk'!Print_Titles</vt:lpstr>
      <vt:lpstr>ClassroomTeachers!Print_Titles</vt:lpstr>
      <vt:lpstr>'CS Allotted 2023-24'!Print_Titles</vt:lpstr>
      <vt:lpstr>Dollar!Print_Titles</vt:lpstr>
      <vt:lpstr>DSSF!Print_Titles</vt:lpstr>
      <vt:lpstr>'Instructional Support'!Print_Titles</vt:lpstr>
      <vt:lpstr>'LEA Allotted 2023-24'!Print_Titles</vt:lpstr>
      <vt:lpstr>LEP!Print_Titles</vt:lpstr>
      <vt:lpstr>'Low Wealth'!Print_Titles</vt:lpstr>
      <vt:lpstr>Principals!Print_Titles</vt:lpstr>
      <vt:lpstr>'Teacher Assistant'!Print_Titles</vt:lpstr>
      <vt:lpstr>Transportation!Print_Titles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aschauss</dc:creator>
  <cp:lastModifiedBy>Jennifer Bennett</cp:lastModifiedBy>
  <cp:lastPrinted>2022-05-23T17:24:14Z</cp:lastPrinted>
  <dcterms:created xsi:type="dcterms:W3CDTF">2016-03-22T17:02:17Z</dcterms:created>
  <dcterms:modified xsi:type="dcterms:W3CDTF">2023-03-08T21:20:37Z</dcterms:modified>
</cp:coreProperties>
</file>