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BCEF73B7-15F8-490D-8514-6705FC7A2DEB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08" yWindow="-108" windowWidth="23256" windowHeight="12576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C15" i="4"/>
  <c r="D15" i="4"/>
  <c r="E15" i="4"/>
  <c r="F15" i="4"/>
  <c r="G15" i="4"/>
  <c r="H15" i="4"/>
  <c r="V15" i="4" s="1"/>
  <c r="I15" i="4"/>
  <c r="W15" i="4" s="1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V14" i="4" s="1"/>
  <c r="I14" i="4"/>
  <c r="W14" i="4" s="1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U4" i="3"/>
  <c r="T4" i="3"/>
  <c r="S4" i="3"/>
  <c r="R4" i="3"/>
  <c r="R16" i="3" s="1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B16" i="3" s="1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F16" i="3" l="1"/>
  <c r="V10" i="3"/>
  <c r="W10" i="4"/>
  <c r="V9" i="3"/>
  <c r="V10" i="4"/>
  <c r="W4" i="3"/>
  <c r="C16" i="3"/>
  <c r="K16" i="3"/>
  <c r="S16" i="3"/>
  <c r="W13" i="4"/>
  <c r="L16" i="3"/>
  <c r="V13" i="4"/>
  <c r="W13" i="3"/>
  <c r="W14" i="3"/>
  <c r="N16" i="4"/>
  <c r="V6" i="4"/>
  <c r="W9" i="4"/>
  <c r="W11" i="4"/>
  <c r="V5" i="3"/>
  <c r="J16" i="3"/>
  <c r="N16" i="3"/>
  <c r="V7" i="3"/>
  <c r="V12" i="3"/>
  <c r="V13" i="3"/>
  <c r="V15" i="3"/>
  <c r="T16" i="4"/>
  <c r="D16" i="4"/>
  <c r="V6" i="3"/>
  <c r="T16" i="3"/>
  <c r="P16" i="3"/>
  <c r="W12" i="3"/>
  <c r="W15" i="3"/>
  <c r="W7" i="4"/>
  <c r="V4" i="3"/>
  <c r="H16" i="3"/>
  <c r="I16" i="3"/>
  <c r="Q16" i="3"/>
  <c r="M16" i="3"/>
  <c r="U16" i="3"/>
  <c r="V14" i="3"/>
  <c r="W6" i="4"/>
  <c r="V9" i="4"/>
  <c r="V11" i="4"/>
  <c r="E16" i="4"/>
  <c r="D16" i="3"/>
  <c r="W9" i="3"/>
  <c r="W11" i="3"/>
  <c r="V5" i="4"/>
  <c r="V4" i="4"/>
  <c r="W8" i="4"/>
  <c r="U16" i="4"/>
  <c r="E16" i="3"/>
  <c r="V11" i="3"/>
  <c r="I16" i="4"/>
  <c r="W5" i="4"/>
  <c r="R16" i="4"/>
  <c r="V8" i="4"/>
  <c r="F16" i="4"/>
  <c r="W10" i="3"/>
  <c r="W6" i="3"/>
  <c r="G16" i="3"/>
  <c r="O16" i="3"/>
  <c r="W8" i="3"/>
  <c r="V8" i="3"/>
  <c r="M16" i="4"/>
  <c r="V7" i="4"/>
  <c r="W4" i="4"/>
  <c r="W7" i="3"/>
  <c r="G16" i="4"/>
  <c r="P16" i="4"/>
  <c r="B16" i="4"/>
  <c r="W5" i="3"/>
  <c r="L16" i="4"/>
  <c r="O16" i="4"/>
  <c r="S16" i="4"/>
  <c r="K16" i="4"/>
  <c r="C16" i="4"/>
  <c r="Q16" i="4"/>
  <c r="H16" i="4"/>
  <c r="J16" i="4"/>
  <c r="W12" i="4"/>
  <c r="V12" i="4"/>
  <c r="V16" i="3" l="1"/>
  <c r="W16" i="4"/>
  <c r="V16" i="4"/>
  <c r="W16" i="3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<sst xmlns="http://schemas.openxmlformats.org/spreadsheetml/2006/main" count="64" uniqueCount="33">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</sst>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31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25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45" x14ac:dyDescent="0.2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25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25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25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25">
      <c r="A8" s="19" t="s">
        <v>18</v>
      </c>
      <c r="B8" s="20">
        <f>[1]Summary!B47</f>
        <v>346409.46</v>
      </c>
      <c r="C8" s="20">
        <f>[1]Summary!C47</f>
        <v>29098.400000000001</v>
      </c>
      <c r="D8" s="9">
        <f>[1]Summary!$E47</f>
        <v>636706.69999999995</v>
      </c>
      <c r="E8" s="9">
        <f>[1]Summary!$F47</f>
        <v>53483.360000000001</v>
      </c>
      <c r="F8" s="9">
        <f>[1]Summary!$H47</f>
        <v>803.25</v>
      </c>
      <c r="G8" s="9">
        <f>[1]Summary!$I47</f>
        <v>67.47</v>
      </c>
      <c r="H8" s="9">
        <f>[1]Summary!$K47</f>
        <v>48768.639999999999</v>
      </c>
      <c r="I8" s="9">
        <f>[1]Summary!$L47</f>
        <v>4096.57</v>
      </c>
      <c r="J8" s="9">
        <f>[1]Summary!$P47</f>
        <v>1312.21</v>
      </c>
      <c r="K8" s="9">
        <f>[1]Summary!$Q47</f>
        <v>110.23</v>
      </c>
      <c r="L8" s="9">
        <f>[1]Summary!$U47</f>
        <v>14204.66</v>
      </c>
      <c r="M8" s="9">
        <f>[1]Summary!$V47</f>
        <v>1193.19</v>
      </c>
      <c r="N8" s="9">
        <f>[1]Summary!$Z47</f>
        <v>7840.99</v>
      </c>
      <c r="O8" s="9">
        <f>[1]Summary!$AA47</f>
        <v>658.64</v>
      </c>
      <c r="P8" s="9">
        <f>[1]Summary!$AC47</f>
        <v>0</v>
      </c>
      <c r="Q8" s="9">
        <f>[1]Summary!$AD47</f>
        <v>0</v>
      </c>
      <c r="R8" s="9">
        <f>[1]Summary!$AF47</f>
        <v>288720.18</v>
      </c>
      <c r="S8" s="9">
        <f>[1]Summary!$AG47</f>
        <v>24252.49</v>
      </c>
      <c r="T8" s="9">
        <f>[1]Summary!$AJ47</f>
        <v>46.43</v>
      </c>
      <c r="U8" s="9">
        <f>[1]Summary!$AK47</f>
        <v>3.9</v>
      </c>
      <c r="V8" s="9">
        <f t="shared" ref="V8" si="4">B8+D8+F8+H8+J8+L8+N8+P8+R8+T8</f>
        <v>1344812.5199999998</v>
      </c>
      <c r="W8" s="10">
        <f t="shared" ref="W8" si="5">C8+E8+G8+I8+K8+M8+O8+Q8+S8+U8</f>
        <v>112964.25000000001</v>
      </c>
    </row>
    <row r="9" spans="1:23" x14ac:dyDescent="0.25">
      <c r="A9" s="19" t="s">
        <v>19</v>
      </c>
      <c r="B9" s="20">
        <f>[1]Summary!B48</f>
        <v>253104.5</v>
      </c>
      <c r="C9" s="20">
        <f>[1]Summary!C48</f>
        <v>21260.78</v>
      </c>
      <c r="D9" s="9">
        <f>[1]Summary!$E48</f>
        <v>584813.87</v>
      </c>
      <c r="E9" s="9">
        <f>[1]Summary!$F48</f>
        <v>49124.36</v>
      </c>
      <c r="F9" s="9">
        <f>[1]Summary!$H48</f>
        <v>168.66</v>
      </c>
      <c r="G9" s="9">
        <f>[1]Summary!$I48</f>
        <v>14.17</v>
      </c>
      <c r="H9" s="9">
        <f>[1]Summary!$K48</f>
        <v>31243.54</v>
      </c>
      <c r="I9" s="9">
        <f>[1]Summary!$L48</f>
        <v>2624.46</v>
      </c>
      <c r="J9" s="9">
        <f>[1]Summary!$P48</f>
        <v>2444.98</v>
      </c>
      <c r="K9" s="9">
        <f>[1]Summary!$Q48</f>
        <v>205.38</v>
      </c>
      <c r="L9" s="9">
        <f>[1]Summary!$U48</f>
        <v>7960.35</v>
      </c>
      <c r="M9" s="9">
        <f>[1]Summary!$V48</f>
        <v>668.67</v>
      </c>
      <c r="N9" s="9">
        <f>[1]Summary!$Z48</f>
        <v>3399.17</v>
      </c>
      <c r="O9" s="9">
        <f>[1]Summary!$AA48</f>
        <v>285.52999999999997</v>
      </c>
      <c r="P9" s="9">
        <f>[1]Summary!$AC48</f>
        <v>0</v>
      </c>
      <c r="Q9" s="9">
        <f>[1]Summary!$AD48</f>
        <v>0</v>
      </c>
      <c r="R9" s="9">
        <f>[1]Summary!$AF48</f>
        <v>117565</v>
      </c>
      <c r="S9" s="9">
        <f>[1]Summary!$AG48</f>
        <v>9875.4599999999991</v>
      </c>
      <c r="T9" s="9">
        <f>[1]Summary!$AJ48</f>
        <v>41.36</v>
      </c>
      <c r="U9" s="9">
        <f>[1]Summary!$AK48</f>
        <v>3.47</v>
      </c>
      <c r="V9" s="9">
        <f t="shared" ref="V9" si="6">B9+D9+F9+H9+J9+L9+N9+P9+R9+T9</f>
        <v>1000741.43</v>
      </c>
      <c r="W9" s="10">
        <f t="shared" ref="W9" si="7">C9+E9+G9+I9+K9+M9+O9+Q9+S9+U9</f>
        <v>84062.28</v>
      </c>
    </row>
    <row r="10" spans="1:23" x14ac:dyDescent="0.25">
      <c r="A10" s="19" t="s">
        <v>20</v>
      </c>
      <c r="B10" s="20">
        <f>[1]Summary!B49</f>
        <v>312336.46999999997</v>
      </c>
      <c r="C10" s="20">
        <f>[1]Summary!C49</f>
        <v>26236.26</v>
      </c>
      <c r="D10" s="9">
        <f>[1]Summary!$E49</f>
        <v>565258.71</v>
      </c>
      <c r="E10" s="9">
        <f>[1]Summary!$F49</f>
        <v>47481.73</v>
      </c>
      <c r="F10" s="9">
        <f>[1]Summary!$H49</f>
        <v>176.7</v>
      </c>
      <c r="G10" s="9">
        <f>[1]Summary!$I49</f>
        <v>14.84</v>
      </c>
      <c r="H10" s="9">
        <f>[1]Summary!$K49</f>
        <v>107087.11</v>
      </c>
      <c r="I10" s="9">
        <f>[1]Summary!$L49</f>
        <v>8995.32</v>
      </c>
      <c r="J10" s="27">
        <f>[1]Summary!$P49</f>
        <v>0</v>
      </c>
      <c r="K10" s="27">
        <f>[1]Summary!$Q49</f>
        <v>0</v>
      </c>
      <c r="L10" s="9">
        <f>[1]Summary!$U49</f>
        <v>678.09</v>
      </c>
      <c r="M10" s="9">
        <f>[1]Summary!$V49</f>
        <v>56.96</v>
      </c>
      <c r="N10" s="9">
        <f>[1]Summary!$Z49</f>
        <v>1223.1500000000001</v>
      </c>
      <c r="O10" s="9">
        <f>[1]Summary!$AA49</f>
        <v>102.74</v>
      </c>
      <c r="P10" s="9">
        <f>[1]Summary!$AC49</f>
        <v>0</v>
      </c>
      <c r="Q10" s="9">
        <f>[1]Summary!$AD49</f>
        <v>0</v>
      </c>
      <c r="R10" s="9">
        <f>[1]Summary!$AF49</f>
        <v>130424.19</v>
      </c>
      <c r="S10" s="9">
        <f>[1]Summary!$AG49</f>
        <v>10955.63</v>
      </c>
      <c r="T10" s="9">
        <f>[1]Summary!$AJ49</f>
        <v>67.849999999999994</v>
      </c>
      <c r="U10" s="9">
        <f>[1]Summary!$AK49</f>
        <v>5.7</v>
      </c>
      <c r="V10" s="9">
        <f t="shared" ref="V10" si="8">B10+D10+F10+H10+J10+L10+N10+P10+R10+T10</f>
        <v>1117252.27</v>
      </c>
      <c r="W10" s="10">
        <f t="shared" ref="W10" si="9">C10+E10+G10+I10+K10+M10+O10+Q10+S10+U10</f>
        <v>93849.180000000008</v>
      </c>
    </row>
    <row r="11" spans="1:23" x14ac:dyDescent="0.25">
      <c r="A11" s="19" t="s">
        <v>21</v>
      </c>
      <c r="B11" s="20">
        <f>[1]Summary!B50</f>
        <v>311947.21999999997</v>
      </c>
      <c r="C11" s="20">
        <f>[1]Summary!C50</f>
        <v>26203.57</v>
      </c>
      <c r="D11" s="9">
        <f>[1]Summary!$E50</f>
        <v>436812.88</v>
      </c>
      <c r="E11" s="9">
        <f>[1]Summary!$F50</f>
        <v>36692.28</v>
      </c>
      <c r="F11" s="27">
        <f>[1]Summary!$H50</f>
        <v>0</v>
      </c>
      <c r="G11" s="27">
        <f>[1]Summary!$I50</f>
        <v>0</v>
      </c>
      <c r="H11" s="9">
        <f>[1]Summary!$K50</f>
        <v>276454.34999999998</v>
      </c>
      <c r="I11" s="9">
        <f>[1]Summary!$L50</f>
        <v>23222.17</v>
      </c>
      <c r="J11" s="27">
        <f>[1]Summary!$P50</f>
        <v>0</v>
      </c>
      <c r="K11" s="27">
        <f>[1]Summary!$Q50</f>
        <v>0</v>
      </c>
      <c r="L11" s="27">
        <f>[1]Summary!$U50</f>
        <v>0</v>
      </c>
      <c r="M11" s="27">
        <f>[1]Summary!$V50</f>
        <v>0</v>
      </c>
      <c r="N11" s="9">
        <f>[1]Summary!$Z50</f>
        <v>805.95</v>
      </c>
      <c r="O11" s="9">
        <f>[1]Summary!$AA50</f>
        <v>67.7</v>
      </c>
      <c r="P11" s="9">
        <f>[1]Summary!$AC50</f>
        <v>0</v>
      </c>
      <c r="Q11" s="9">
        <f>[1]Summary!$AD50</f>
        <v>0</v>
      </c>
      <c r="R11" s="9">
        <f>[1]Summary!$AF50</f>
        <v>175888.22</v>
      </c>
      <c r="S11" s="9">
        <f>[1]Summary!$AG50</f>
        <v>14774.61</v>
      </c>
      <c r="T11" s="9">
        <f>[1]Summary!$AJ50</f>
        <v>48.12</v>
      </c>
      <c r="U11" s="9">
        <f>[1]Summary!$AK50</f>
        <v>4.04</v>
      </c>
      <c r="V11" s="9">
        <f t="shared" ref="V11" si="10">B11+D11+F11+H11+J11+L11+N11+P11+R11+T11</f>
        <v>1201956.74</v>
      </c>
      <c r="W11" s="10">
        <f t="shared" ref="W11" si="11">C11+E11+G11+I11+K11+M11+O11+Q11+S11+U11</f>
        <v>100964.36999999998</v>
      </c>
    </row>
    <row r="12" spans="1:23" x14ac:dyDescent="0.25">
      <c r="A12" s="19" t="s">
        <v>22</v>
      </c>
      <c r="B12" s="20">
        <f>[1]Summary!B51</f>
        <v>418201.9</v>
      </c>
      <c r="C12" s="20">
        <f>[1]Summary!C51</f>
        <v>35128.959999999999</v>
      </c>
      <c r="D12" s="9">
        <f>[1]Summary!$E51</f>
        <v>706599.71</v>
      </c>
      <c r="E12" s="9">
        <f>[1]Summary!$F51</f>
        <v>59354.38</v>
      </c>
      <c r="F12" s="27">
        <f>[1]Summary!$H51</f>
        <v>0</v>
      </c>
      <c r="G12" s="27">
        <f>[1]Summary!$I51</f>
        <v>0</v>
      </c>
      <c r="H12" s="9">
        <f>[1]Summary!$K51</f>
        <v>131584.09</v>
      </c>
      <c r="I12" s="9">
        <f>[1]Summary!$L51</f>
        <v>11053.06</v>
      </c>
      <c r="J12" s="27">
        <f>[1]Summary!$P51</f>
        <v>0</v>
      </c>
      <c r="K12" s="27">
        <f>[1]Summary!$Q51</f>
        <v>0</v>
      </c>
      <c r="L12" s="27">
        <f>[1]Summary!$U51</f>
        <v>0</v>
      </c>
      <c r="M12" s="27">
        <f>[1]Summary!$V51</f>
        <v>0</v>
      </c>
      <c r="N12" s="27">
        <f>[1]Summary!$Z51</f>
        <v>0</v>
      </c>
      <c r="O12" s="27">
        <f>[1]Summary!$AA51</f>
        <v>0</v>
      </c>
      <c r="P12" s="9">
        <f>[1]Summary!$AC51</f>
        <v>1567.71</v>
      </c>
      <c r="Q12" s="9">
        <f>[1]Summary!$AD51</f>
        <v>131.69</v>
      </c>
      <c r="R12" s="9">
        <f>[1]Summary!$AF51</f>
        <v>248786.73</v>
      </c>
      <c r="S12" s="9">
        <f>[1]Summary!$AG51</f>
        <v>20898.09</v>
      </c>
      <c r="T12" s="9">
        <f>[1]Summary!$AJ51</f>
        <v>1816.15</v>
      </c>
      <c r="U12" s="9">
        <f>[1]Summary!$AK51</f>
        <v>152.56</v>
      </c>
      <c r="V12" s="9">
        <f t="shared" ref="V12" si="12">B12+D12+F12+H12+J12+L12+N12+P12+R12+T12</f>
        <v>1508556.2899999998</v>
      </c>
      <c r="W12" s="10">
        <f t="shared" ref="W12" si="13">C12+E12+G12+I12+K12+M12+O12+Q12+S12+U12</f>
        <v>126718.73999999999</v>
      </c>
    </row>
    <row r="13" spans="1:23" x14ac:dyDescent="0.25">
      <c r="A13" s="19" t="s">
        <v>23</v>
      </c>
      <c r="B13" s="20">
        <f>[1]Summary!B52</f>
        <v>372276.19</v>
      </c>
      <c r="C13" s="20">
        <f>[1]Summary!C52</f>
        <v>31271.200000000001</v>
      </c>
      <c r="D13" s="9">
        <f>[1]Summary!$E52</f>
        <v>901301.18</v>
      </c>
      <c r="E13" s="9">
        <f>[1]Summary!$F52</f>
        <v>75709.3</v>
      </c>
      <c r="F13" s="27">
        <f>[1]Summary!$H52</f>
        <v>0</v>
      </c>
      <c r="G13" s="27">
        <f>[1]Summary!$I52</f>
        <v>0</v>
      </c>
      <c r="H13" s="9">
        <f>[1]Summary!$K52</f>
        <v>2339.0100000000002</v>
      </c>
      <c r="I13" s="9">
        <f>[1]Summary!$L52</f>
        <v>196.48</v>
      </c>
      <c r="J13" s="27">
        <f>[1]Summary!$P52</f>
        <v>0</v>
      </c>
      <c r="K13" s="27">
        <f>[1]Summary!$Q52</f>
        <v>0</v>
      </c>
      <c r="L13" s="27">
        <f>[1]Summary!$U52</f>
        <v>0</v>
      </c>
      <c r="M13" s="27">
        <f>[1]Summary!$V52</f>
        <v>0</v>
      </c>
      <c r="N13" s="27">
        <f>[1]Summary!$Z52</f>
        <v>0</v>
      </c>
      <c r="O13" s="27">
        <f>[1]Summary!$AA52</f>
        <v>0</v>
      </c>
      <c r="P13" s="9">
        <f>[1]Summary!$AC52</f>
        <v>13789.69</v>
      </c>
      <c r="Q13" s="9">
        <f>[1]Summary!$AD52</f>
        <v>1158.33</v>
      </c>
      <c r="R13" s="9">
        <f>[1]Summary!$AF52</f>
        <v>479664.26</v>
      </c>
      <c r="S13" s="9">
        <f>[1]Summary!$AG52</f>
        <v>40291.800000000003</v>
      </c>
      <c r="T13" s="9">
        <f>[1]Summary!$AJ52</f>
        <v>5330.1</v>
      </c>
      <c r="U13" s="9">
        <f>[1]Summary!$AK52</f>
        <v>447.73</v>
      </c>
      <c r="V13" s="9">
        <f t="shared" ref="V13" si="14">B13+D13+F13+H13+J13+L13+N13+P13+R13+T13</f>
        <v>1774700.4300000002</v>
      </c>
      <c r="W13" s="10">
        <f t="shared" ref="W13" si="15">C13+E13+G13+I13+K13+M13+O13+Q13+S13+U13</f>
        <v>149074.84</v>
      </c>
    </row>
    <row r="14" spans="1:23" x14ac:dyDescent="0.25">
      <c r="A14" s="19" t="s">
        <v>24</v>
      </c>
      <c r="B14" s="20">
        <f>[1]Summary!B53</f>
        <v>343700.1</v>
      </c>
      <c r="C14" s="20">
        <f>[1]Summary!C53</f>
        <v>28870.81</v>
      </c>
      <c r="D14" s="9">
        <f>[1]Summary!$E53</f>
        <v>820711.25</v>
      </c>
      <c r="E14" s="9">
        <f>[1]Summary!$F53</f>
        <v>68939.75</v>
      </c>
      <c r="F14" s="27">
        <f>[1]Summary!$H53</f>
        <v>0</v>
      </c>
      <c r="G14" s="27">
        <f>[1]Summary!$I53</f>
        <v>0</v>
      </c>
      <c r="H14" s="9">
        <f>[1]Summary!$K53</f>
        <v>2739.02</v>
      </c>
      <c r="I14" s="9">
        <f>[1]Summary!$L53</f>
        <v>230.08</v>
      </c>
      <c r="J14" s="27">
        <f>[1]Summary!$P53</f>
        <v>0</v>
      </c>
      <c r="K14" s="27">
        <f>[1]Summary!$Q53</f>
        <v>0</v>
      </c>
      <c r="L14" s="27">
        <f>[1]Summary!$U53</f>
        <v>0</v>
      </c>
      <c r="M14" s="27">
        <f>[1]Summary!$V53</f>
        <v>0</v>
      </c>
      <c r="N14" s="27">
        <f>[1]Summary!$Z53</f>
        <v>0</v>
      </c>
      <c r="O14" s="27">
        <f>[1]Summary!$AA53</f>
        <v>0</v>
      </c>
      <c r="P14" s="9">
        <f>[1]Summary!$AC53</f>
        <v>11766.99</v>
      </c>
      <c r="Q14" s="9">
        <f>[1]Summary!$AD53</f>
        <v>988.43</v>
      </c>
      <c r="R14" s="9">
        <f>[1]Summary!$AF53</f>
        <v>1058218.04</v>
      </c>
      <c r="S14" s="9">
        <f>[1]Summary!$AG53</f>
        <v>88890.32</v>
      </c>
      <c r="T14" s="9">
        <f>[1]Summary!$AJ53</f>
        <v>4368.72</v>
      </c>
      <c r="U14" s="9">
        <f>[1]Summary!$AK53</f>
        <v>366.97</v>
      </c>
      <c r="V14" s="9">
        <f t="shared" ref="V14" si="16">B14+D14+F14+H14+J14+L14+N14+P14+R14+T14</f>
        <v>2241504.1200000006</v>
      </c>
      <c r="W14" s="10">
        <f t="shared" ref="W14" si="17">C14+E14+G14+I14+K14+M14+O14+Q14+S14+U14</f>
        <v>188286.36000000002</v>
      </c>
    </row>
    <row r="15" spans="1:23" ht="15.75" thickBot="1" x14ac:dyDescent="0.3">
      <c r="A15" s="19" t="s">
        <v>11</v>
      </c>
      <c r="B15" s="20">
        <f>[1]Summary!B54</f>
        <v>334800.15999999997</v>
      </c>
      <c r="C15" s="20">
        <f>[1]Summary!C54</f>
        <v>28123.21</v>
      </c>
      <c r="D15" s="9">
        <f>[1]Summary!$E54</f>
        <v>812396.87</v>
      </c>
      <c r="E15" s="9">
        <f>[1]Summary!$F54</f>
        <v>68241.34</v>
      </c>
      <c r="F15" s="27">
        <f>[1]Summary!$H54</f>
        <v>0</v>
      </c>
      <c r="G15" s="27">
        <f>[1]Summary!$I54</f>
        <v>0</v>
      </c>
      <c r="H15" s="9">
        <f>[1]Summary!$K54</f>
        <v>-330867.26</v>
      </c>
      <c r="I15" s="9">
        <f>[1]Summary!$L54</f>
        <v>-27792.85</v>
      </c>
      <c r="J15" s="27">
        <f>[1]Summary!$P54</f>
        <v>0</v>
      </c>
      <c r="K15" s="27">
        <f>[1]Summary!$Q54</f>
        <v>0</v>
      </c>
      <c r="L15" s="27">
        <f>[1]Summary!$U54</f>
        <v>0</v>
      </c>
      <c r="M15" s="27">
        <f>[1]Summary!$V54</f>
        <v>0</v>
      </c>
      <c r="N15" s="27">
        <f>[1]Summary!$Z54</f>
        <v>0</v>
      </c>
      <c r="O15" s="27">
        <f>[1]Summary!$AA54</f>
        <v>0</v>
      </c>
      <c r="P15" s="9">
        <f>[1]Summary!$AC54</f>
        <v>8176.71</v>
      </c>
      <c r="Q15" s="9">
        <f>[1]Summary!$AD54</f>
        <v>686.84</v>
      </c>
      <c r="R15" s="9">
        <f>[1]Summary!$AF54</f>
        <v>758215.62</v>
      </c>
      <c r="S15" s="9">
        <f>[1]Summary!$AG54</f>
        <v>63690.11</v>
      </c>
      <c r="T15" s="9">
        <f>[1]Summary!$AJ54</f>
        <v>4469.66</v>
      </c>
      <c r="U15" s="9">
        <f>[1]Summary!$AK54</f>
        <v>375.45</v>
      </c>
      <c r="V15" s="9">
        <f t="shared" ref="V15" si="18">B15+D15+F15+H15+J15+L15+N15+P15+R15+T15</f>
        <v>1587191.76</v>
      </c>
      <c r="W15" s="10">
        <f t="shared" ref="W15" si="19">C15+E15+G15+I15+K15+M15+O15+Q15+S15+U15</f>
        <v>133324.09999999998</v>
      </c>
    </row>
    <row r="16" spans="1:23" ht="15.75" thickBot="1" x14ac:dyDescent="0.3">
      <c r="A16" s="24" t="s">
        <v>12</v>
      </c>
      <c r="B16" s="21">
        <f t="shared" ref="B16:W16" si="20">SUM(B4:B15)</f>
        <v>3997281.0900000003</v>
      </c>
      <c r="C16" s="25">
        <f t="shared" si="20"/>
        <v>335771.62000000005</v>
      </c>
      <c r="D16" s="26">
        <f t="shared" si="20"/>
        <v>7902428.8700000001</v>
      </c>
      <c r="E16" s="25">
        <f t="shared" si="20"/>
        <v>663804.03</v>
      </c>
      <c r="F16" s="26">
        <f t="shared" si="20"/>
        <v>14878.700000000003</v>
      </c>
      <c r="G16" s="25">
        <f t="shared" si="20"/>
        <v>1249.8</v>
      </c>
      <c r="H16" s="26">
        <f t="shared" si="20"/>
        <v>358124.04999999993</v>
      </c>
      <c r="I16" s="25">
        <f t="shared" si="20"/>
        <v>30082.440000000002</v>
      </c>
      <c r="J16" s="26">
        <f t="shared" si="20"/>
        <v>-24417.23</v>
      </c>
      <c r="K16" s="25">
        <f t="shared" si="20"/>
        <v>-2051.04</v>
      </c>
      <c r="L16" s="26">
        <f t="shared" si="20"/>
        <v>101983.46</v>
      </c>
      <c r="M16" s="25">
        <f t="shared" si="20"/>
        <v>8566.61</v>
      </c>
      <c r="N16" s="26">
        <f t="shared" si="20"/>
        <v>35901.1</v>
      </c>
      <c r="O16" s="25">
        <f t="shared" si="20"/>
        <v>3015.6899999999996</v>
      </c>
      <c r="P16" s="25">
        <f t="shared" si="20"/>
        <v>35301.1</v>
      </c>
      <c r="Q16" s="25">
        <f t="shared" si="20"/>
        <v>2965.29</v>
      </c>
      <c r="R16" s="25">
        <f t="shared" si="20"/>
        <v>4373200.1500000004</v>
      </c>
      <c r="S16" s="25">
        <f t="shared" si="20"/>
        <v>367348.81</v>
      </c>
      <c r="T16" s="25">
        <f t="shared" si="20"/>
        <v>49471.42</v>
      </c>
      <c r="U16" s="25">
        <f t="shared" si="20"/>
        <v>4155.5899999999992</v>
      </c>
      <c r="V16" s="26">
        <f t="shared" si="20"/>
        <v>16844152.710000001</v>
      </c>
      <c r="W16" s="22">
        <f t="shared" si="20"/>
        <v>1414908.8400000003</v>
      </c>
    </row>
    <row r="17" spans="1:23" x14ac:dyDescent="0.25">
      <c r="A17" s="11" t="s">
        <v>13</v>
      </c>
      <c r="B17" s="47" t="s">
        <v>32</v>
      </c>
      <c r="C17" s="47"/>
      <c r="D17" s="47"/>
      <c r="E17" s="47"/>
      <c r="F17" s="47"/>
      <c r="G17" s="47"/>
      <c r="H17" s="47"/>
      <c r="I17" s="47"/>
      <c r="J17" s="47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SyyS3ctKH8RJ5PchyDQvA4h4/Q4XIhn3kNwneLdg1Av1e/4hedDSAlGRVFRvkUZVBzI89M1WaYgcmOmTfoKmhg==" saltValue="x70ZZ1D7HuCaIN/vBQv+1A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31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25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45" x14ac:dyDescent="0.2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25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25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25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25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25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25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25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25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25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25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.75" thickBot="1" x14ac:dyDescent="0.3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.75" thickBot="1" x14ac:dyDescent="0.3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2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zfPzATEW2MZfV9gdBk3aN05xAcjbAeBdhaYRKSD4DyZXKtzEdUTeQrqgbBxh5kDEPbCslXe5v7H2UWb4oKjczw==" saltValue="sJhimP2PhhH/Di+oBJfhIA==" spinCount="100000" sheet="1" selectLockedCells="1" selectUnlockedCells="1"/>
  <mergeCells count="13">
    <mergeCell ref="B19:C19"/>
    <mergeCell ref="B2:C2"/>
    <mergeCell ref="D2:E2"/>
    <mergeCell ref="F2:G2"/>
    <mergeCell ref="H2:I2"/>
    <mergeCell ref="B1:W1"/>
    <mergeCell ref="V2:W2"/>
    <mergeCell ref="J2:K2"/>
    <mergeCell ref="L2:M2"/>
    <mergeCell ref="N2:O2"/>
    <mergeCell ref="P2:Q2"/>
    <mergeCell ref="T2:U2"/>
    <mergeCell ref="R2:S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2022-04-07T11:44:28Z</cp:lastPrinted>
  <dcterms:created xsi:type="dcterms:W3CDTF">2020-05-28T18:53:12Z</dcterms:created>
  <dcterms:modified xsi:type="dcterms:W3CDTF">2023-02-09T12:18:16Z</dcterms:modified>
</cp:coreProperties>
</file>