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66925"/>
  <mc:AlternateContent xmlns:mc="http://schemas.openxmlformats.org/markup-compatibility/2006">
    <mc:Choice Requires="x15">
      <x15ac:absPath xmlns:x15ac="http://schemas.microsoft.com/office/spreadsheetml/2010/11/ac" url="https://stateofmichigan-my.sharepoint.com/personal/szegedyh_michigan_gov/Documents/Documents/"/>
    </mc:Choice>
  </mc:AlternateContent>
  <xr:revisionPtr revIDLastSave="0" documentId="8_{0B4F7CEE-675E-4FEF-AB8B-24B88C92AF2A}" xr6:coauthVersionLast="47" xr6:coauthVersionMax="47" xr10:uidLastSave="{00000000-0000-0000-0000-000000000000}"/>
  <workbookProtection workbookAlgorithmName="SHA-512" workbookHashValue="EpKLYODDwhZrIStX43hXX7YEJG+zoi2AC2IBDt2O52cQiHsm4c5d7y9yXmh8Y0JC0UL4VSCote90/xQp6Bhx6A==" workbookSaltValue="xfy/2e5NJ9YKYO+KAcEQng==" workbookSpinCount="100000" lockStructure="1"/>
  <bookViews>
    <workbookView xWindow="33765" yWindow="2715" windowWidth="21600" windowHeight="11175" xr2:uid="{91EF980F-4AB2-40CB-B3F7-E43F69561FCE}"/>
  </bookViews>
  <sheets>
    <sheet name="Page 1" sheetId="1" r:id="rId1"/>
    <sheet name="Page 2" sheetId="4" r:id="rId2"/>
    <sheet name="Page 3" sheetId="3" r:id="rId3"/>
    <sheet name="Page 4" sheetId="19" r:id="rId4"/>
    <sheet name="Page 5" sheetId="14" r:id="rId5"/>
    <sheet name="Page 6" sheetId="23" r:id="rId6"/>
    <sheet name="Page 7" sheetId="10" r:id="rId7"/>
    <sheet name="Page 8" sheetId="16" r:id="rId8"/>
    <sheet name="Mailing List by ID#" sheetId="24" state="hidden" r:id="rId9"/>
    <sheet name="Data Sources (2)" sheetId="20" state="hidden" r:id="rId10"/>
    <sheet name="Data Sources" sheetId="12" state="hidden" r:id="rId11"/>
  </sheets>
  <externalReferences>
    <externalReference r:id="rId12"/>
    <externalReference r:id="rId13"/>
    <externalReference r:id="rId14"/>
    <externalReference r:id="rId15"/>
  </externalReferences>
  <definedNames>
    <definedName name="FY20_Feed_Ton_Labels" localSheetId="9">'[1]Mailing List - Original'!$A$1:$B$1490</definedName>
    <definedName name="FY20_Feed_Ton_Labels" localSheetId="3">#REF!</definedName>
    <definedName name="FY20_Feed_Ton_Labels" localSheetId="5">#REF!</definedName>
    <definedName name="FY20_Feed_Ton_Labels">#REF!</definedName>
    <definedName name="FY20_Feed_Ton_Labels2">#REF!</definedName>
    <definedName name="Total_Claimed_Exemptions" localSheetId="10">'[2]Page 3'!#REF!</definedName>
    <definedName name="Total_Claimed_Exemptions" localSheetId="9">'[2]Page 3'!#REF!</definedName>
    <definedName name="Total_Claimed_Exemptions" localSheetId="3">'Page 3'!#REF!</definedName>
    <definedName name="Total_Claimed_Exemptions" localSheetId="6">'Page 3'!#REF!</definedName>
    <definedName name="Total_Claimed_Exemptions" localSheetId="7">'Page 3'!#REF!</definedName>
    <definedName name="Total_Claimed_Exemptions">'Page 3'!#REF!</definedName>
    <definedName name="Total_Claimed_Exemptions2">'[3]Page 3'!#REF!</definedName>
    <definedName name="Total_Cust_Form_Feed_N_Ingr" localSheetId="10">'[2]Page 2'!$G$14</definedName>
    <definedName name="Total_Cust_Form_Feed_N_Ingr" localSheetId="9">'[2]Page 2'!$G$14</definedName>
    <definedName name="Total_Cust_Form_Feed_N_Ingr" localSheetId="3">'Page 2'!$G$14</definedName>
    <definedName name="Total_Cust_Form_Feed_N_Ingr">'Page 2'!$G$14</definedName>
    <definedName name="Total_Tons_Into_MI" localSheetId="9">'[4]Page 1'!$J$36</definedName>
    <definedName name="Total_Tons_Into_MI" localSheetId="3">'Page 1'!$K$37</definedName>
    <definedName name="Total_Tons_Into_MI">'Page 1'!$K$37</definedName>
    <definedName name="Total_Tons_Into_MI2">#REF!</definedName>
    <definedName name="Total_Tons_Out_of_MI" localSheetId="9">'[4]Page 1'!$J$33</definedName>
    <definedName name="Total_Tons_Out_of_MI" localSheetId="3">'Page 1'!$K$34</definedName>
    <definedName name="Total_Tons_Out_of_MI">'Page 1'!$K$34</definedName>
    <definedName name="Total_Tons_Out_of_MI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34" i="1" l="1"/>
  <c r="I17" i="3" s="1"/>
  <c r="G14" i="4"/>
  <c r="C13" i="1"/>
  <c r="C12" i="1"/>
  <c r="C11" i="1"/>
  <c r="I18" i="3" l="1"/>
  <c r="G19" i="4" l="1"/>
  <c r="E27" i="3" s="1"/>
  <c r="I27" i="3" s="1"/>
  <c r="D36" i="23"/>
  <c r="I19" i="3" l="1"/>
  <c r="I20" i="3" s="1" a="1"/>
  <c r="I20" i="3" s="1"/>
  <c r="D37" i="16" l="1"/>
  <c r="D36" i="14"/>
  <c r="G40" i="4" s="1"/>
  <c r="G41" i="4" l="1"/>
  <c r="I21" i="3" s="1"/>
  <c r="I22" i="3" s="1"/>
  <c r="E26" i="3" s="1"/>
  <c r="I26" i="3" s="1"/>
  <c r="I28" i="3" s="1"/>
  <c r="D37" i="10"/>
  <c r="I13" i="3" s="1"/>
  <c r="I14" i="3" s="1"/>
  <c r="I29" i="3" l="1"/>
  <c r="G3" i="1" l="1"/>
  <c r="I31" i="3"/>
  <c r="G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<sst xmlns="http://schemas.openxmlformats.org/spreadsheetml/2006/main" count="12365" uniqueCount="8616">
  <si>
    <t>Total Tons</t>
  </si>
  <si>
    <t>x</t>
  </si>
  <si>
    <t>Postmark Date:</t>
  </si>
  <si>
    <t>Inspection &amp; Tonnage Fee</t>
  </si>
  <si>
    <t>[7]</t>
  </si>
  <si>
    <t>[8]</t>
  </si>
  <si>
    <t>Signature</t>
  </si>
  <si>
    <t>Date</t>
  </si>
  <si>
    <t>Title</t>
  </si>
  <si>
    <t>Email</t>
  </si>
  <si>
    <t>Phone</t>
  </si>
  <si>
    <t>Claimed Exemptions - Enter Tons</t>
  </si>
  <si>
    <t>[9]</t>
  </si>
  <si>
    <t>[12]</t>
  </si>
  <si>
    <t>[13]</t>
  </si>
  <si>
    <t>[15]</t>
  </si>
  <si>
    <t>[16]</t>
  </si>
  <si>
    <t>[17]</t>
  </si>
  <si>
    <t>[18]</t>
  </si>
  <si>
    <t>Chicken</t>
  </si>
  <si>
    <t>Turkey</t>
  </si>
  <si>
    <t>Beef</t>
  </si>
  <si>
    <t>Dairy</t>
  </si>
  <si>
    <t>Calf Milk Replacers</t>
  </si>
  <si>
    <t>Sheep</t>
  </si>
  <si>
    <t>Equine</t>
  </si>
  <si>
    <t>Swine</t>
  </si>
  <si>
    <t>Pet</t>
  </si>
  <si>
    <t>Fish</t>
  </si>
  <si>
    <t>Specialty Pet</t>
  </si>
  <si>
    <t xml:space="preserve">Miscellaneous (Specify): </t>
  </si>
  <si>
    <t>[19]</t>
  </si>
  <si>
    <t>[21]</t>
  </si>
  <si>
    <t>[20]</t>
  </si>
  <si>
    <t>[10]</t>
  </si>
  <si>
    <t>%</t>
  </si>
  <si>
    <t>This report is required to be completed and filed with MDARD for each Michigan feed license per the Michigan Feed Law, PA 120 of 1975, as amended.</t>
  </si>
  <si>
    <t>[22]</t>
  </si>
  <si>
    <t>[23]</t>
  </si>
  <si>
    <t>An Inspection and Tonnage Fee must be paid on commercial feed distributed in this state by the person whose name appears on the label as the manufacturer, guarantor, or distributor except that a person other than the manufacturer, guarantor, or distributor may assume responsibility for the inspection fee, subject to the following:</t>
  </si>
  <si>
    <t>Michigan Feed Law</t>
  </si>
  <si>
    <t>Continue to pg. 2</t>
  </si>
  <si>
    <t>Continue to pg. 3</t>
  </si>
  <si>
    <t>Continue to pg. 4</t>
  </si>
  <si>
    <t>Email:</t>
  </si>
  <si>
    <t>USPS:</t>
  </si>
  <si>
    <t>Reporting Period:  July 1 - June 30</t>
  </si>
  <si>
    <t>Fee per Ton ($)</t>
  </si>
  <si>
    <t>To submit your completed Inspection Tonnage and Inspection Fee Report Form:</t>
  </si>
  <si>
    <t>CUSTOMER-FORMULA FEED</t>
  </si>
  <si>
    <t>Total</t>
  </si>
  <si>
    <t>AOBJ 0180</t>
  </si>
  <si>
    <t>AOBJ 0456</t>
  </si>
  <si>
    <t>COMMERCIAL FEED &amp; INGREDIENTS</t>
  </si>
  <si>
    <r>
      <t>IF NO PAYMENT IS OWED,</t>
    </r>
    <r>
      <rPr>
        <sz val="9"/>
        <color theme="1"/>
        <rFont val="Arial"/>
        <family val="2"/>
      </rPr>
      <t xml:space="preserve"> please enter zeroes in the appropriate spaces, make a copy of this completed form for your records, and submit the original form via one of the following methods:</t>
    </r>
  </si>
  <si>
    <r>
      <t>"Commercial feed</t>
    </r>
    <r>
      <rPr>
        <sz val="9"/>
        <color theme="1"/>
        <rFont val="Arial"/>
        <family val="2"/>
      </rPr>
      <t xml:space="preserve"> means all materials or combination of materials, including feed ingredients, that are distributed or intended for distribution for use as animal feed or for mixing in animal feed…"</t>
    </r>
  </si>
  <si>
    <r>
      <t>Customer-formula feed</t>
    </r>
    <r>
      <rPr>
        <sz val="9"/>
        <color theme="1"/>
        <rFont val="Arial"/>
        <family val="2"/>
      </rPr>
      <t xml:space="preserve"> means commercial feed that consists of a mixture of commercial feeds or feed ingredients, each batch of which is manufactured according to the specific instructions of the final purchaser… 287.525 Sec. 5(1)(5)(a) Customer formula feed labels provide the quantity of each commercial feed and feed ingredient used in the mixture. If you provide a guaranteed analysis feed label, your feed is not a customer-formula feed.</t>
    </r>
  </si>
  <si>
    <r>
      <t>Wet by-product</t>
    </r>
    <r>
      <rPr>
        <b/>
        <vertAlign val="superscript"/>
        <sz val="9"/>
        <color theme="1"/>
        <rFont val="Arial"/>
        <family val="2"/>
      </rPr>
      <t xml:space="preserve"> </t>
    </r>
    <r>
      <rPr>
        <sz val="9"/>
        <color theme="1"/>
        <rFont val="Arial"/>
        <family val="2"/>
      </rPr>
      <t>means</t>
    </r>
    <r>
      <rPr>
        <b/>
        <sz val="9"/>
        <color theme="1"/>
        <rFont val="Arial"/>
        <family val="2"/>
      </rPr>
      <t xml:space="preserve"> </t>
    </r>
    <r>
      <rPr>
        <sz val="9"/>
        <color theme="1"/>
        <rFont val="Arial"/>
        <family val="2"/>
      </rPr>
      <t>feed ingredients that are by-products of manufacturing processes and have a moisture content equal to or greater than 60%.</t>
    </r>
  </si>
  <si>
    <t>For a complete list of definitions, please see the Michigan Feed Law, PA 120 of 1975, as amended.</t>
  </si>
  <si>
    <t>Tonnage Reporting Year</t>
  </si>
  <si>
    <t>Enter total tons of feed ingredients (e.g., grain bank ingredients such as corn, wheat, oats, etc.) your firm used to manufacture customer-formula feed.</t>
  </si>
  <si>
    <t>Enter total tons of wet by-products that your firm manufactured and distributed out of Michigan.</t>
  </si>
  <si>
    <t>[24]</t>
  </si>
  <si>
    <t>Enter total tons of commercial feed and feed ingredients your firm manufactured in Michigan and distributed out of Michigan.</t>
  </si>
  <si>
    <t>FOR OFFICIAL USE ONLY</t>
  </si>
  <si>
    <t>Michigan Commercial Feed License List</t>
  </si>
  <si>
    <t>[25]</t>
  </si>
  <si>
    <t>[26]</t>
  </si>
  <si>
    <t>[27]</t>
  </si>
  <si>
    <t>[28]</t>
  </si>
  <si>
    <t>[29]</t>
  </si>
  <si>
    <t>[30]</t>
  </si>
  <si>
    <t>Michigan Commercial Feed Inspection &amp; Tonnage Fee Report</t>
  </si>
  <si>
    <t>For Official Use Only</t>
  </si>
  <si>
    <t>[3] Licensee Name:</t>
  </si>
  <si>
    <t>[5] City, State ZIP:</t>
  </si>
  <si>
    <t>[11]</t>
  </si>
  <si>
    <t>[4] Street Address:</t>
  </si>
  <si>
    <t>0180 Feed Tonnage Fee</t>
  </si>
  <si>
    <t>2019-2020</t>
  </si>
  <si>
    <t>2018-2019</t>
  </si>
  <si>
    <t>2017-2018</t>
  </si>
  <si>
    <t>[14]</t>
  </si>
  <si>
    <t>Enter total tons of wet by-products your firm manufactured in and/or distributed into Michigan.</t>
  </si>
  <si>
    <t>[21a]</t>
  </si>
  <si>
    <t>[21b]</t>
  </si>
  <si>
    <t>[21c]</t>
  </si>
  <si>
    <t>[21d]</t>
  </si>
  <si>
    <t>[21e]</t>
  </si>
  <si>
    <t>[21f]</t>
  </si>
  <si>
    <t>[21g]</t>
  </si>
  <si>
    <t>[21h]</t>
  </si>
  <si>
    <t>[21i]</t>
  </si>
  <si>
    <t>[21j]</t>
  </si>
  <si>
    <t>[21k]</t>
  </si>
  <si>
    <r>
      <t xml:space="preserve">Printed Name </t>
    </r>
    <r>
      <rPr>
        <sz val="8"/>
        <color theme="1"/>
        <rFont val="Arial"/>
        <family val="2"/>
      </rPr>
      <t>(please print clearly)</t>
    </r>
  </si>
  <si>
    <t>Enter Tons</t>
  </si>
  <si>
    <r>
      <t xml:space="preserve">I hereby certify that the statements given above are true and correct to the best of my knowledge. </t>
    </r>
    <r>
      <rPr>
        <b/>
        <sz val="8"/>
        <color theme="1"/>
        <rFont val="Arial"/>
        <family val="2"/>
      </rPr>
      <t>(</t>
    </r>
    <r>
      <rPr>
        <sz val="8"/>
        <color theme="1"/>
        <rFont val="Arial"/>
        <family val="2"/>
      </rPr>
      <t>An electronic signature is acceptable.)</t>
    </r>
  </si>
  <si>
    <t>Section A: Firm Information</t>
  </si>
  <si>
    <t xml:space="preserve"> PPPM, PO Box 30776, Lansing MI 48909</t>
  </si>
  <si>
    <t>Section D: Complete this section if your firm manufactures customer-formula feed. Product MUST meet the definition of customer-formula feed. If not, report tons in Section B.</t>
  </si>
  <si>
    <t>[8a]</t>
  </si>
  <si>
    <t>[8g]</t>
  </si>
  <si>
    <t>[8b]</t>
  </si>
  <si>
    <t>[8h]</t>
  </si>
  <si>
    <t>[8c]</t>
  </si>
  <si>
    <t>[8i]</t>
  </si>
  <si>
    <t>[8d]</t>
  </si>
  <si>
    <t>[8j]</t>
  </si>
  <si>
    <t>[8e]</t>
  </si>
  <si>
    <t>[8k]</t>
  </si>
  <si>
    <t>[8f]</t>
  </si>
  <si>
    <t>[8l]</t>
  </si>
  <si>
    <t>[12a]</t>
  </si>
  <si>
    <t>[12g]</t>
  </si>
  <si>
    <t>[12b]</t>
  </si>
  <si>
    <t>[12h]</t>
  </si>
  <si>
    <t>[12c]</t>
  </si>
  <si>
    <t>[12i]</t>
  </si>
  <si>
    <t>[12d]</t>
  </si>
  <si>
    <t>[12j]</t>
  </si>
  <si>
    <t>[12e]</t>
  </si>
  <si>
    <t>[12k]</t>
  </si>
  <si>
    <t>[12f]</t>
  </si>
  <si>
    <t>[12l]</t>
  </si>
  <si>
    <t>[14a]</t>
  </si>
  <si>
    <t>[14g]</t>
  </si>
  <si>
    <t>[14b]</t>
  </si>
  <si>
    <t>[14h]</t>
  </si>
  <si>
    <t>[14c]</t>
  </si>
  <si>
    <t>[14i]</t>
  </si>
  <si>
    <t>[14d]</t>
  </si>
  <si>
    <t>[14j]</t>
  </si>
  <si>
    <t>[14e]</t>
  </si>
  <si>
    <t>[14k]</t>
  </si>
  <si>
    <t>[14f]</t>
  </si>
  <si>
    <t>[14l]</t>
  </si>
  <si>
    <t>[20a]</t>
  </si>
  <si>
    <t>[20b]</t>
  </si>
  <si>
    <t>[20c]</t>
  </si>
  <si>
    <t>[20d]</t>
  </si>
  <si>
    <t>[20e]</t>
  </si>
  <si>
    <t>[20f]</t>
  </si>
  <si>
    <t>[20g]</t>
  </si>
  <si>
    <t>[20h]</t>
  </si>
  <si>
    <t>[20i]</t>
  </si>
  <si>
    <t>[20j]</t>
  </si>
  <si>
    <t>[20k]</t>
  </si>
  <si>
    <t>[20l]</t>
  </si>
  <si>
    <t>[20m]</t>
  </si>
  <si>
    <t>[20n]</t>
  </si>
  <si>
    <t>[20o]</t>
  </si>
  <si>
    <t>[20p]</t>
  </si>
  <si>
    <t>[20q]</t>
  </si>
  <si>
    <t>Section C: Complete this section if your firm DISTRIBUTES commercial feed and feed ingredients into or within Michigan. Do NOT include tons reported in Sections B, D, or E.</t>
  </si>
  <si>
    <t>-</t>
  </si>
  <si>
    <t>Section E: Complete this section if your firm manufactures wet by-products in Michigan or distributes wet by-products into Michigan.</t>
  </si>
  <si>
    <r>
      <t xml:space="preserve">If more than one person is involved in the distribution of commercial feed and feed ingredients, </t>
    </r>
    <r>
      <rPr>
        <b/>
        <sz val="9"/>
        <color theme="1"/>
        <rFont val="Arial"/>
        <family val="2"/>
      </rPr>
      <t xml:space="preserve">the </t>
    </r>
    <r>
      <rPr>
        <b/>
        <i/>
        <sz val="9"/>
        <color theme="1"/>
        <rFont val="Arial"/>
        <family val="2"/>
      </rPr>
      <t>LAST PERSON</t>
    </r>
    <r>
      <rPr>
        <b/>
        <sz val="9"/>
        <color theme="1"/>
        <rFont val="Arial"/>
        <family val="2"/>
      </rPr>
      <t xml:space="preserve"> that is required to be licensed and that distributes to a non-licensee is responsible for paying the Inspection and Tonnage Fee</t>
    </r>
    <r>
      <rPr>
        <sz val="9"/>
        <color theme="1"/>
        <rFont val="Arial"/>
        <family val="2"/>
      </rPr>
      <t>.</t>
    </r>
  </si>
  <si>
    <t xml:space="preserve">An Inspection and Tonnage Fee will not be paid on customer-formula feeds if the Inspection and Tonnage Fee is paid on the commercial feed ingredients that are used within the customer-formula feed. </t>
  </si>
  <si>
    <t>To use the Claimed Inspection and Tonnage Exemption (Line [20]):</t>
  </si>
  <si>
    <t>Section F MUST BE completed indicating who is paying the Inspection and Tonnage Fee on your behalf, AND</t>
  </si>
  <si>
    <t xml:space="preserve">Section G MUST BE completed by the Michigan Commercial Feed-licensed firm that is paying the Inspection and Tonnage Fee for your firm. </t>
  </si>
  <si>
    <t xml:space="preserve">Failure by EITHER firm to complete this information, completely and correctly, WILL DISALLOW the Claimed Inspection and Tonnage Fee Exemption.  </t>
  </si>
  <si>
    <t>For auditing purposes, it is strongly recommended that you have a written agreement specifying who is paying the Inspection and Tonnage Fee.</t>
  </si>
  <si>
    <t>Section K: Complete this section to finalize this report. If left blank, your report is considered incomplete.</t>
  </si>
  <si>
    <t>Section B: Complete this section if your firm MANUFACTURES commercial feed and feed ingredients in Michigan.</t>
  </si>
  <si>
    <t>Enter total tons from any additional pages. (If using electronic form, amount will automatically transfer.)</t>
  </si>
  <si>
    <t>Add Lines [22] through [24].</t>
  </si>
  <si>
    <t>[31]</t>
  </si>
  <si>
    <t>[32]</t>
  </si>
  <si>
    <t>[33]</t>
  </si>
  <si>
    <t>[34]</t>
  </si>
  <si>
    <t>[35]</t>
  </si>
  <si>
    <t>Enter total tons of Commercial Feed and Feed Ingredients from Line [27] to Line [28], multiply Line [28] by Fee per Ton, and enter amount owed on Line [30].</t>
  </si>
  <si>
    <t>Add Lines [30] and [31].</t>
  </si>
  <si>
    <r>
      <t xml:space="preserve">A late fee is assessed for any report not postmarked by the July 31 deadline. </t>
    </r>
    <r>
      <rPr>
        <b/>
        <sz val="8"/>
        <color theme="1"/>
        <rFont val="Arial"/>
        <family val="2"/>
      </rPr>
      <t>ONLY IF APPLICABLE, enter a late fee of</t>
    </r>
    <r>
      <rPr>
        <sz val="8"/>
        <color theme="1"/>
        <rFont val="Arial"/>
        <family val="2"/>
      </rPr>
      <t xml:space="preserve"> </t>
    </r>
    <r>
      <rPr>
        <b/>
        <sz val="8"/>
        <color theme="1"/>
        <rFont val="Arial"/>
        <family val="2"/>
      </rPr>
      <t>$50.00 or 10% of the total amount due (i.e., 10% of the amount on Line [33]), whichever is greater</t>
    </r>
    <r>
      <rPr>
        <sz val="8"/>
        <color theme="1"/>
        <rFont val="Arial"/>
        <family val="2"/>
      </rPr>
      <t>.</t>
    </r>
  </si>
  <si>
    <r>
      <rPr>
        <sz val="8"/>
        <color theme="1"/>
        <rFont val="Arial"/>
        <family val="2"/>
      </rPr>
      <t xml:space="preserve">Add Lines [33] and [34] for </t>
    </r>
    <r>
      <rPr>
        <b/>
        <sz val="8"/>
        <color theme="1"/>
        <rFont val="Arial"/>
        <family val="2"/>
      </rPr>
      <t>Total Michigan Feed Inspection &amp; Tonnage Fees Due (in US Dollars).</t>
    </r>
  </si>
  <si>
    <t>Section L: Michigan Commercial Feed Inspection &amp; Tonnage Fee Report Completion Instructions</t>
  </si>
  <si>
    <t>Section M: Definitions</t>
  </si>
  <si>
    <t>Section F: Claimed Inspection &amp; Tonnage Fee Exemptions. List firms that are paying Inspection &amp; Tonnage Fees FOR YOU. Don't include your firm. List additional firms on pg. 5 and 6 of this form if needed. Failure to complete this table correctly WILL DISALLOW claimed exemptions. Click here for a list of Michigan Commercial Feed licensees:</t>
  </si>
  <si>
    <t>[20r]</t>
  </si>
  <si>
    <t>Section G: Claimed Inspection &amp; Tonnage Fee Exemptions Validation. List ONLY firms with Michigan Commercial Feed Licenses that YOU PAY Inspection &amp; Tonnage Fees for. Don't include your firm. This information is used to validate "Section F: Claimed Inspection &amp; Tonnage Fee Exemptions" for other firms. Failure to complete this information correctly will disallow Claimed Inspection &amp; Tonnage Fee Exemptions for these licensed firms. List additional firms on pg. 7 and 8 of this form if needed. Click here for a list of Michigan Commercial Feed licensees:</t>
  </si>
  <si>
    <t>Section H: Subtotal Calculation. Complete this section to calculate your tonnage subtotal. If using the electronic form, you will NOT enter any data here since the form will automatically and transfer amounts for you.</t>
  </si>
  <si>
    <t>Section I: Michigan Feed Inspection &amp; Tonnage Fee Calculation. Complete this section to calculate your Michigan Feed Tonnage &amp; Inspection Fee. If using the electronic form, you will NOT enter any data here since the form automatically calculates.</t>
  </si>
  <si>
    <t>Section J: Zero Report Explanation. Please explain why you did not manufacture/distribute any commercial feed/feed ingredients into or within Michigan in this reporting period. If this section is applicable and left blank, your report is considered incomplete.</t>
  </si>
  <si>
    <t>Section F: Claimed Inspection &amp; Tonnage Fee Exemptions Additional Page - Use this sheet to enter additional Claimed Inspection &amp; Tonnage Fee Exemptions from pg. 2. Transfer the total to the box above the total line. If using multiple additional pages, first add the total of each additional page together and then transfer that amount to the box above the total line.</t>
  </si>
  <si>
    <t>Section G: Claimed Inspection &amp; Tonnage Fee Exemptions Validation Additional Page - Use this sheet to enter additional firms YOU PAY the Inspection &amp; Tonnage Fee for from Page 3. Transfer the total to pg.  3 to the box above the Total line. If using multiple additional pages, first add the total of each additional page together and then transfer that amount to the box above the Total line.</t>
  </si>
  <si>
    <t>ID#</t>
  </si>
  <si>
    <t>FIRM NAME</t>
  </si>
  <si>
    <t>BADEN FEED &amp; SUPPLY LTD</t>
  </si>
  <si>
    <t>BAYMAG</t>
  </si>
  <si>
    <t>BUNGE CANADA</t>
  </si>
  <si>
    <t>FONDEL CHEMICALS LIMITED</t>
  </si>
  <si>
    <t>GRAND VALLEY FORTIFIERS LTD</t>
  </si>
  <si>
    <t>HIRAM WALKER &amp; SONS LTD</t>
  </si>
  <si>
    <t>JEFO USA</t>
  </si>
  <si>
    <t>JONES FEED MILLS LTD</t>
  </si>
  <si>
    <t>MOLLY'S BARKERY</t>
  </si>
  <si>
    <t>MSP STARCH PRODUCTS INC</t>
  </si>
  <si>
    <t>OLEET PROCESSING</t>
  </si>
  <si>
    <t>ONTARIO DEHY INC</t>
  </si>
  <si>
    <t>PETCUREAN PET FOOD LTD</t>
  </si>
  <si>
    <t>HILTON HERBS LTD</t>
  </si>
  <si>
    <t>20/20 FEED AND MORE</t>
  </si>
  <si>
    <t>ABBY'S DOGGONE GOOD GOURMET COOKIES</t>
  </si>
  <si>
    <t>ABBY'S MAMA'S TREATS</t>
  </si>
  <si>
    <t>ACADIAN SEAPLANTS LIMITED</t>
  </si>
  <si>
    <t>ACRES COOP</t>
  </si>
  <si>
    <t>ACTIVE FEED CO</t>
  </si>
  <si>
    <t>ADDICTION PET FOODS</t>
  </si>
  <si>
    <t>ADISSEO USA INC</t>
  </si>
  <si>
    <t>ADVANCED AGRI SOLUTIONS LLC</t>
  </si>
  <si>
    <t>ADVANCED BIOLOGICAL CONCEPTS</t>
  </si>
  <si>
    <t>ADVANCED WILDLIFE SOLUTIONS</t>
  </si>
  <si>
    <t>ADVANTECH LTD</t>
  </si>
  <si>
    <t>AGAINST THE GRAIN PET FOOD</t>
  </si>
  <si>
    <t>AGRI FEED INTERNATIONAL LLC</t>
  </si>
  <si>
    <t>AGRIDYNE LLC</t>
  </si>
  <si>
    <t>AGRI-PRODUCTS LLC</t>
  </si>
  <si>
    <t>ALLTECH INC</t>
  </si>
  <si>
    <t>ALZCHEM LLC</t>
  </si>
  <si>
    <t>AMERICAN INTERNATIONAL CHEMICAL LLC</t>
  </si>
  <si>
    <t>AMERICAN PET NUTRITION</t>
  </si>
  <si>
    <t>ANI-LOGICS OUTDOORS LLC</t>
  </si>
  <si>
    <t>ANIMIX LLC</t>
  </si>
  <si>
    <t>ANITOX CORP</t>
  </si>
  <si>
    <t>BAGEL HOUSE LLC</t>
  </si>
  <si>
    <t>BARE BONES BARKERY LLC</t>
  </si>
  <si>
    <t>BEER CITY DOG BISCUITS</t>
  </si>
  <si>
    <t>BELLA'S DOGHOUSE DELIGHTS</t>
  </si>
  <si>
    <t>BENCH &amp; FIELD PET FOODS LLC</t>
  </si>
  <si>
    <t>BEST FRIENDS' KITCHEN LLC</t>
  </si>
  <si>
    <t>BIG &amp; J INDUSTRIES LLC</t>
  </si>
  <si>
    <t>BIG HEART PET BRANDS</t>
  </si>
  <si>
    <t>BIG RAPIDS FARM &amp; GARDEN SUPPLY</t>
  </si>
  <si>
    <t>BINDI'S BISCUITS 'N BONES</t>
  </si>
  <si>
    <t>BIXBI PET</t>
  </si>
  <si>
    <t>BJORN'S HOUSE LLC ENTERPRISES</t>
  </si>
  <si>
    <t>BLACKWOOD PET FOOD LLC</t>
  </si>
  <si>
    <t>BLASKOWSKI FEED &amp; SEED</t>
  </si>
  <si>
    <t>BLENDCO LLC</t>
  </si>
  <si>
    <t>BLUE DOG BAKERY</t>
  </si>
  <si>
    <t>BLUE RIDGE NATURAL</t>
  </si>
  <si>
    <t>BONZ BAKERY</t>
  </si>
  <si>
    <t>BOW WOW BAKE SHOPPE LLC</t>
  </si>
  <si>
    <t>BRAVO! LLC</t>
  </si>
  <si>
    <t>BUNGE MILLING INC</t>
  </si>
  <si>
    <t>BUNGE NORTH AMERICA (EAST) LLC</t>
  </si>
  <si>
    <t>C &amp; S PRODUCTS CO INC</t>
  </si>
  <si>
    <t>CALEDONIA FARMERS ELEVATOR</t>
  </si>
  <si>
    <t>CANAM PSI</t>
  </si>
  <si>
    <t>CANINE CRUMPETS LLC</t>
  </si>
  <si>
    <t>CARBON GREEN BIOENERGY LLC</t>
  </si>
  <si>
    <t>CARDINAL LABORATORIES INC</t>
  </si>
  <si>
    <t>CARGILL ANIMAL NUTRITION</t>
  </si>
  <si>
    <t>CENTERRA CO-OP</t>
  </si>
  <si>
    <t>CENTRAL AQUATICS</t>
  </si>
  <si>
    <t>CHERYL MICHALSKI</t>
  </si>
  <si>
    <t>CLEMENS FOOD GROUP</t>
  </si>
  <si>
    <t>COBALT INTERNATIONAL</t>
  </si>
  <si>
    <t>COMMODITY BLENDERS LLC</t>
  </si>
  <si>
    <t>COMPASS MINERALS AMERICA INC</t>
  </si>
  <si>
    <t>CONSOLIDATED GRAIN &amp; BARGE</t>
  </si>
  <si>
    <t>CONSUMERS SUPPLY DISTRIBUTING</t>
  </si>
  <si>
    <t>CONTINENTAL DAIRY FACILITIES LLC</t>
  </si>
  <si>
    <t>CORUNNA MILLS FEED LLC</t>
  </si>
  <si>
    <t>COSMIC CANINE CREATIONS LLC</t>
  </si>
  <si>
    <t>COUNTRYSIDE FEEDS</t>
  </si>
  <si>
    <t>COUNTY LINE FARMS</t>
  </si>
  <si>
    <t>CP FEEDS LLC</t>
  </si>
  <si>
    <t>CROP COOPERATIVE</t>
  </si>
  <si>
    <t>CROSS W ORGANICS</t>
  </si>
  <si>
    <t>CRYSTAL CLEAR INC</t>
  </si>
  <si>
    <t>CUPREM INC</t>
  </si>
  <si>
    <t>CUSTOM PROTEIN CORP</t>
  </si>
  <si>
    <t>D &amp; D COMMODITIES LTD</t>
  </si>
  <si>
    <t>DADANT &amp; SON'S INC</t>
  </si>
  <si>
    <t>DAIRY FARMERS OF AMERICA</t>
  </si>
  <si>
    <t>DANCING DOGS BAKERY</t>
  </si>
  <si>
    <t>DAWES LABORATORIES</t>
  </si>
  <si>
    <t>DAWSON DISTRIBUTING</t>
  </si>
  <si>
    <t>DEER CRACK LLC</t>
  </si>
  <si>
    <t>DEHY ALFALFA MILLS INC</t>
  </si>
  <si>
    <t>DIAMOND PET FOODS</t>
  </si>
  <si>
    <t>DOCTORS CHOICE SUPPLEMENTS</t>
  </si>
  <si>
    <t>DOG BAKERY BY PET NATURALLY</t>
  </si>
  <si>
    <t>DOG GONE DELICIOUS DOG TREATS</t>
  </si>
  <si>
    <t>DOTTY'S PET CENTER</t>
  </si>
  <si>
    <t>DRIVEN AGRICULTURE LLC</t>
  </si>
  <si>
    <t>DSM NUTRITIONAL PRODUCTS LLC</t>
  </si>
  <si>
    <t>EARL'S MEATS LLC</t>
  </si>
  <si>
    <t>EARTH ANIMAL VENTURES</t>
  </si>
  <si>
    <t>EBBY'S PET BAKERY</t>
  </si>
  <si>
    <t>ELITE NUTRITION LLC</t>
  </si>
  <si>
    <t>ELLSWORTH FARMERS EXCHANGE</t>
  </si>
  <si>
    <t>EMERALD PET PRODUCTS</t>
  </si>
  <si>
    <t>ENVIROFLIGHT LLC</t>
  </si>
  <si>
    <t>ERIE INTERNATIONAL GROUP</t>
  </si>
  <si>
    <t>ERNEST D PRUSAKIEWICZ</t>
  </si>
  <si>
    <t>EST LLC</t>
  </si>
  <si>
    <t>ETTA SAYS LLC</t>
  </si>
  <si>
    <t>FARMERS COOP ELEVATOR CO</t>
  </si>
  <si>
    <t>FARMERS GRAIN &amp; FEED MILL</t>
  </si>
  <si>
    <t>FARRIER SCIENCE CLINIC LLC</t>
  </si>
  <si>
    <t>FEED SOLUTIONS</t>
  </si>
  <si>
    <t>FEEDERS SUPPLY CO LLC</t>
  </si>
  <si>
    <t>FERMENTED NUTRITION</t>
  </si>
  <si>
    <t>FINDLEY FEEDS</t>
  </si>
  <si>
    <t>FIRST COMPANION VETERINARY PRODUCTS</t>
  </si>
  <si>
    <t>FIRST NATURE</t>
  </si>
  <si>
    <t>FLORIDA MARINE RESEARCH</t>
  </si>
  <si>
    <t>FLUKER'S</t>
  </si>
  <si>
    <t>FOWLERVILLE FEED &amp; PET SUPPLIES INC</t>
  </si>
  <si>
    <t>FOXDEN EQUINE INC</t>
  </si>
  <si>
    <t>FREE CHOICE ENTERPRISES LTD</t>
  </si>
  <si>
    <t>FREEDOM HEALTH LLC</t>
  </si>
  <si>
    <t>FRESHPET</t>
  </si>
  <si>
    <t>FROMM FAMILY FOODS LLC</t>
  </si>
  <si>
    <t>FUR PAWZ LLC</t>
  </si>
  <si>
    <t>FUZZYBUTZ PET BAKERY</t>
  </si>
  <si>
    <t>GARBER FEEDS</t>
  </si>
  <si>
    <t>GENERAL MILLS OPERATIONS LLC</t>
  </si>
  <si>
    <t>GENESIS ALKALI WYOMING LP</t>
  </si>
  <si>
    <t>GIEGLER ENTERPRISES LLC</t>
  </si>
  <si>
    <t>GIVEPET</t>
  </si>
  <si>
    <t>GLC MINERALS LLC</t>
  </si>
  <si>
    <t>GLOBAL HARVEST FOODS LTD</t>
  </si>
  <si>
    <t>GRAHAM'S ORGANICS</t>
  </si>
  <si>
    <t>GRAND RIVER EQUINE FEEDS INC</t>
  </si>
  <si>
    <t>GRANDMA LUCY'S</t>
  </si>
  <si>
    <t>GRANDMA MAE'S COUNTRY NATURALS LLC</t>
  </si>
  <si>
    <t>GRASS ROOTS NURSERY</t>
  </si>
  <si>
    <t>GREAT LAKES PET FOOD LLC</t>
  </si>
  <si>
    <t>GREEN ACRES FARM</t>
  </si>
  <si>
    <t>GREEN JUJU</t>
  </si>
  <si>
    <t>GREEN MEADOWS FORAGE</t>
  </si>
  <si>
    <t>HALL FARMS</t>
  </si>
  <si>
    <t>HANNEWALD LAMB</t>
  </si>
  <si>
    <t>HANSEN MUELLER CO</t>
  </si>
  <si>
    <t>HAPPY HEN TREATS</t>
  </si>
  <si>
    <t>HEALTH EXTENSION PET CARE</t>
  </si>
  <si>
    <t>HEALTHY DOGMA</t>
  </si>
  <si>
    <t>HEALTHY ESSENTIALS</t>
  </si>
  <si>
    <t>HEALTHY PAWS HOMEMADE PET FOOD LLC</t>
  </si>
  <si>
    <t>HIGH OCTANE CAFÉ &amp; BAKERY LLC</t>
  </si>
  <si>
    <t>HILLS PET NUTRITION INC</t>
  </si>
  <si>
    <t>HILLSIDE FARMS</t>
  </si>
  <si>
    <t>HILLTOP FEED CO</t>
  </si>
  <si>
    <t>HI-STANDARD SUPPLIERS</t>
  </si>
  <si>
    <t>HOLMQUIST FEED MILL</t>
  </si>
  <si>
    <t>HOPKINS ELEVATOR</t>
  </si>
  <si>
    <t>HOWL ABOUT IT BAKERY LLC</t>
  </si>
  <si>
    <t>HUBBARD FEEDS GENERAL OFFICES</t>
  </si>
  <si>
    <t>I AND LOVE AND YOU</t>
  </si>
  <si>
    <t>ILC RESOURCES</t>
  </si>
  <si>
    <t>IMPRO PRODUCTS INC</t>
  </si>
  <si>
    <t>IN DEMAND FEEDS</t>
  </si>
  <si>
    <t>INCOBRASA INDUSTRIES LTD</t>
  </si>
  <si>
    <t>INTERNATIONAL NUTRITION</t>
  </si>
  <si>
    <t>ISONOVA TECHNOLOGIES LLC</t>
  </si>
  <si>
    <t>J J FUDS INC</t>
  </si>
  <si>
    <t>JAKE'S HEALTHY HOUND</t>
  </si>
  <si>
    <t>JOERS FARM CENTER</t>
  </si>
  <si>
    <t>JORGENSEN LABORATORIES</t>
  </si>
  <si>
    <t>K9 GRANOLA FACTORY</t>
  </si>
  <si>
    <t>KALMBACH FEEDS OF MI LLC</t>
  </si>
  <si>
    <t>KEMIN INDUSTRIES INC</t>
  </si>
  <si>
    <t>KEMIN MICHIGAN</t>
  </si>
  <si>
    <t>KENT CITY FARM AND GARDEN LLC</t>
  </si>
  <si>
    <t>KENT NUTRITION GROUP INC</t>
  </si>
  <si>
    <t>KENTUCKY EQUINE RESEARCH</t>
  </si>
  <si>
    <t>KING MILLING CO</t>
  </si>
  <si>
    <t>KW FEED INC</t>
  </si>
  <si>
    <t>L &amp; D FINKBEINER</t>
  </si>
  <si>
    <t>LAKESHORE FEED</t>
  </si>
  <si>
    <t>LALLEMAND ANIMAL NUTRITION</t>
  </si>
  <si>
    <t>LAND O' LAKES ANIMAL MILK SOLUTIONS</t>
  </si>
  <si>
    <t>LANDUS COOPERATIVE</t>
  </si>
  <si>
    <t>LITCHFIELD GRAIN CO</t>
  </si>
  <si>
    <t>LOTUS PET FOODS INC</t>
  </si>
  <si>
    <t>LOVE NALA LLC</t>
  </si>
  <si>
    <t>LUCERNE FARMS</t>
  </si>
  <si>
    <t>LUCKEY FARMERS INC</t>
  </si>
  <si>
    <t>M D FARM SUPPLIES LLC</t>
  </si>
  <si>
    <t>MAESTRO'S DOG HAUS</t>
  </si>
  <si>
    <t>MAGIC PRODUCTS INC</t>
  </si>
  <si>
    <t>MAJESTY'S ANIMAL NUTRITION</t>
  </si>
  <si>
    <t>MANN LAKE LTD</t>
  </si>
  <si>
    <t>MAPLE VALLEY MILL</t>
  </si>
  <si>
    <t>MARION ZOOLOGICAL INC</t>
  </si>
  <si>
    <t>MARLETTE COUNTRY FEEDS</t>
  </si>
  <si>
    <t>MARS PETCARE US</t>
  </si>
  <si>
    <t>MARSHALL FEED &amp; GRAIN CO</t>
  </si>
  <si>
    <t>MARSHALL PET PRODUCTS</t>
  </si>
  <si>
    <t>MATTHEW FEED &amp; GRAIN</t>
  </si>
  <si>
    <t>MEAL AND MORE INC</t>
  </si>
  <si>
    <t>MELS LAWN &amp; GARDEN</t>
  </si>
  <si>
    <t>MICHIGAN AG COMMODITIES</t>
  </si>
  <si>
    <t>MICHIGAN MILK PRODUCERS ASSOCIATION</t>
  </si>
  <si>
    <t>MICRO-LITE LLC</t>
  </si>
  <si>
    <t>MICRONUTRIENTS USA LLC</t>
  </si>
  <si>
    <t>MID AMERICA PET FOOD LLC</t>
  </si>
  <si>
    <t>MILK PRODUCTS LLC</t>
  </si>
  <si>
    <t>MILK SPECIALTIES GLOBAL</t>
  </si>
  <si>
    <t>MILLINGTON ELEVATOR &amp; SUPPLY CO</t>
  </si>
  <si>
    <t>MILO'S KITCHEN LLC</t>
  </si>
  <si>
    <t>MOLLY'S MORSELS</t>
  </si>
  <si>
    <t>MOMENTUM CARNIVORE NUTRTION</t>
  </si>
  <si>
    <t>MORREN BROS AGRI SERVICE</t>
  </si>
  <si>
    <t>MOSAIC GLOBAL SALES LLC</t>
  </si>
  <si>
    <t>NATURAL WAY FEEDS LLC</t>
  </si>
  <si>
    <t>NATURE'S LOGIC</t>
  </si>
  <si>
    <t>NATURES VARIETY</t>
  </si>
  <si>
    <t>NEW COUNTRY ORGANICS</t>
  </si>
  <si>
    <t>NEW LIFE INTERNATIONAL</t>
  </si>
  <si>
    <t>NISLEY FARM FEEDS</t>
  </si>
  <si>
    <t>NORTH AMERICAN KELP</t>
  </si>
  <si>
    <t>NORTH CENTRAL FEED &amp; SUPPLY</t>
  </si>
  <si>
    <t>NORTHWEST NATURALS</t>
  </si>
  <si>
    <t>NOVITA AURORA LLC</t>
  </si>
  <si>
    <t>NOVUS INTERNATIONAL INC</t>
  </si>
  <si>
    <t>NULO INC</t>
  </si>
  <si>
    <t>NUMMY TUM TUM</t>
  </si>
  <si>
    <t>NUTRA BLEND LLC</t>
  </si>
  <si>
    <t>NUTRAFERMA INC</t>
  </si>
  <si>
    <t>NUTRENA</t>
  </si>
  <si>
    <t>NUTRIFEED LLC</t>
  </si>
  <si>
    <t>NUTRIQUEST</t>
  </si>
  <si>
    <t>NUTRITION 101</t>
  </si>
  <si>
    <t>NYLABONE PRODUCTS</t>
  </si>
  <si>
    <t>NYLABONE PRODUCTS/KIRKLAND</t>
  </si>
  <si>
    <t>OLD EUROPE CHEESE INC</t>
  </si>
  <si>
    <t>OLMIX NA INC</t>
  </si>
  <si>
    <t>ONLY NATURAL PET</t>
  </si>
  <si>
    <t>ORALX CORP</t>
  </si>
  <si>
    <t>ORLAND COMMUNITY ELEVATOR</t>
  </si>
  <si>
    <t>OSCAR NEWMAN LLC</t>
  </si>
  <si>
    <t>PAWSITIVELY GOURMET INC</t>
  </si>
  <si>
    <t>PENN PAK INC</t>
  </si>
  <si>
    <t>PET IQ</t>
  </si>
  <si>
    <t>PET NATURALS OF VERMONT</t>
  </si>
  <si>
    <t>PET PAWPS</t>
  </si>
  <si>
    <t>PET SENCE LLC C/O SIMMONS PET FOOD</t>
  </si>
  <si>
    <t>PETPEOPLE</t>
  </si>
  <si>
    <t>PET-TAO LLC</t>
  </si>
  <si>
    <t>PHARMGATE ANIMAL HEALTH</t>
  </si>
  <si>
    <t>PHIBRO ANIMAL HEALTH</t>
  </si>
  <si>
    <t>PICKFORD FEED SERVICE</t>
  </si>
  <si>
    <t>PLANO SYNERGY</t>
  </si>
  <si>
    <t>PMI</t>
  </si>
  <si>
    <t>PMI NUTRITION INTERNATIONAL LLC</t>
  </si>
  <si>
    <t>PMI NUTRITION INTL LLC</t>
  </si>
  <si>
    <t>PRAIRIE DOG TREATS</t>
  </si>
  <si>
    <t>PREPPY PUPPY BAKERY</t>
  </si>
  <si>
    <t>PRETTY PLEASE</t>
  </si>
  <si>
    <t>PRIMAL PET FOODS</t>
  </si>
  <si>
    <t>PRINOVA FLAVORS LLC</t>
  </si>
  <si>
    <t>PUPPY CAKE LLC</t>
  </si>
  <si>
    <t>PUPS BARKERY</t>
  </si>
  <si>
    <t>PURINA ANIMAL NUTRITION LLC</t>
  </si>
  <si>
    <t>QUALITY ROASTING LLC</t>
  </si>
  <si>
    <t>RAISED RIGHT PETS LP</t>
  </si>
  <si>
    <t>RALCO NUTRITION INC</t>
  </si>
  <si>
    <t>RAUB RAE FARM LLC</t>
  </si>
  <si>
    <t>RED COLLAR PET FOODS INC</t>
  </si>
  <si>
    <t>REDBARN PET PRODUCTS</t>
  </si>
  <si>
    <t>RENAISSANCE NUTRITION</t>
  </si>
  <si>
    <t>REPASHY VENTURES</t>
  </si>
  <si>
    <t>REP-CAL RESEARCH LABS</t>
  </si>
  <si>
    <t>REPUBLIC MILLS INC</t>
  </si>
  <si>
    <t>RESOLVE SUSTAINABLE SOLUTIONS</t>
  </si>
  <si>
    <t>RICHARD JELENEK</t>
  </si>
  <si>
    <t>RIDLEY SPECIALTY PRODUCTS</t>
  </si>
  <si>
    <t>ROTO SALT CO</t>
  </si>
  <si>
    <t>ROY UMBARGER &amp; SONS INC</t>
  </si>
  <si>
    <t>ROYAL CANIN USA INC</t>
  </si>
  <si>
    <t>RUDYARD FEED SERVICE</t>
  </si>
  <si>
    <t>RUFF HOUSE BAKERY LLC</t>
  </si>
  <si>
    <t>RURAL KING C/O PET IQ</t>
  </si>
  <si>
    <t>SAM'S CLUB WEST C/O IRISH DOG FOODS</t>
  </si>
  <si>
    <t>SARA LEE FROZEN BAKERY LLC</t>
  </si>
  <si>
    <t>SAVORY PRIME</t>
  </si>
  <si>
    <t>SCHOENBORN FAMILY FARMS</t>
  </si>
  <si>
    <t>SCOTT PET PRODUCTS</t>
  </si>
  <si>
    <t>SCRAMLIN FEEDS</t>
  </si>
  <si>
    <t>SEM MINERALS LP</t>
  </si>
  <si>
    <t>SHAYLA'S FLAVORITES LLC</t>
  </si>
  <si>
    <t>SKRETTING USA</t>
  </si>
  <si>
    <t>SMOKEHOUSE PET PRODUCTS INC</t>
  </si>
  <si>
    <t>SNOOK'S PET PRODUCTS</t>
  </si>
  <si>
    <t>SOLAE LLC</t>
  </si>
  <si>
    <t>SOLID IDEAS LLC</t>
  </si>
  <si>
    <t>SONAC USA LLC</t>
  </si>
  <si>
    <t>SOULISTIC</t>
  </si>
  <si>
    <t>SOURCE INC</t>
  </si>
  <si>
    <t>SOUTHWESTERN MICHIGAN FEED INC</t>
  </si>
  <si>
    <t>SPECTRA ANIMAL HEALTH</t>
  </si>
  <si>
    <t>SPECTRUM BRANDS PET LLC</t>
  </si>
  <si>
    <t>SPRING VALLEY FEED MILL</t>
  </si>
  <si>
    <t>SQUARE DEAL COUNTRY STORE</t>
  </si>
  <si>
    <t>STANDISH MILLING CO INC</t>
  </si>
  <si>
    <t>STEPHENSON MARKETING CO-OP</t>
  </si>
  <si>
    <t>STRAUSS FEEDS LLC</t>
  </si>
  <si>
    <t>STRAUSS VEAL FEEDS INC</t>
  </si>
  <si>
    <t>SUNSHINE MILLS INC</t>
  </si>
  <si>
    <t>SUPERIOR FEED INGREDIENTS</t>
  </si>
  <si>
    <t>SVEC FARMS LLC</t>
  </si>
  <si>
    <t>SYNERGY COMMUNITY COOPERATIVE</t>
  </si>
  <si>
    <t>SYNERGY FEEDS LLC</t>
  </si>
  <si>
    <t>TASTY TREATS</t>
  </si>
  <si>
    <t>TBD BRANDS</t>
  </si>
  <si>
    <t>TDL IND INC</t>
  </si>
  <si>
    <t>TENDER &amp; TRUE PET NUTRITION LLC</t>
  </si>
  <si>
    <t>THE ANDERSONS MARATHON HOLDINGS LLC</t>
  </si>
  <si>
    <t>THE FEED SHED</t>
  </si>
  <si>
    <t>THE LAZY DOG COOKIE CO LLC</t>
  </si>
  <si>
    <t>THE REDWOOD GROUP LLC</t>
  </si>
  <si>
    <t>THE ROCKSTER LTD</t>
  </si>
  <si>
    <t>THEE OLD MILL LLC</t>
  </si>
  <si>
    <t>TIMAB USA INC</t>
  </si>
  <si>
    <t>T-J'S ATTACK THE RACK DEER FEED</t>
  </si>
  <si>
    <t>TRACTOR SUPPLY C/O ROTO SALT</t>
  </si>
  <si>
    <t>TRACTOR SUPPLY C/O STANDLEE HAY CO</t>
  </si>
  <si>
    <t>TRACTOR SUPPLY CO</t>
  </si>
  <si>
    <t>TREAT PLANET</t>
  </si>
  <si>
    <t>TREAT THE DOG</t>
  </si>
  <si>
    <t>TREATS FOR CHICKENS</t>
  </si>
  <si>
    <t>TRI COUNTY FEED SERVICE INC</t>
  </si>
  <si>
    <t>TRI-STATE CALF PRODUCTS</t>
  </si>
  <si>
    <t>TROUW NUTRITION USA LLC</t>
  </si>
  <si>
    <t>TURNER BEAN &amp; GRAIN</t>
  </si>
  <si>
    <t>TWO PERCENT LLC</t>
  </si>
  <si>
    <t>TYKIES LONG LIFE</t>
  </si>
  <si>
    <t>UCKELE HEALTH &amp; NUTRITION</t>
  </si>
  <si>
    <t>UNIPET LLC</t>
  </si>
  <si>
    <t>UNITED COOPERATIVE</t>
  </si>
  <si>
    <t>US COMMODITIES LLC</t>
  </si>
  <si>
    <t>VAN BEEK NATURAL SCIENCE</t>
  </si>
  <si>
    <t>VERNDALE PRODUCTS INC</t>
  </si>
  <si>
    <t>VITA-FLEX NUTRITION</t>
  </si>
  <si>
    <t>VITAL PLANET</t>
  </si>
  <si>
    <t>WAG YOUR TAIL DOGGIE TREATS</t>
  </si>
  <si>
    <t>WAGNER'S LLC</t>
  </si>
  <si>
    <t>WALCOTT ELEVATOR</t>
  </si>
  <si>
    <t>WALMART STORES INC</t>
  </si>
  <si>
    <t>WALMART STORES INC C/O CK NUTRITION</t>
  </si>
  <si>
    <t>WALMART STORES INC C/O PET IQ</t>
  </si>
  <si>
    <t>WELL PET LLC</t>
  </si>
  <si>
    <t>WESTPHALIA MILLING CO</t>
  </si>
  <si>
    <t>WFM PRIVATE LABEL LP</t>
  </si>
  <si>
    <t>WHITEBRIDGE PET BRANDS</t>
  </si>
  <si>
    <t>WHOLE LIFE PET PRODUCTS</t>
  </si>
  <si>
    <t>WHOLESALE MERCHANDISERS LLC</t>
  </si>
  <si>
    <t>WILD BIRDS UNLIMITED</t>
  </si>
  <si>
    <t>WILD BIRDS UNLIMITED INC</t>
  </si>
  <si>
    <t>WILD MEADOW FARMS</t>
  </si>
  <si>
    <t>WILDGAME INNOVATIONS LLC</t>
  </si>
  <si>
    <t>WORLD SOURCE PARTNERS LLC</t>
  </si>
  <si>
    <t>WYSONG</t>
  </si>
  <si>
    <t>ZESTY PAWS</t>
  </si>
  <si>
    <t>ZOO MED LABORATORIES</t>
  </si>
  <si>
    <r>
      <t xml:space="preserve">IF PAYMENT IS OWED, </t>
    </r>
    <r>
      <rPr>
        <sz val="9"/>
        <color theme="1"/>
        <rFont val="Arial"/>
        <family val="2"/>
      </rPr>
      <t>please make a copy of this completed form for your records and submit the original form with a check or money order made payable to "State of Michigan" and mail to MDARD-PPPM, 425 W OTTAWA ST PO BOX 30776, LANSING MI 48909.</t>
    </r>
  </si>
  <si>
    <r>
      <rPr>
        <u/>
        <sz val="9"/>
        <color theme="1"/>
        <rFont val="Arial"/>
        <family val="2"/>
      </rPr>
      <t>Exempt Products (see Section M: Definitions) or if no commercial feed or feed ingredients were manufactured/distributed in Michigan during the reporting period</t>
    </r>
    <r>
      <rPr>
        <sz val="9"/>
        <color theme="1"/>
        <rFont val="Arial"/>
        <family val="2"/>
      </rPr>
      <t xml:space="preserve">: Complete Sections A, J and K. </t>
    </r>
  </si>
  <si>
    <t>Firm List by Firm Name</t>
  </si>
  <si>
    <t>Firm List by Firm ID#</t>
  </si>
  <si>
    <t>Firm Name     MI Lic#     Street Address, City ST ZIP</t>
  </si>
  <si>
    <t>MI Lic #     Firm Name    Street Address, City ST ZIP</t>
  </si>
  <si>
    <t>0456 Feed Ton Late Fee</t>
  </si>
  <si>
    <t>Complete Sections B through K that are applicable to your firm. If a section is not applicable, you may complete it with zeroes. Amounts less than .5 ton will automatically round to zero on the electronic form.</t>
  </si>
  <si>
    <t>2020-2021</t>
  </si>
  <si>
    <t>0001</t>
  </si>
  <si>
    <t>COMMUNITY MILLS INC.</t>
  </si>
  <si>
    <t>0008</t>
  </si>
  <si>
    <t>PETAG INC.</t>
  </si>
  <si>
    <t>0009</t>
  </si>
  <si>
    <t>LA CROSSE MILLING COMPANY</t>
  </si>
  <si>
    <t>0017</t>
  </si>
  <si>
    <t>0020</t>
  </si>
  <si>
    <t>0021</t>
  </si>
  <si>
    <t>INGREDION INC.</t>
  </si>
  <si>
    <t>0028</t>
  </si>
  <si>
    <t>AMERICAN CRYSTAL SUGAR COMPANY</t>
  </si>
  <si>
    <t>0029</t>
  </si>
  <si>
    <t>0040</t>
  </si>
  <si>
    <t>SAUDER FEEDS INC.</t>
  </si>
  <si>
    <t>0043</t>
  </si>
  <si>
    <t>0054</t>
  </si>
  <si>
    <t>0057</t>
  </si>
  <si>
    <t>CHELSEA MILLING COMPANY</t>
  </si>
  <si>
    <t>0062</t>
  </si>
  <si>
    <t>0063</t>
  </si>
  <si>
    <t>0072</t>
  </si>
  <si>
    <t>KNAPPEN MILLING COMPANY</t>
  </si>
  <si>
    <t>0103</t>
  </si>
  <si>
    <t>0107</t>
  </si>
  <si>
    <t>KALMBACH FEEDS INC.</t>
  </si>
  <si>
    <t>0108</t>
  </si>
  <si>
    <t>0109</t>
  </si>
  <si>
    <t>MENNEL MILLING CO, THE</t>
  </si>
  <si>
    <t>0110</t>
  </si>
  <si>
    <t>0112</t>
  </si>
  <si>
    <t>PITTSFORD FEED MILL INC.</t>
  </si>
  <si>
    <t>0121</t>
  </si>
  <si>
    <t>0139</t>
  </si>
  <si>
    <t>0143</t>
  </si>
  <si>
    <t>0167</t>
  </si>
  <si>
    <t>MIDWESTERN PET FOODS, INC.</t>
  </si>
  <si>
    <t>0169</t>
  </si>
  <si>
    <t>MORTON SALT INC.</t>
  </si>
  <si>
    <t>0197</t>
  </si>
  <si>
    <t>AGRI KING NUTRITION INC.</t>
  </si>
  <si>
    <t>0203</t>
  </si>
  <si>
    <t>GRAIN PROCESSING CORPORATION</t>
  </si>
  <si>
    <t>0231</t>
  </si>
  <si>
    <t>0234</t>
  </si>
  <si>
    <t>NESTLE PURINA PETCARE COMPANY</t>
  </si>
  <si>
    <t>0235</t>
  </si>
  <si>
    <t>0250</t>
  </si>
  <si>
    <t>WASHINGTON ELEVATOR CO. INC.</t>
  </si>
  <si>
    <t>0254</t>
  </si>
  <si>
    <t>LEROY MILLING CO.</t>
  </si>
  <si>
    <t>0259</t>
  </si>
  <si>
    <t>VOYCES ELEVATOR INC.</t>
  </si>
  <si>
    <t>0279</t>
  </si>
  <si>
    <t>NAPOLEON FEED MILL INC.</t>
  </si>
  <si>
    <t>0284</t>
  </si>
  <si>
    <t>0292</t>
  </si>
  <si>
    <t>ARMADA GRAIN COMPANY</t>
  </si>
  <si>
    <t>0306</t>
  </si>
  <si>
    <t>0319</t>
  </si>
  <si>
    <t>0322</t>
  </si>
  <si>
    <t>0323</t>
  </si>
  <si>
    <t>RAVENNA FEED &amp; GRAIN INC.</t>
  </si>
  <si>
    <t>0336</t>
  </si>
  <si>
    <t>SETTLERS COOPERATIVE INC.</t>
  </si>
  <si>
    <t>0338</t>
  </si>
  <si>
    <t>0340</t>
  </si>
  <si>
    <t>0342</t>
  </si>
  <si>
    <t>0368</t>
  </si>
  <si>
    <t>0369</t>
  </si>
  <si>
    <t>MOLINE COOP MILLING CO.</t>
  </si>
  <si>
    <t>0378</t>
  </si>
  <si>
    <t>0382</t>
  </si>
  <si>
    <t>0383</t>
  </si>
  <si>
    <t>RAY'S FEED MILL INC.</t>
  </si>
  <si>
    <t>0391</t>
  </si>
  <si>
    <t>CHS INC.</t>
  </si>
  <si>
    <t>0408</t>
  </si>
  <si>
    <t>HARTZ MOUNTAIN CORPORATION</t>
  </si>
  <si>
    <t>0410</t>
  </si>
  <si>
    <t>0411</t>
  </si>
  <si>
    <t>0417</t>
  </si>
  <si>
    <t>VITA PLUS CORPORATION</t>
  </si>
  <si>
    <t>0433</t>
  </si>
  <si>
    <t>0443</t>
  </si>
  <si>
    <t>COHOONS ELEVATOR INC.</t>
  </si>
  <si>
    <t>0465</t>
  </si>
  <si>
    <t>0467</t>
  </si>
  <si>
    <t>0469</t>
  </si>
  <si>
    <t>OTTAWA LAKE COOP ELEVATOR CO.</t>
  </si>
  <si>
    <t>0489</t>
  </si>
  <si>
    <t>0513</t>
  </si>
  <si>
    <t>0533</t>
  </si>
  <si>
    <t>ZINPRO CORPORATION</t>
  </si>
  <si>
    <t>0534</t>
  </si>
  <si>
    <t>0535</t>
  </si>
  <si>
    <t>0538</t>
  </si>
  <si>
    <t>0546</t>
  </si>
  <si>
    <t>FARMERS COOP GRAIN COMPANY</t>
  </si>
  <si>
    <t>0551</t>
  </si>
  <si>
    <t>RIVERDALE FEED &amp; GRAIN INC.</t>
  </si>
  <si>
    <t>0563</t>
  </si>
  <si>
    <t>0586</t>
  </si>
  <si>
    <t>MCCALLA FEED SERVICE INC.</t>
  </si>
  <si>
    <t>0588</t>
  </si>
  <si>
    <t>0590</t>
  </si>
  <si>
    <t>PARMA FEED &amp; GRAIN INC.</t>
  </si>
  <si>
    <t>0593</t>
  </si>
  <si>
    <t>0604</t>
  </si>
  <si>
    <t>GROENINKS ELEVATOR &amp; HARDWARE INC.</t>
  </si>
  <si>
    <t>0611</t>
  </si>
  <si>
    <t>MATHEWS ELEVATOR COMPANY INC.</t>
  </si>
  <si>
    <t>0625</t>
  </si>
  <si>
    <t>0637</t>
  </si>
  <si>
    <t>0645</t>
  </si>
  <si>
    <t>0682</t>
  </si>
  <si>
    <t>0688</t>
  </si>
  <si>
    <t>IDA FARMERS COOP COMPANY</t>
  </si>
  <si>
    <t>0692</t>
  </si>
  <si>
    <t>0693</t>
  </si>
  <si>
    <t>0699</t>
  </si>
  <si>
    <t>SOLDAN'S FEEDS &amp; PET SUPPLY INC.</t>
  </si>
  <si>
    <t>0714</t>
  </si>
  <si>
    <t>BIOZYME INCORPORATED</t>
  </si>
  <si>
    <t>0733</t>
  </si>
  <si>
    <t>GINGERICH FEED &amp; IMPLEMENT INC.</t>
  </si>
  <si>
    <t>0759</t>
  </si>
  <si>
    <t>AGRO K CORPORATION</t>
  </si>
  <si>
    <t>0770</t>
  </si>
  <si>
    <t>MANNA PRO PRODUCTS, LLC</t>
  </si>
  <si>
    <t>0782</t>
  </si>
  <si>
    <t>MCGOUGH'S INC.</t>
  </si>
  <si>
    <t>0818</t>
  </si>
  <si>
    <t>0850</t>
  </si>
  <si>
    <t>RICHDEL INC.</t>
  </si>
  <si>
    <t>0857</t>
  </si>
  <si>
    <t>0866</t>
  </si>
  <si>
    <t>0870</t>
  </si>
  <si>
    <t>PRINCE CORPORATION</t>
  </si>
  <si>
    <t>0882</t>
  </si>
  <si>
    <t>FURST-MCNESS COMPANY</t>
  </si>
  <si>
    <t>0904</t>
  </si>
  <si>
    <t>I B A INC.</t>
  </si>
  <si>
    <t>0910</t>
  </si>
  <si>
    <t>0927</t>
  </si>
  <si>
    <t>PIONEER HI-BRED INTL, INC</t>
  </si>
  <si>
    <t>0928</t>
  </si>
  <si>
    <t>H &amp; H FEED AND GRAIN INC.</t>
  </si>
  <si>
    <t>0936</t>
  </si>
  <si>
    <t>CONYER AGRI SERVICE INC.</t>
  </si>
  <si>
    <t>0958</t>
  </si>
  <si>
    <t>ZEELAND FARM SERVICES INC.</t>
  </si>
  <si>
    <t>0965</t>
  </si>
  <si>
    <t>0971</t>
  </si>
  <si>
    <t>0984</t>
  </si>
  <si>
    <t>0985</t>
  </si>
  <si>
    <t>DURAND FEED &amp; GRAIN COMPANY</t>
  </si>
  <si>
    <t>0993</t>
  </si>
  <si>
    <t>UNITED PET FOODS INC.</t>
  </si>
  <si>
    <t>1004</t>
  </si>
  <si>
    <t>PRO-PET, LLC</t>
  </si>
  <si>
    <t>1005</t>
  </si>
  <si>
    <t>1013</t>
  </si>
  <si>
    <t>1016</t>
  </si>
  <si>
    <t>NOBIS AGRI SERVICE INC.</t>
  </si>
  <si>
    <t>1027</t>
  </si>
  <si>
    <t>CHURCH &amp; DWIGHT CO INC.</t>
  </si>
  <si>
    <t>1050</t>
  </si>
  <si>
    <t>1081</t>
  </si>
  <si>
    <t>DEXTER MILL INC.</t>
  </si>
  <si>
    <t>1096</t>
  </si>
  <si>
    <t>1097</t>
  </si>
  <si>
    <t>BIO OREGON INC.</t>
  </si>
  <si>
    <t>1101</t>
  </si>
  <si>
    <t>1107</t>
  </si>
  <si>
    <t>1125</t>
  </si>
  <si>
    <t>EVONIK CORPORATION</t>
  </si>
  <si>
    <t>1139</t>
  </si>
  <si>
    <t>LLOYD INC.</t>
  </si>
  <si>
    <t>1149</t>
  </si>
  <si>
    <t>1157</t>
  </si>
  <si>
    <t>SEND BROTHERS FEED INC.</t>
  </si>
  <si>
    <t>1160</t>
  </si>
  <si>
    <t>QUALITY LIQUID FEEDS INC.</t>
  </si>
  <si>
    <t>1162</t>
  </si>
  <si>
    <t>1163</t>
  </si>
  <si>
    <t>FINISH LINE INC.</t>
  </si>
  <si>
    <t>1165</t>
  </si>
  <si>
    <t>NRV INC.</t>
  </si>
  <si>
    <t>1204</t>
  </si>
  <si>
    <t>CONKLIN CO INC.</t>
  </si>
  <si>
    <t>1217</t>
  </si>
  <si>
    <t>1240</t>
  </si>
  <si>
    <t>MASSERANTS FEED &amp; GRAIN INC.</t>
  </si>
  <si>
    <t>1273</t>
  </si>
  <si>
    <t>DISTRIBUTORS PROCESSING INC.</t>
  </si>
  <si>
    <t>1276</t>
  </si>
  <si>
    <t>1281</t>
  </si>
  <si>
    <t>FREELAND BEAN &amp; GRAIN INC.</t>
  </si>
  <si>
    <t>1291</t>
  </si>
  <si>
    <t>MARTYS NORTHERN BIRD PRODUCTS INC.</t>
  </si>
  <si>
    <t>1312</t>
  </si>
  <si>
    <t>1342</t>
  </si>
  <si>
    <t>1343</t>
  </si>
  <si>
    <t>DURVET INC.</t>
  </si>
  <si>
    <t>1353</t>
  </si>
  <si>
    <t>AG PROCESSING INC.</t>
  </si>
  <si>
    <t>1359</t>
  </si>
  <si>
    <t>1372</t>
  </si>
  <si>
    <t>1376</t>
  </si>
  <si>
    <t>PRINCE AGRI-PRODUCTS INC.</t>
  </si>
  <si>
    <t>1393</t>
  </si>
  <si>
    <t>1415</t>
  </si>
  <si>
    <t>WEBBERVILLE FEED &amp; GRAIN COMPANY</t>
  </si>
  <si>
    <t>1418</t>
  </si>
  <si>
    <t>PENNWOODS EQUINE PRODUCTS INC.</t>
  </si>
  <si>
    <t>1420</t>
  </si>
  <si>
    <t>UNITED STATES GYPSUM COMPANY</t>
  </si>
  <si>
    <t>1434</t>
  </si>
  <si>
    <t>1436</t>
  </si>
  <si>
    <t>1437</t>
  </si>
  <si>
    <t>1442</t>
  </si>
  <si>
    <t>1458</t>
  </si>
  <si>
    <t>MASON CITY BY-PRODUCTS INC.</t>
  </si>
  <si>
    <t>1459</t>
  </si>
  <si>
    <t>1487</t>
  </si>
  <si>
    <t>1527</t>
  </si>
  <si>
    <t>1557</t>
  </si>
  <si>
    <t>1574</t>
  </si>
  <si>
    <t>1581</t>
  </si>
  <si>
    <t>PETTISVILLE GRAIN COMPANY</t>
  </si>
  <si>
    <t>1584</t>
  </si>
  <si>
    <t>1586</t>
  </si>
  <si>
    <t>1600</t>
  </si>
  <si>
    <t>THE INGREDIENT EXCHANGE INC.</t>
  </si>
  <si>
    <t>1613</t>
  </si>
  <si>
    <t>1620</t>
  </si>
  <si>
    <t>1637</t>
  </si>
  <si>
    <t>1646</t>
  </si>
  <si>
    <t>OMEGA PROTEIN INC.</t>
  </si>
  <si>
    <t>1679</t>
  </si>
  <si>
    <t>1694</t>
  </si>
  <si>
    <t>VETOQUINOL USA INC.</t>
  </si>
  <si>
    <t>1695</t>
  </si>
  <si>
    <t>1698</t>
  </si>
  <si>
    <t>1704</t>
  </si>
  <si>
    <t>1712</t>
  </si>
  <si>
    <t>1725</t>
  </si>
  <si>
    <t>MILLER FEED INC.</t>
  </si>
  <si>
    <t>1734</t>
  </si>
  <si>
    <t>1736</t>
  </si>
  <si>
    <t>1781</t>
  </si>
  <si>
    <t>1790</t>
  </si>
  <si>
    <t>1797</t>
  </si>
  <si>
    <t>1810</t>
  </si>
  <si>
    <t>TRANSAGRA INTERNATIONAL INC.</t>
  </si>
  <si>
    <t>1815</t>
  </si>
  <si>
    <t>1822</t>
  </si>
  <si>
    <t>1834</t>
  </si>
  <si>
    <t>CEDAR SPRINGS MILL &amp; SUPPLY INC.</t>
  </si>
  <si>
    <t>1836</t>
  </si>
  <si>
    <t>1838</t>
  </si>
  <si>
    <t>1840</t>
  </si>
  <si>
    <t>AMERICAN DEHYDRATED FOODS INC.</t>
  </si>
  <si>
    <t>1842</t>
  </si>
  <si>
    <t>1860</t>
  </si>
  <si>
    <t>1863</t>
  </si>
  <si>
    <t>1866</t>
  </si>
  <si>
    <t>MCBAIN GRAIN COMPANY INC.</t>
  </si>
  <si>
    <t>1869</t>
  </si>
  <si>
    <t>1915</t>
  </si>
  <si>
    <t>1935</t>
  </si>
  <si>
    <t>1941</t>
  </si>
  <si>
    <t>1949</t>
  </si>
  <si>
    <t>1953</t>
  </si>
  <si>
    <t>1965</t>
  </si>
  <si>
    <t>1968</t>
  </si>
  <si>
    <t>1974</t>
  </si>
  <si>
    <t>1979</t>
  </si>
  <si>
    <t>MARK FARM SUPPLY INC.</t>
  </si>
  <si>
    <t>1981</t>
  </si>
  <si>
    <t>1999</t>
  </si>
  <si>
    <t>2024</t>
  </si>
  <si>
    <t>2035</t>
  </si>
  <si>
    <t>2036</t>
  </si>
  <si>
    <t>2038</t>
  </si>
  <si>
    <t>VIT-E-MEN COMPANY</t>
  </si>
  <si>
    <t>2043</t>
  </si>
  <si>
    <t>2050</t>
  </si>
  <si>
    <t>K &amp; S PET SUPPLIES INC.</t>
  </si>
  <si>
    <t>2065</t>
  </si>
  <si>
    <t>PREMIUM NUTRITIONAL PRODUCTS INC.</t>
  </si>
  <si>
    <t>2067</t>
  </si>
  <si>
    <t>2069</t>
  </si>
  <si>
    <t>DOUBLE S LIQUID FEED SERVICE INC.</t>
  </si>
  <si>
    <t>2095</t>
  </si>
  <si>
    <t>2096</t>
  </si>
  <si>
    <t>2097</t>
  </si>
  <si>
    <t>2111</t>
  </si>
  <si>
    <t>2117</t>
  </si>
  <si>
    <t>2118</t>
  </si>
  <si>
    <t>2142</t>
  </si>
  <si>
    <t>2145</t>
  </si>
  <si>
    <t>THE JAMES VALLEY COMPANY INC.</t>
  </si>
  <si>
    <t>2155</t>
  </si>
  <si>
    <t>2157</t>
  </si>
  <si>
    <t>RICELAND FOODS INC.</t>
  </si>
  <si>
    <t>2164</t>
  </si>
  <si>
    <t>2170</t>
  </si>
  <si>
    <t>BALL LIQUID SUPPLEMENTS INC.</t>
  </si>
  <si>
    <t>2190</t>
  </si>
  <si>
    <t>BOVIDR LABORATORIES INC.</t>
  </si>
  <si>
    <t>2191</t>
  </si>
  <si>
    <t>2195</t>
  </si>
  <si>
    <t>2209</t>
  </si>
  <si>
    <t>AFB INTERNATIONAL O'FALLON</t>
  </si>
  <si>
    <t>2214</t>
  </si>
  <si>
    <t>2226</t>
  </si>
  <si>
    <t>2240</t>
  </si>
  <si>
    <t>2251</t>
  </si>
  <si>
    <t>2263</t>
  </si>
  <si>
    <t>AMERICAN FARM PRODUCTS INC.</t>
  </si>
  <si>
    <t>2271</t>
  </si>
  <si>
    <t>ZEIGLER BROS INC.</t>
  </si>
  <si>
    <t>2284</t>
  </si>
  <si>
    <t>2285</t>
  </si>
  <si>
    <t>2292</t>
  </si>
  <si>
    <t>GOTT PET PRODUCTS LLC</t>
  </si>
  <si>
    <t>2315</t>
  </si>
  <si>
    <t>2327</t>
  </si>
  <si>
    <t>MAR-VO MINERAL COMPANY INC.</t>
  </si>
  <si>
    <t>2341</t>
  </si>
  <si>
    <t>2354</t>
  </si>
  <si>
    <t>2363</t>
  </si>
  <si>
    <t>2375</t>
  </si>
  <si>
    <t>2398</t>
  </si>
  <si>
    <t>2401</t>
  </si>
  <si>
    <t>STROH FARM SUPPLY INC.</t>
  </si>
  <si>
    <t>2402</t>
  </si>
  <si>
    <t>CARGILL INCORPORATED</t>
  </si>
  <si>
    <t>2412</t>
  </si>
  <si>
    <t>2427</t>
  </si>
  <si>
    <t>2444</t>
  </si>
  <si>
    <t>2448</t>
  </si>
  <si>
    <t>2460</t>
  </si>
  <si>
    <t>2466</t>
  </si>
  <si>
    <t>2469</t>
  </si>
  <si>
    <t>2471</t>
  </si>
  <si>
    <t>LIFE DATA LABS INC.</t>
  </si>
  <si>
    <t>2476</t>
  </si>
  <si>
    <t>HIGGINS GROUP CORPORATION</t>
  </si>
  <si>
    <t>2480</t>
  </si>
  <si>
    <t>CEVA ANIMAL HEALTH, LLC</t>
  </si>
  <si>
    <t>2490</t>
  </si>
  <si>
    <t>BALCHEM CORPORATION</t>
  </si>
  <si>
    <t>2502</t>
  </si>
  <si>
    <t>REED CITY FEED &amp; SUPPLY INC.</t>
  </si>
  <si>
    <t>2509</t>
  </si>
  <si>
    <t>2512</t>
  </si>
  <si>
    <t>2523</t>
  </si>
  <si>
    <t>2529</t>
  </si>
  <si>
    <t>2533</t>
  </si>
  <si>
    <t>2534</t>
  </si>
  <si>
    <t>2538</t>
  </si>
  <si>
    <t>2559</t>
  </si>
  <si>
    <t>2566</t>
  </si>
  <si>
    <t>2583</t>
  </si>
  <si>
    <t>ANIMAL TECHNOLOGY INC.</t>
  </si>
  <si>
    <t>2590</t>
  </si>
  <si>
    <t>CHUCKANUT PRODUCTS INC.</t>
  </si>
  <si>
    <t>2599</t>
  </si>
  <si>
    <t>VAN ELDEREN INC.</t>
  </si>
  <si>
    <t>2604</t>
  </si>
  <si>
    <t>THE SCOULAR COMPANY</t>
  </si>
  <si>
    <t>2612</t>
  </si>
  <si>
    <t>TRIPLE CROWN NUTRITION INC.</t>
  </si>
  <si>
    <t>2613</t>
  </si>
  <si>
    <t>2616</t>
  </si>
  <si>
    <t>2617</t>
  </si>
  <si>
    <t>2636</t>
  </si>
  <si>
    <t>2645</t>
  </si>
  <si>
    <t>2647</t>
  </si>
  <si>
    <t>2657</t>
  </si>
  <si>
    <t>2658</t>
  </si>
  <si>
    <t>2676</t>
  </si>
  <si>
    <t>2677</t>
  </si>
  <si>
    <t>2678</t>
  </si>
  <si>
    <t>CHR HANSEN INC.</t>
  </si>
  <si>
    <t>2687</t>
  </si>
  <si>
    <t>2690</t>
  </si>
  <si>
    <t>LIVINGSTON FEED AND SEED INC.</t>
  </si>
  <si>
    <t>2709</t>
  </si>
  <si>
    <t>2724</t>
  </si>
  <si>
    <t>2727</t>
  </si>
  <si>
    <t>UNISCOPE INC.</t>
  </si>
  <si>
    <t>2736</t>
  </si>
  <si>
    <t>2745</t>
  </si>
  <si>
    <t>2746</t>
  </si>
  <si>
    <t>2747</t>
  </si>
  <si>
    <t>2754</t>
  </si>
  <si>
    <t>2756</t>
  </si>
  <si>
    <t>2757</t>
  </si>
  <si>
    <t>2759</t>
  </si>
  <si>
    <t>2764</t>
  </si>
  <si>
    <t>2772</t>
  </si>
  <si>
    <t>2792</t>
  </si>
  <si>
    <t>2794</t>
  </si>
  <si>
    <t>2796</t>
  </si>
  <si>
    <t>2798</t>
  </si>
  <si>
    <t>2810</t>
  </si>
  <si>
    <t>HUNTER NUTRITION INC.</t>
  </si>
  <si>
    <t>2828</t>
  </si>
  <si>
    <t>2836</t>
  </si>
  <si>
    <t>2845</t>
  </si>
  <si>
    <t>ARK NATURALS COMPANY</t>
  </si>
  <si>
    <t>2851</t>
  </si>
  <si>
    <t>2854</t>
  </si>
  <si>
    <t>2855</t>
  </si>
  <si>
    <t>TARGET CORPORATION</t>
  </si>
  <si>
    <t>2856</t>
  </si>
  <si>
    <t>MIDWEST AGRI COMMODITIES COMPANY</t>
  </si>
  <si>
    <t>2859</t>
  </si>
  <si>
    <t>2860</t>
  </si>
  <si>
    <t>2864</t>
  </si>
  <si>
    <t>2868</t>
  </si>
  <si>
    <t>2869</t>
  </si>
  <si>
    <t>CHARLES BOWMAN &amp; COMPANY</t>
  </si>
  <si>
    <t>2871</t>
  </si>
  <si>
    <t>2873</t>
  </si>
  <si>
    <t>2879</t>
  </si>
  <si>
    <t>2892</t>
  </si>
  <si>
    <t>2896</t>
  </si>
  <si>
    <t>2905</t>
  </si>
  <si>
    <t>2909</t>
  </si>
  <si>
    <t>2936</t>
  </si>
  <si>
    <t>2946</t>
  </si>
  <si>
    <t>2953</t>
  </si>
  <si>
    <t>2961</t>
  </si>
  <si>
    <t>2974</t>
  </si>
  <si>
    <t>2976</t>
  </si>
  <si>
    <t>DE BRUYN SEED INC.</t>
  </si>
  <si>
    <t>2981</t>
  </si>
  <si>
    <t>2987</t>
  </si>
  <si>
    <t>2989</t>
  </si>
  <si>
    <t>KENPAL FARM PRODUCTS INC.</t>
  </si>
  <si>
    <t>2990</t>
  </si>
  <si>
    <t>3002</t>
  </si>
  <si>
    <t>3015</t>
  </si>
  <si>
    <t>LAFEBER COMPANY</t>
  </si>
  <si>
    <t>3025</t>
  </si>
  <si>
    <t>LIQUID HEALTH INC.</t>
  </si>
  <si>
    <t>3027</t>
  </si>
  <si>
    <t>TUFFY'S PET FOODS INC.</t>
  </si>
  <si>
    <t>3032</t>
  </si>
  <si>
    <t>3033</t>
  </si>
  <si>
    <t>3043</t>
  </si>
  <si>
    <t>3045</t>
  </si>
  <si>
    <t>3046</t>
  </si>
  <si>
    <t>3051</t>
  </si>
  <si>
    <t>VIRBAC AH INC.</t>
  </si>
  <si>
    <t>3056</t>
  </si>
  <si>
    <t>FAYETTE FEED MILL LTD.</t>
  </si>
  <si>
    <t>3061</t>
  </si>
  <si>
    <t>3064</t>
  </si>
  <si>
    <t>3066</t>
  </si>
  <si>
    <t>3074</t>
  </si>
  <si>
    <t>3075</t>
  </si>
  <si>
    <t>ALL STAR TRADING INC.</t>
  </si>
  <si>
    <t>3088</t>
  </si>
  <si>
    <t>3093</t>
  </si>
  <si>
    <t>3095</t>
  </si>
  <si>
    <t>4008</t>
  </si>
  <si>
    <t>4011</t>
  </si>
  <si>
    <t>4020</t>
  </si>
  <si>
    <t>4026</t>
  </si>
  <si>
    <t>OXBOW ENTERPRISES INC.</t>
  </si>
  <si>
    <t>4028</t>
  </si>
  <si>
    <t>NUTRI PET RESEARCH INC.</t>
  </si>
  <si>
    <t>4038</t>
  </si>
  <si>
    <t>4041</t>
  </si>
  <si>
    <t>4044</t>
  </si>
  <si>
    <t>4045</t>
  </si>
  <si>
    <t>KONG COMPANY</t>
  </si>
  <si>
    <t>4053</t>
  </si>
  <si>
    <t>PET CENTER INC (PCI)</t>
  </si>
  <si>
    <t>4054</t>
  </si>
  <si>
    <t>DOGGY DELI, LLC</t>
  </si>
  <si>
    <t>4057</t>
  </si>
  <si>
    <t>ROASTY-TOASTY FEED, LLC</t>
  </si>
  <si>
    <t>4082</t>
  </si>
  <si>
    <t>JDK PRODUCTS INC.</t>
  </si>
  <si>
    <t>4084</t>
  </si>
  <si>
    <t>4089</t>
  </si>
  <si>
    <t>4093</t>
  </si>
  <si>
    <t>4102</t>
  </si>
  <si>
    <t>4103</t>
  </si>
  <si>
    <t>4105</t>
  </si>
  <si>
    <t>4106</t>
  </si>
  <si>
    <t>4107</t>
  </si>
  <si>
    <t>4115</t>
  </si>
  <si>
    <t>4117</t>
  </si>
  <si>
    <t>4124</t>
  </si>
  <si>
    <t>4126</t>
  </si>
  <si>
    <t>4135</t>
  </si>
  <si>
    <t>PRETTY BIRD INTERNATIONAL INC.</t>
  </si>
  <si>
    <t>4138</t>
  </si>
  <si>
    <t>4147</t>
  </si>
  <si>
    <t>4155</t>
  </si>
  <si>
    <t>4156</t>
  </si>
  <si>
    <t>4157</t>
  </si>
  <si>
    <t>CRYSTAL CREEK NATURAL, LLC</t>
  </si>
  <si>
    <t>4160</t>
  </si>
  <si>
    <t>HUNTER'S SPECIALTIES INC.</t>
  </si>
  <si>
    <t>4162</t>
  </si>
  <si>
    <t>4171</t>
  </si>
  <si>
    <t>4173</t>
  </si>
  <si>
    <t>4183</t>
  </si>
  <si>
    <t>4184</t>
  </si>
  <si>
    <t>4186</t>
  </si>
  <si>
    <t>4187</t>
  </si>
  <si>
    <t>4190</t>
  </si>
  <si>
    <t>4191</t>
  </si>
  <si>
    <t>4192</t>
  </si>
  <si>
    <t>4194</t>
  </si>
  <si>
    <t>4196</t>
  </si>
  <si>
    <t>4197</t>
  </si>
  <si>
    <t>4199</t>
  </si>
  <si>
    <t>CHS INC. FAIRMONT</t>
  </si>
  <si>
    <t>4200</t>
  </si>
  <si>
    <t>4203</t>
  </si>
  <si>
    <t>4205</t>
  </si>
  <si>
    <t>4207</t>
  </si>
  <si>
    <t>4209</t>
  </si>
  <si>
    <t>4219</t>
  </si>
  <si>
    <t>4221</t>
  </si>
  <si>
    <t>4222</t>
  </si>
  <si>
    <t>4223</t>
  </si>
  <si>
    <t>4238</t>
  </si>
  <si>
    <t>4239</t>
  </si>
  <si>
    <t>4247</t>
  </si>
  <si>
    <t>COX VETERINARY LABORATORY INC.</t>
  </si>
  <si>
    <t>4252</t>
  </si>
  <si>
    <t>4254</t>
  </si>
  <si>
    <t>4257</t>
  </si>
  <si>
    <t>NATURAL SODA INC.</t>
  </si>
  <si>
    <t>4259</t>
  </si>
  <si>
    <t>4262</t>
  </si>
  <si>
    <t>4270</t>
  </si>
  <si>
    <t>4272</t>
  </si>
  <si>
    <t>4279</t>
  </si>
  <si>
    <t>4283</t>
  </si>
  <si>
    <t>4284</t>
  </si>
  <si>
    <t>4289</t>
  </si>
  <si>
    <t>NORDIC NATURALS, INC.</t>
  </si>
  <si>
    <t>4292</t>
  </si>
  <si>
    <t>4297</t>
  </si>
  <si>
    <t>4300</t>
  </si>
  <si>
    <t>4301</t>
  </si>
  <si>
    <t>4327</t>
  </si>
  <si>
    <t>UNITED ANIMAL HEALTH, INC.</t>
  </si>
  <si>
    <t>4333</t>
  </si>
  <si>
    <t>THE HONEST KITCHEN INC.</t>
  </si>
  <si>
    <t>4334</t>
  </si>
  <si>
    <t>4335</t>
  </si>
  <si>
    <t>RUSH DIRECT INC.</t>
  </si>
  <si>
    <t>4337</t>
  </si>
  <si>
    <t>4341</t>
  </si>
  <si>
    <t>4345</t>
  </si>
  <si>
    <t>4346</t>
  </si>
  <si>
    <t>4348</t>
  </si>
  <si>
    <t>4355</t>
  </si>
  <si>
    <t>4358</t>
  </si>
  <si>
    <t>4361</t>
  </si>
  <si>
    <t>NORTH RANGE NUTRITION, LLC</t>
  </si>
  <si>
    <t>4370</t>
  </si>
  <si>
    <t>4376</t>
  </si>
  <si>
    <t>4379</t>
  </si>
  <si>
    <t>4380</t>
  </si>
  <si>
    <t>BLUE BUFFALO COMPANY LTD</t>
  </si>
  <si>
    <t>4390</t>
  </si>
  <si>
    <t>4411</t>
  </si>
  <si>
    <t>4416</t>
  </si>
  <si>
    <t>4417</t>
  </si>
  <si>
    <t>4421</t>
  </si>
  <si>
    <t>4432</t>
  </si>
  <si>
    <t>DARLING INGREDIENTS INC.</t>
  </si>
  <si>
    <t>4434</t>
  </si>
  <si>
    <t>4446</t>
  </si>
  <si>
    <t>4448</t>
  </si>
  <si>
    <t>OMEGA FIELDS, INC.</t>
  </si>
  <si>
    <t>4450</t>
  </si>
  <si>
    <t>4458</t>
  </si>
  <si>
    <t>4470</t>
  </si>
  <si>
    <t>4472</t>
  </si>
  <si>
    <t>GRAHAM FEED COMPANY</t>
  </si>
  <si>
    <t>4476</t>
  </si>
  <si>
    <t>MITCHEL ENTERPRISES CORPORATION</t>
  </si>
  <si>
    <t>4479</t>
  </si>
  <si>
    <t>4480</t>
  </si>
  <si>
    <t>SUNBIRD INC.</t>
  </si>
  <si>
    <t>4482</t>
  </si>
  <si>
    <t>4489</t>
  </si>
  <si>
    <t>4504</t>
  </si>
  <si>
    <t>4510</t>
  </si>
  <si>
    <t>4523</t>
  </si>
  <si>
    <t>4530</t>
  </si>
  <si>
    <t>4531</t>
  </si>
  <si>
    <t>HAPPY HOWIES INC.</t>
  </si>
  <si>
    <t>4535</t>
  </si>
  <si>
    <t>4539</t>
  </si>
  <si>
    <t>GERMFASK U.P. FEED LLC</t>
  </si>
  <si>
    <t>4540</t>
  </si>
  <si>
    <t>4542</t>
  </si>
  <si>
    <t>4544</t>
  </si>
  <si>
    <t>4570</t>
  </si>
  <si>
    <t>4572</t>
  </si>
  <si>
    <t>MARS HORSECARE US, INC.</t>
  </si>
  <si>
    <t>4575</t>
  </si>
  <si>
    <t>DADANT &amp; SONS, INC.</t>
  </si>
  <si>
    <t>4576</t>
  </si>
  <si>
    <t>4578</t>
  </si>
  <si>
    <t>4579</t>
  </si>
  <si>
    <t>4580</t>
  </si>
  <si>
    <t>4582</t>
  </si>
  <si>
    <t>4588</t>
  </si>
  <si>
    <t>4589</t>
  </si>
  <si>
    <t>4591</t>
  </si>
  <si>
    <t>4593</t>
  </si>
  <si>
    <t>4596</t>
  </si>
  <si>
    <t>IMS TRADING, LLC</t>
  </si>
  <si>
    <t>4601</t>
  </si>
  <si>
    <t>4606</t>
  </si>
  <si>
    <t>4614</t>
  </si>
  <si>
    <t>4623</t>
  </si>
  <si>
    <t>4628</t>
  </si>
  <si>
    <t>4629</t>
  </si>
  <si>
    <t>LOVING PETS CORPORATION</t>
  </si>
  <si>
    <t>4630</t>
  </si>
  <si>
    <t>INTERNATIONAL STOCK FOOD CORP.</t>
  </si>
  <si>
    <t>4639</t>
  </si>
  <si>
    <t>DELCA CORPORATION</t>
  </si>
  <si>
    <t>4641</t>
  </si>
  <si>
    <t>4645</t>
  </si>
  <si>
    <t>4652</t>
  </si>
  <si>
    <t>CARGILL DRY CORN INGREDIENTS INC.</t>
  </si>
  <si>
    <t>4657</t>
  </si>
  <si>
    <t>4659</t>
  </si>
  <si>
    <t>4665</t>
  </si>
  <si>
    <t>AINSWORTH PET NUTRITION, LLC</t>
  </si>
  <si>
    <t>4670</t>
  </si>
  <si>
    <t>MICHIGAN SUGAR COMPANY</t>
  </si>
  <si>
    <t>4678</t>
  </si>
  <si>
    <t>4679</t>
  </si>
  <si>
    <t>4687</t>
  </si>
  <si>
    <t>VAN BEEK NUTRITION INC.</t>
  </si>
  <si>
    <t>4689</t>
  </si>
  <si>
    <t>4705</t>
  </si>
  <si>
    <t>4711</t>
  </si>
  <si>
    <t>4719</t>
  </si>
  <si>
    <t>NEW YORK BAGEL BAKING COMPANY</t>
  </si>
  <si>
    <t>4720</t>
  </si>
  <si>
    <t>4734</t>
  </si>
  <si>
    <t>4736</t>
  </si>
  <si>
    <t>4739</t>
  </si>
  <si>
    <t>4745</t>
  </si>
  <si>
    <t>4754</t>
  </si>
  <si>
    <t>VALERO MARKETING &amp; SUPPLY COMPANY</t>
  </si>
  <si>
    <t>4755</t>
  </si>
  <si>
    <t>4762</t>
  </si>
  <si>
    <t>4774</t>
  </si>
  <si>
    <t>THE CLINTRMINT COMPANY</t>
  </si>
  <si>
    <t>4785</t>
  </si>
  <si>
    <t>4792</t>
  </si>
  <si>
    <t>4794</t>
  </si>
  <si>
    <t>HOOVER FEED SERVICE INC.</t>
  </si>
  <si>
    <t>4795</t>
  </si>
  <si>
    <t>ISLE OF DOGS CORPORATION</t>
  </si>
  <si>
    <t>4801</t>
  </si>
  <si>
    <t>4804</t>
  </si>
  <si>
    <t>CENTRAL FARM AND GARDEN INC.</t>
  </si>
  <si>
    <t>4807</t>
  </si>
  <si>
    <t>4813</t>
  </si>
  <si>
    <t>4815</t>
  </si>
  <si>
    <t>4819</t>
  </si>
  <si>
    <t>4842</t>
  </si>
  <si>
    <t>4845</t>
  </si>
  <si>
    <t>4850</t>
  </si>
  <si>
    <t>4854</t>
  </si>
  <si>
    <t>4855</t>
  </si>
  <si>
    <t>4859</t>
  </si>
  <si>
    <t>WERUVA INTERNATIONAL INC.</t>
  </si>
  <si>
    <t>4863</t>
  </si>
  <si>
    <t>4865</t>
  </si>
  <si>
    <t>FRONT PORCH PETS INC.</t>
  </si>
  <si>
    <t>4866</t>
  </si>
  <si>
    <t>4868</t>
  </si>
  <si>
    <t>GOOD DOG COOKIE COMPANY</t>
  </si>
  <si>
    <t>4870</t>
  </si>
  <si>
    <t>4874</t>
  </si>
  <si>
    <t>J. R. SIMPLOT COMPANY</t>
  </si>
  <si>
    <t>4876</t>
  </si>
  <si>
    <t>4882</t>
  </si>
  <si>
    <t>4883</t>
  </si>
  <si>
    <t>LENNOX INTERNATIONAL</t>
  </si>
  <si>
    <t>4886</t>
  </si>
  <si>
    <t>THE REAL MEAT COMPANY</t>
  </si>
  <si>
    <t>4887</t>
  </si>
  <si>
    <t>4888</t>
  </si>
  <si>
    <t>4893</t>
  </si>
  <si>
    <t>4904</t>
  </si>
  <si>
    <t>4912</t>
  </si>
  <si>
    <t>4915</t>
  </si>
  <si>
    <t>4917</t>
  </si>
  <si>
    <t>4931</t>
  </si>
  <si>
    <t>DR TIM'S PET FOOD COMPANY</t>
  </si>
  <si>
    <t>4936</t>
  </si>
  <si>
    <t>GREENFIELD GLOBAL, INC.</t>
  </si>
  <si>
    <t>4949</t>
  </si>
  <si>
    <t>4955</t>
  </si>
  <si>
    <t>4967</t>
  </si>
  <si>
    <t>DARFORD/CANAM PET TREATS INC.</t>
  </si>
  <si>
    <t>4971</t>
  </si>
  <si>
    <t>BEST BREED INC.</t>
  </si>
  <si>
    <t>4975</t>
  </si>
  <si>
    <t>4976</t>
  </si>
  <si>
    <t>4989</t>
  </si>
  <si>
    <t>4991</t>
  </si>
  <si>
    <t>4996</t>
  </si>
  <si>
    <t>HURON COMMODITIES INC.</t>
  </si>
  <si>
    <t>4997</t>
  </si>
  <si>
    <t>4998</t>
  </si>
  <si>
    <t>4999</t>
  </si>
  <si>
    <t>ELDON C STUTSMAN INC.</t>
  </si>
  <si>
    <t>5004</t>
  </si>
  <si>
    <t>5005</t>
  </si>
  <si>
    <t>PETS GLOBAL INC.</t>
  </si>
  <si>
    <t>5010</t>
  </si>
  <si>
    <t>5011</t>
  </si>
  <si>
    <t>5012</t>
  </si>
  <si>
    <t>5035</t>
  </si>
  <si>
    <t>5041</t>
  </si>
  <si>
    <t>L A HEARNE COMPANY</t>
  </si>
  <si>
    <t>5042</t>
  </si>
  <si>
    <t>5043</t>
  </si>
  <si>
    <t>MENARD INC BY SUNSHINE MILLS INC.</t>
  </si>
  <si>
    <t>5046</t>
  </si>
  <si>
    <t>5050</t>
  </si>
  <si>
    <t>5071</t>
  </si>
  <si>
    <t>5075</t>
  </si>
  <si>
    <t>5076</t>
  </si>
  <si>
    <t>5080</t>
  </si>
  <si>
    <t>HAMLET PROTEIN INC.</t>
  </si>
  <si>
    <t>5085</t>
  </si>
  <si>
    <t>5087</t>
  </si>
  <si>
    <t>5089</t>
  </si>
  <si>
    <t>5090</t>
  </si>
  <si>
    <t>5094</t>
  </si>
  <si>
    <t>5098</t>
  </si>
  <si>
    <t>5100</t>
  </si>
  <si>
    <t>5101</t>
  </si>
  <si>
    <t>THE HYLAND COMPANY INC.</t>
  </si>
  <si>
    <t>5107</t>
  </si>
  <si>
    <t>5108</t>
  </si>
  <si>
    <t>5116</t>
  </si>
  <si>
    <t>GGC FEEDS, LLC</t>
  </si>
  <si>
    <t>5120</t>
  </si>
  <si>
    <t>MULLINS WHEY INC.</t>
  </si>
  <si>
    <t>5122</t>
  </si>
  <si>
    <t>5128</t>
  </si>
  <si>
    <t>5143</t>
  </si>
  <si>
    <t>5152</t>
  </si>
  <si>
    <t>5155</t>
  </si>
  <si>
    <t>5161</t>
  </si>
  <si>
    <t>5162</t>
  </si>
  <si>
    <t>5169</t>
  </si>
  <si>
    <t>5171</t>
  </si>
  <si>
    <t>5175</t>
  </si>
  <si>
    <t>5176</t>
  </si>
  <si>
    <t>5180</t>
  </si>
  <si>
    <t>HOOGWEGT US INC.</t>
  </si>
  <si>
    <t>5181</t>
  </si>
  <si>
    <t>5189</t>
  </si>
  <si>
    <t>MARSYT INC.</t>
  </si>
  <si>
    <t>5200</t>
  </si>
  <si>
    <t>5209</t>
  </si>
  <si>
    <t>5210</t>
  </si>
  <si>
    <t>SEKEMET INC.</t>
  </si>
  <si>
    <t>5216</t>
  </si>
  <si>
    <t>5220</t>
  </si>
  <si>
    <t>5228</t>
  </si>
  <si>
    <t>5235</t>
  </si>
  <si>
    <t>5238</t>
  </si>
  <si>
    <t>5240</t>
  </si>
  <si>
    <t>WESTWAY FEED PRODUCTS, LLC</t>
  </si>
  <si>
    <t>5245</t>
  </si>
  <si>
    <t>CARNA 4 INC.</t>
  </si>
  <si>
    <t>5247</t>
  </si>
  <si>
    <t>BLUEGRASS ANIMAL PRODUCTS INC.</t>
  </si>
  <si>
    <t>5252</t>
  </si>
  <si>
    <t>RGI INC.</t>
  </si>
  <si>
    <t>5254</t>
  </si>
  <si>
    <t>5258</t>
  </si>
  <si>
    <t>5260</t>
  </si>
  <si>
    <t>5263</t>
  </si>
  <si>
    <t>ETHICAL PRODUCTS INC.</t>
  </si>
  <si>
    <t>5264</t>
  </si>
  <si>
    <t>NOOTIE, LLC</t>
  </si>
  <si>
    <t>5266</t>
  </si>
  <si>
    <t>PERM-GUARD, INC.</t>
  </si>
  <si>
    <t>5267</t>
  </si>
  <si>
    <t>WALGREENS COMPANY</t>
  </si>
  <si>
    <t>5273</t>
  </si>
  <si>
    <t>5276</t>
  </si>
  <si>
    <t>5282</t>
  </si>
  <si>
    <t>5286</t>
  </si>
  <si>
    <t>THE PETERSON COMPANY</t>
  </si>
  <si>
    <t>5288</t>
  </si>
  <si>
    <t>SIEMER MILLING COMPANY</t>
  </si>
  <si>
    <t>5290</t>
  </si>
  <si>
    <t>5291</t>
  </si>
  <si>
    <t>5292</t>
  </si>
  <si>
    <t>NUTRITION SERVICES INC.</t>
  </si>
  <si>
    <t>5294</t>
  </si>
  <si>
    <t>RECONSERVE OF ILLINOIS INC.</t>
  </si>
  <si>
    <t>5296</t>
  </si>
  <si>
    <t>5297</t>
  </si>
  <si>
    <t>5298</t>
  </si>
  <si>
    <t>5309</t>
  </si>
  <si>
    <t>THE PHOENIX COMPANY LLC</t>
  </si>
  <si>
    <t>5310</t>
  </si>
  <si>
    <t>5312</t>
  </si>
  <si>
    <t>5317</t>
  </si>
  <si>
    <t>5327</t>
  </si>
  <si>
    <t>BAKKER CONSULTING INC.</t>
  </si>
  <si>
    <t>5332</t>
  </si>
  <si>
    <t>5337</t>
  </si>
  <si>
    <t>5338</t>
  </si>
  <si>
    <t>5339</t>
  </si>
  <si>
    <t>HUVEPHARMA, INC</t>
  </si>
  <si>
    <t>5345</t>
  </si>
  <si>
    <t>5351</t>
  </si>
  <si>
    <t>5354</t>
  </si>
  <si>
    <t>5358</t>
  </si>
  <si>
    <t>5359</t>
  </si>
  <si>
    <t>5368</t>
  </si>
  <si>
    <t>5376</t>
  </si>
  <si>
    <t>5379</t>
  </si>
  <si>
    <t>5387</t>
  </si>
  <si>
    <t>5388</t>
  </si>
  <si>
    <t>5394</t>
  </si>
  <si>
    <t>5395</t>
  </si>
  <si>
    <t>5404</t>
  </si>
  <si>
    <t>5406</t>
  </si>
  <si>
    <t>PACIFIC BIRD &amp; SUPPLY CO, INC.</t>
  </si>
  <si>
    <t>5408</t>
  </si>
  <si>
    <t>HARVEST RIDGE PROCESSING, LLC</t>
  </si>
  <si>
    <t>5413</t>
  </si>
  <si>
    <t>ALDI INC.</t>
  </si>
  <si>
    <t>5421</t>
  </si>
  <si>
    <t>5427</t>
  </si>
  <si>
    <t>5428</t>
  </si>
  <si>
    <t>5429</t>
  </si>
  <si>
    <t>E J MILLER'S FEEDS, LLC</t>
  </si>
  <si>
    <t>5436</t>
  </si>
  <si>
    <t>5444</t>
  </si>
  <si>
    <t>5449</t>
  </si>
  <si>
    <t>5450</t>
  </si>
  <si>
    <t>ZOETIS INC.</t>
  </si>
  <si>
    <t>5455</t>
  </si>
  <si>
    <t>5459</t>
  </si>
  <si>
    <t>5464</t>
  </si>
  <si>
    <t>5465</t>
  </si>
  <si>
    <t>THE POND GUY INC.</t>
  </si>
  <si>
    <t>5469</t>
  </si>
  <si>
    <t>5470</t>
  </si>
  <si>
    <t>5485</t>
  </si>
  <si>
    <t>5486</t>
  </si>
  <si>
    <t>5491</t>
  </si>
  <si>
    <t>VETAGRO INC.</t>
  </si>
  <si>
    <t>5492</t>
  </si>
  <si>
    <t>5493</t>
  </si>
  <si>
    <t>MARS FISHCARE NORTH AMERICA INC.</t>
  </si>
  <si>
    <t>5494</t>
  </si>
  <si>
    <t>5498</t>
  </si>
  <si>
    <t>5499</t>
  </si>
  <si>
    <t>5502</t>
  </si>
  <si>
    <t>5525</t>
  </si>
  <si>
    <t>5529</t>
  </si>
  <si>
    <t>5531</t>
  </si>
  <si>
    <t>5534</t>
  </si>
  <si>
    <t>5537</t>
  </si>
  <si>
    <t>5538</t>
  </si>
  <si>
    <t>ARDENT MILLS, LLC</t>
  </si>
  <si>
    <t>5539</t>
  </si>
  <si>
    <t>5549</t>
  </si>
  <si>
    <t>5551</t>
  </si>
  <si>
    <t>5553</t>
  </si>
  <si>
    <t>5554</t>
  </si>
  <si>
    <t>5555</t>
  </si>
  <si>
    <t>5558</t>
  </si>
  <si>
    <t>5560</t>
  </si>
  <si>
    <t>5566</t>
  </si>
  <si>
    <t>KENNELMASTER FOODS INC.</t>
  </si>
  <si>
    <t>5570</t>
  </si>
  <si>
    <t>5573</t>
  </si>
  <si>
    <t>5577</t>
  </si>
  <si>
    <t>STAR OF THE WEST MILLING COMPANY</t>
  </si>
  <si>
    <t>5578</t>
  </si>
  <si>
    <t>5580</t>
  </si>
  <si>
    <t>5583</t>
  </si>
  <si>
    <t>SHAWNEE MILLING COMPANY</t>
  </si>
  <si>
    <t>5585</t>
  </si>
  <si>
    <t>5598</t>
  </si>
  <si>
    <t>5599</t>
  </si>
  <si>
    <t>5605</t>
  </si>
  <si>
    <t>5607</t>
  </si>
  <si>
    <t>5611</t>
  </si>
  <si>
    <t>5613</t>
  </si>
  <si>
    <t>5624</t>
  </si>
  <si>
    <t>5626</t>
  </si>
  <si>
    <t>ENGADINE FEED &amp; SUPPLY INC.</t>
  </si>
  <si>
    <t>5642</t>
  </si>
  <si>
    <t>PERDUE AGRIBUSINESS, LLC</t>
  </si>
  <si>
    <t>5643</t>
  </si>
  <si>
    <t>5645</t>
  </si>
  <si>
    <t>5651</t>
  </si>
  <si>
    <t>5659</t>
  </si>
  <si>
    <t>5666</t>
  </si>
  <si>
    <t>INDIANA PACKERS CORPORATION</t>
  </si>
  <si>
    <t>INTER-AMERICAN PRODUCTS</t>
  </si>
  <si>
    <t>5673</t>
  </si>
  <si>
    <t>5675</t>
  </si>
  <si>
    <t>BEST BUY BONES INC.</t>
  </si>
  <si>
    <t>5688</t>
  </si>
  <si>
    <t>5692</t>
  </si>
  <si>
    <t>GREAT HARVEST BREAD COMPANY</t>
  </si>
  <si>
    <t>5693</t>
  </si>
  <si>
    <t>5695</t>
  </si>
  <si>
    <t>5696</t>
  </si>
  <si>
    <t>5699</t>
  </si>
  <si>
    <t>5703</t>
  </si>
  <si>
    <t>5706</t>
  </si>
  <si>
    <t>5707</t>
  </si>
  <si>
    <t>MS BIOTECH, INC</t>
  </si>
  <si>
    <t>5708</t>
  </si>
  <si>
    <t>BACON PRODUCTS CORPORATION</t>
  </si>
  <si>
    <t>5709</t>
  </si>
  <si>
    <t>5710</t>
  </si>
  <si>
    <t>5712</t>
  </si>
  <si>
    <t>5714</t>
  </si>
  <si>
    <t>5717</t>
  </si>
  <si>
    <t>5719</t>
  </si>
  <si>
    <t>5720</t>
  </si>
  <si>
    <t>5726</t>
  </si>
  <si>
    <t>5729</t>
  </si>
  <si>
    <t>5733</t>
  </si>
  <si>
    <t>5736</t>
  </si>
  <si>
    <t>PETKIND PET PRODUCTS INC.</t>
  </si>
  <si>
    <t>5737</t>
  </si>
  <si>
    <t>RECONSERVE OF MICHIGAN INC.</t>
  </si>
  <si>
    <t>5740</t>
  </si>
  <si>
    <t>5742</t>
  </si>
  <si>
    <t>5754</t>
  </si>
  <si>
    <t>5755</t>
  </si>
  <si>
    <t>THORVIN, INC.</t>
  </si>
  <si>
    <t>5756</t>
  </si>
  <si>
    <t>HERBSMITH INC.</t>
  </si>
  <si>
    <t>5760</t>
  </si>
  <si>
    <t>5761</t>
  </si>
  <si>
    <t>WAGNER FARMS, LLC</t>
  </si>
  <si>
    <t>5762</t>
  </si>
  <si>
    <t>MILLER MFG COMPANY</t>
  </si>
  <si>
    <t>5763</t>
  </si>
  <si>
    <t>5765</t>
  </si>
  <si>
    <t>5768</t>
  </si>
  <si>
    <t>H-E-B GROCERY COMPANY LP</t>
  </si>
  <si>
    <t>5772</t>
  </si>
  <si>
    <t>TO DOGGY WITH LOVE LLC</t>
  </si>
  <si>
    <t>5776</t>
  </si>
  <si>
    <t>5780</t>
  </si>
  <si>
    <t>MENNEL MILLING COMPANY OF MICHIGAN</t>
  </si>
  <si>
    <t>HYDRITE CHEMICAL COMPANY</t>
  </si>
  <si>
    <t>5784</t>
  </si>
  <si>
    <t>5793</t>
  </si>
  <si>
    <t>BROWN CITY ELEVATOR, INC.</t>
  </si>
  <si>
    <t>5794</t>
  </si>
  <si>
    <t>5795</t>
  </si>
  <si>
    <t>5799</t>
  </si>
  <si>
    <t>5800</t>
  </si>
  <si>
    <t>5802</t>
  </si>
  <si>
    <t>5803</t>
  </si>
  <si>
    <t>5804</t>
  </si>
  <si>
    <t>QUALITY LIQUID FEEDS, INC.</t>
  </si>
  <si>
    <t>5806</t>
  </si>
  <si>
    <t>SIMMONS PET FOOD, INC.</t>
  </si>
  <si>
    <t>5807</t>
  </si>
  <si>
    <t>CJ AND W ENTERPRISES, LLC</t>
  </si>
  <si>
    <t>5808</t>
  </si>
  <si>
    <t>5809</t>
  </si>
  <si>
    <t>5810</t>
  </si>
  <si>
    <t>5811</t>
  </si>
  <si>
    <t>5812</t>
  </si>
  <si>
    <t>KREAMER FEED INC.</t>
  </si>
  <si>
    <t>5815</t>
  </si>
  <si>
    <t>RIDLEY USA, INC. (C/O ALLTECH INC.)</t>
  </si>
  <si>
    <t>5816</t>
  </si>
  <si>
    <t>5818</t>
  </si>
  <si>
    <t>5819</t>
  </si>
  <si>
    <t>5821</t>
  </si>
  <si>
    <t>5822</t>
  </si>
  <si>
    <t>TONISITY, INC.</t>
  </si>
  <si>
    <t>5828</t>
  </si>
  <si>
    <t>CONOR'S CANINE COOKIES, LLC</t>
  </si>
  <si>
    <t>5829</t>
  </si>
  <si>
    <t>5831</t>
  </si>
  <si>
    <t>CENTRAL GARDEN &amp; PET COMPANY</t>
  </si>
  <si>
    <t>5837</t>
  </si>
  <si>
    <t>5840</t>
  </si>
  <si>
    <t>5841</t>
  </si>
  <si>
    <t>ANNAMAET PET FOODS INC.</t>
  </si>
  <si>
    <t>5844</t>
  </si>
  <si>
    <t>5848</t>
  </si>
  <si>
    <t>5849</t>
  </si>
  <si>
    <t>5854</t>
  </si>
  <si>
    <t>5855</t>
  </si>
  <si>
    <t>5861</t>
  </si>
  <si>
    <t>5862</t>
  </si>
  <si>
    <t>5865</t>
  </si>
  <si>
    <t>5866</t>
  </si>
  <si>
    <t>5868</t>
  </si>
  <si>
    <t>5872</t>
  </si>
  <si>
    <t>5876</t>
  </si>
  <si>
    <t>5881</t>
  </si>
  <si>
    <t>TRI COUNTY FEED SERVICE, INC.</t>
  </si>
  <si>
    <t>5883</t>
  </si>
  <si>
    <t>5884</t>
  </si>
  <si>
    <t>RECONSERVE OF TENNESSEE, INC.</t>
  </si>
  <si>
    <t>5887</t>
  </si>
  <si>
    <t>BELSTRA MILLING COMPANY</t>
  </si>
  <si>
    <t>5890</t>
  </si>
  <si>
    <t>5891</t>
  </si>
  <si>
    <t>5895</t>
  </si>
  <si>
    <t>5897</t>
  </si>
  <si>
    <t>5904</t>
  </si>
  <si>
    <t>5905</t>
  </si>
  <si>
    <t>5906</t>
  </si>
  <si>
    <t>5908</t>
  </si>
  <si>
    <t>5909</t>
  </si>
  <si>
    <t>5910</t>
  </si>
  <si>
    <t>5915</t>
  </si>
  <si>
    <t>5917</t>
  </si>
  <si>
    <t>5918</t>
  </si>
  <si>
    <t>5919</t>
  </si>
  <si>
    <t>BERG &amp; SCHMIDT AMERICA, LLC</t>
  </si>
  <si>
    <t>5920</t>
  </si>
  <si>
    <t>5922</t>
  </si>
  <si>
    <t>THIS AND THAT CANINE CO. INC.</t>
  </si>
  <si>
    <t>5923</t>
  </si>
  <si>
    <t>BLACK OTTER SUPPLY, LLC</t>
  </si>
  <si>
    <t>5927</t>
  </si>
  <si>
    <t>TEVRA BRANDS, LLC</t>
  </si>
  <si>
    <t>5928</t>
  </si>
  <si>
    <t>5930</t>
  </si>
  <si>
    <t>KYORIN COMPANY LTD</t>
  </si>
  <si>
    <t>5932</t>
  </si>
  <si>
    <t>5934</t>
  </si>
  <si>
    <t>5936</t>
  </si>
  <si>
    <t>5937</t>
  </si>
  <si>
    <t>5939</t>
  </si>
  <si>
    <t>BUBBA ROSE BISCUIT, LLC</t>
  </si>
  <si>
    <t>5940</t>
  </si>
  <si>
    <t>5943</t>
  </si>
  <si>
    <t>5951</t>
  </si>
  <si>
    <t>5952</t>
  </si>
  <si>
    <t>5956</t>
  </si>
  <si>
    <t>5957</t>
  </si>
  <si>
    <t>TYLEE'S, LLC</t>
  </si>
  <si>
    <t>5960</t>
  </si>
  <si>
    <t>5962</t>
  </si>
  <si>
    <t>5963</t>
  </si>
  <si>
    <t>THE KROGER COMPANY C/O PET IQ</t>
  </si>
  <si>
    <t>5964</t>
  </si>
  <si>
    <t>NEW LIFE COMPANY</t>
  </si>
  <si>
    <t>5966</t>
  </si>
  <si>
    <t>5968</t>
  </si>
  <si>
    <t>KENT NUTRITION GROUP, INC.</t>
  </si>
  <si>
    <t>5970</t>
  </si>
  <si>
    <t>ELANCO US INC.</t>
  </si>
  <si>
    <t>5973</t>
  </si>
  <si>
    <t>RESTORA-LIFE MINERALS, INC</t>
  </si>
  <si>
    <t>5977</t>
  </si>
  <si>
    <t>5980</t>
  </si>
  <si>
    <t>5982</t>
  </si>
  <si>
    <t>CHIPPEWA FARM SUPPLY, LLC</t>
  </si>
  <si>
    <t>5985</t>
  </si>
  <si>
    <t>5986</t>
  </si>
  <si>
    <t>5988</t>
  </si>
  <si>
    <t>5990</t>
  </si>
  <si>
    <t>5991</t>
  </si>
  <si>
    <t>5999</t>
  </si>
  <si>
    <t>6001</t>
  </si>
  <si>
    <t>6002</t>
  </si>
  <si>
    <t>CHEWY, INC.</t>
  </si>
  <si>
    <t>6003</t>
  </si>
  <si>
    <t>6005</t>
  </si>
  <si>
    <t>6006</t>
  </si>
  <si>
    <t>PORTLAND PET FOOD COMPANY</t>
  </si>
  <si>
    <t>6010</t>
  </si>
  <si>
    <t>MITCHELL MARKETING GROUP, INC.</t>
  </si>
  <si>
    <t>6011</t>
  </si>
  <si>
    <t>P F HARRIS MANUFACTURING CO. LLC</t>
  </si>
  <si>
    <t>6014</t>
  </si>
  <si>
    <t>THE ANDERSONS INC.</t>
  </si>
  <si>
    <t>6019</t>
  </si>
  <si>
    <t>6020</t>
  </si>
  <si>
    <t>6021</t>
  </si>
  <si>
    <t>LYSTN, LLC</t>
  </si>
  <si>
    <t>6022</t>
  </si>
  <si>
    <t>6023</t>
  </si>
  <si>
    <t>PROTEKTA INC.</t>
  </si>
  <si>
    <t>6025</t>
  </si>
  <si>
    <t>NATURAL BIOLOGICS, INC.</t>
  </si>
  <si>
    <t>6030</t>
  </si>
  <si>
    <t>6031</t>
  </si>
  <si>
    <t>DR. MARTY</t>
  </si>
  <si>
    <t>6034</t>
  </si>
  <si>
    <t>6036</t>
  </si>
  <si>
    <t>EGGLAND'S BEST, LLC</t>
  </si>
  <si>
    <t>6038</t>
  </si>
  <si>
    <t>FENCHEM INC.</t>
  </si>
  <si>
    <t>6039</t>
  </si>
  <si>
    <t>6044</t>
  </si>
  <si>
    <t>SOJOURNER FARMS (DBA) SOJOS</t>
  </si>
  <si>
    <t>6045</t>
  </si>
  <si>
    <t>6048</t>
  </si>
  <si>
    <t>CERES SOLUTIONS COOPERATIVE, INC.</t>
  </si>
  <si>
    <t>6049</t>
  </si>
  <si>
    <t>6050</t>
  </si>
  <si>
    <t>GREATER GOOD BRANDS, LLC</t>
  </si>
  <si>
    <t>6051</t>
  </si>
  <si>
    <t>6053</t>
  </si>
  <si>
    <t>6054</t>
  </si>
  <si>
    <t>6056</t>
  </si>
  <si>
    <t>6057</t>
  </si>
  <si>
    <t>6059</t>
  </si>
  <si>
    <t>SEACHEM LABORATORIES, INC.</t>
  </si>
  <si>
    <t>6060</t>
  </si>
  <si>
    <t>6062</t>
  </si>
  <si>
    <t>6064</t>
  </si>
  <si>
    <t>6065</t>
  </si>
  <si>
    <t>ALL AMERICAN PETS, LLC</t>
  </si>
  <si>
    <t>6066</t>
  </si>
  <si>
    <t>6070</t>
  </si>
  <si>
    <t>WALMART STORES INC.</t>
  </si>
  <si>
    <t>6071</t>
  </si>
  <si>
    <t>6072</t>
  </si>
  <si>
    <t>6076</t>
  </si>
  <si>
    <t>6078</t>
  </si>
  <si>
    <t>HOMESTEAD NUTRITION, INC.</t>
  </si>
  <si>
    <t>6084</t>
  </si>
  <si>
    <t>HEIDEL HOLLOW FARM, INC.</t>
  </si>
  <si>
    <t>6088</t>
  </si>
  <si>
    <t>6091</t>
  </si>
  <si>
    <t>QUALITY FEED INC.</t>
  </si>
  <si>
    <t>6092</t>
  </si>
  <si>
    <t>AMERICAN JOURNEY, LLC</t>
  </si>
  <si>
    <t>6093</t>
  </si>
  <si>
    <t>LIFE'S ABUNDANCE, INC.</t>
  </si>
  <si>
    <t>6094</t>
  </si>
  <si>
    <t>6095</t>
  </si>
  <si>
    <t>GLOBALONE PET, INC.</t>
  </si>
  <si>
    <t>6097</t>
  </si>
  <si>
    <t>GREEN COAST PET, LLC</t>
  </si>
  <si>
    <t>6102</t>
  </si>
  <si>
    <t>ADEPTUS NUTRITION INC.</t>
  </si>
  <si>
    <t>6108</t>
  </si>
  <si>
    <t>6110</t>
  </si>
  <si>
    <t>6112</t>
  </si>
  <si>
    <t>TAIL-LABRATIONS, LLC</t>
  </si>
  <si>
    <t>6114</t>
  </si>
  <si>
    <t>6117</t>
  </si>
  <si>
    <t>SELECT SIRES, INC.</t>
  </si>
  <si>
    <t>6118</t>
  </si>
  <si>
    <t>6122</t>
  </si>
  <si>
    <t>DUEKSEN TURKEY FARM INC.</t>
  </si>
  <si>
    <t>6123</t>
  </si>
  <si>
    <t>6125</t>
  </si>
  <si>
    <t>6128</t>
  </si>
  <si>
    <t>SPECIALTY FEED, INC.</t>
  </si>
  <si>
    <t>6129</t>
  </si>
  <si>
    <t>6136</t>
  </si>
  <si>
    <t>6141</t>
  </si>
  <si>
    <t>6145</t>
  </si>
  <si>
    <t>6147</t>
  </si>
  <si>
    <t>6150</t>
  </si>
  <si>
    <t>6164</t>
  </si>
  <si>
    <t>6167</t>
  </si>
  <si>
    <t>BLAIN SUPPLY INC.</t>
  </si>
  <si>
    <t>6169</t>
  </si>
  <si>
    <t>6171</t>
  </si>
  <si>
    <t>6177</t>
  </si>
  <si>
    <t>REAL WORLD WILDLIFE PRODUCTS INC.</t>
  </si>
  <si>
    <t>6181</t>
  </si>
  <si>
    <t>6182</t>
  </si>
  <si>
    <t>6183</t>
  </si>
  <si>
    <t>TINY TIGER, LLC</t>
  </si>
  <si>
    <t>6186</t>
  </si>
  <si>
    <t>6187</t>
  </si>
  <si>
    <t>6190</t>
  </si>
  <si>
    <t>JONES-HAMILTON CO.</t>
  </si>
  <si>
    <t>6191</t>
  </si>
  <si>
    <t>GREENVILLE VENTURE (PARTNERS LLC)</t>
  </si>
  <si>
    <t>6194</t>
  </si>
  <si>
    <t>6196</t>
  </si>
  <si>
    <t>6203</t>
  </si>
  <si>
    <t>6204</t>
  </si>
  <si>
    <t>6205</t>
  </si>
  <si>
    <t>6208</t>
  </si>
  <si>
    <t>6211</t>
  </si>
  <si>
    <t>6212</t>
  </si>
  <si>
    <t>6214</t>
  </si>
  <si>
    <t>OVID ELEVATOR COMPANY</t>
  </si>
  <si>
    <t>6216</t>
  </si>
  <si>
    <t>6217</t>
  </si>
  <si>
    <t>6218</t>
  </si>
  <si>
    <t>6224</t>
  </si>
  <si>
    <t>6225</t>
  </si>
  <si>
    <t>6227</t>
  </si>
  <si>
    <t>6228</t>
  </si>
  <si>
    <t>6233</t>
  </si>
  <si>
    <t>6239</t>
  </si>
  <si>
    <t>RECONSERVE OF IOWA, INC.</t>
  </si>
  <si>
    <t>6241</t>
  </si>
  <si>
    <t>6242</t>
  </si>
  <si>
    <t>PAW &amp; PARCEL FOOD CO, LLC</t>
  </si>
  <si>
    <t>6245</t>
  </si>
  <si>
    <t>6246</t>
  </si>
  <si>
    <t>BOSS DOG BRAND, INC.</t>
  </si>
  <si>
    <t>6247</t>
  </si>
  <si>
    <t>6248</t>
  </si>
  <si>
    <t>THE THIRSTY HOUND, LLC</t>
  </si>
  <si>
    <t>6250</t>
  </si>
  <si>
    <t>6251</t>
  </si>
  <si>
    <t>6252</t>
  </si>
  <si>
    <t>PRESIDIO NATURAL PET COMPANY</t>
  </si>
  <si>
    <t>6262</t>
  </si>
  <si>
    <t>6263</t>
  </si>
  <si>
    <t>6265</t>
  </si>
  <si>
    <t>6266</t>
  </si>
  <si>
    <t>6269</t>
  </si>
  <si>
    <t>6272</t>
  </si>
  <si>
    <t>6275</t>
  </si>
  <si>
    <t>6278</t>
  </si>
  <si>
    <t>6280</t>
  </si>
  <si>
    <t>6281</t>
  </si>
  <si>
    <t>LINDNER FEED &amp; MILLING COMPANY INC.</t>
  </si>
  <si>
    <t>6282</t>
  </si>
  <si>
    <t>6287</t>
  </si>
  <si>
    <t>6288</t>
  </si>
  <si>
    <t>ADVANTEC ASSOCIATES INC.</t>
  </si>
  <si>
    <t>6296</t>
  </si>
  <si>
    <t>HEGER COMPANY</t>
  </si>
  <si>
    <t>6297</t>
  </si>
  <si>
    <t>6299</t>
  </si>
  <si>
    <t>6300</t>
  </si>
  <si>
    <t>6303</t>
  </si>
  <si>
    <t>6304</t>
  </si>
  <si>
    <t>6305</t>
  </si>
  <si>
    <t>6306</t>
  </si>
  <si>
    <t>6307</t>
  </si>
  <si>
    <t>6309</t>
  </si>
  <si>
    <t>6310</t>
  </si>
  <si>
    <t>6311</t>
  </si>
  <si>
    <t>6312</t>
  </si>
  <si>
    <t>6313</t>
  </si>
  <si>
    <t>6314</t>
  </si>
  <si>
    <t>6316</t>
  </si>
  <si>
    <t>6318</t>
  </si>
  <si>
    <t>6320</t>
  </si>
  <si>
    <t>6322</t>
  </si>
  <si>
    <t>6323</t>
  </si>
  <si>
    <t>6324</t>
  </si>
  <si>
    <t>ZFS ITHACA, LLC</t>
  </si>
  <si>
    <t>6328</t>
  </si>
  <si>
    <t>6329</t>
  </si>
  <si>
    <t>6330</t>
  </si>
  <si>
    <t>6331</t>
  </si>
  <si>
    <t>6332</t>
  </si>
  <si>
    <t>6333</t>
  </si>
  <si>
    <t>6337</t>
  </si>
  <si>
    <t>6338</t>
  </si>
  <si>
    <t>6340</t>
  </si>
  <si>
    <t>6341</t>
  </si>
  <si>
    <t>6343</t>
  </si>
  <si>
    <t>SERA NORTH AMERICA INC.</t>
  </si>
  <si>
    <t>6346</t>
  </si>
  <si>
    <t>6347</t>
  </si>
  <si>
    <t>6348</t>
  </si>
  <si>
    <t>6351</t>
  </si>
  <si>
    <t>6352</t>
  </si>
  <si>
    <t>6355</t>
  </si>
  <si>
    <t>6357</t>
  </si>
  <si>
    <t>6358</t>
  </si>
  <si>
    <t>6359</t>
  </si>
  <si>
    <t>6364</t>
  </si>
  <si>
    <t>6365</t>
  </si>
  <si>
    <t>6366</t>
  </si>
  <si>
    <t>6368</t>
  </si>
  <si>
    <t>6369</t>
  </si>
  <si>
    <t>VOLKMAN SEED FACTORY</t>
  </si>
  <si>
    <t>6371</t>
  </si>
  <si>
    <t>RED CEDAR, LLC</t>
  </si>
  <si>
    <t>6372</t>
  </si>
  <si>
    <t>6373</t>
  </si>
  <si>
    <t>6376</t>
  </si>
  <si>
    <t>MCLOVIN'S PET FOOD</t>
  </si>
  <si>
    <t>6377</t>
  </si>
  <si>
    <t>FITOPLANCTON MARINO SL</t>
  </si>
  <si>
    <t>6378</t>
  </si>
  <si>
    <t>SUN SEED COMPANY</t>
  </si>
  <si>
    <t>6380</t>
  </si>
  <si>
    <t>6382</t>
  </si>
  <si>
    <t>PET FACTORY, INC.</t>
  </si>
  <si>
    <t>6389</t>
  </si>
  <si>
    <t>6390</t>
  </si>
  <si>
    <t>6391</t>
  </si>
  <si>
    <t>BEST VETERINARY SOLUTIONS, INC.</t>
  </si>
  <si>
    <t>6393</t>
  </si>
  <si>
    <t>6394</t>
  </si>
  <si>
    <t>KOOWILL, INC.</t>
  </si>
  <si>
    <t>6396</t>
  </si>
  <si>
    <t>6397</t>
  </si>
  <si>
    <t>BRUTUS BROTH, LLC</t>
  </si>
  <si>
    <t>6398</t>
  </si>
  <si>
    <t>6399</t>
  </si>
  <si>
    <t>FEED PRODUCTS &amp; SERVICE CO.</t>
  </si>
  <si>
    <t>6400</t>
  </si>
  <si>
    <t>PROLIANT DAIRY, LLC</t>
  </si>
  <si>
    <t>6403</t>
  </si>
  <si>
    <t>6404</t>
  </si>
  <si>
    <t>6405</t>
  </si>
  <si>
    <t>FEED PARTNERS LLC</t>
  </si>
  <si>
    <t>6406</t>
  </si>
  <si>
    <t>VETERINARY &amp; POULTRY SUPPLY INC.</t>
  </si>
  <si>
    <t>6408</t>
  </si>
  <si>
    <t>SCRATCH AND PECK FEED</t>
  </si>
  <si>
    <t>6409</t>
  </si>
  <si>
    <t>6410</t>
  </si>
  <si>
    <t>6411</t>
  </si>
  <si>
    <t>VALUDO PRODUCTS</t>
  </si>
  <si>
    <t>6412</t>
  </si>
  <si>
    <t>6413</t>
  </si>
  <si>
    <t>6414</t>
  </si>
  <si>
    <t>ULTIMATE PET NUTRITION</t>
  </si>
  <si>
    <t>6416</t>
  </si>
  <si>
    <t>JH BIOTECH, INC.</t>
  </si>
  <si>
    <t>6417</t>
  </si>
  <si>
    <t>CHEM ONE LTD</t>
  </si>
  <si>
    <t>ECOLAB INC.</t>
  </si>
  <si>
    <t>6420</t>
  </si>
  <si>
    <t>KETOGENIC</t>
  </si>
  <si>
    <t>6421</t>
  </si>
  <si>
    <t>FARM HOUNDS</t>
  </si>
  <si>
    <t>6422</t>
  </si>
  <si>
    <t>ICOF AMERICA</t>
  </si>
  <si>
    <t>6423</t>
  </si>
  <si>
    <t>SUSTAINABLE PET FOODS</t>
  </si>
  <si>
    <t>6429</t>
  </si>
  <si>
    <t>6430</t>
  </si>
  <si>
    <t>6431</t>
  </si>
  <si>
    <t>6434</t>
  </si>
  <si>
    <t>IRISH DOG FOODS</t>
  </si>
  <si>
    <t>6435</t>
  </si>
  <si>
    <t>LAKESHORE FEED COMPANY</t>
  </si>
  <si>
    <t>6436</t>
  </si>
  <si>
    <t>DOGGY BITES BAKERY</t>
  </si>
  <si>
    <t>6437</t>
  </si>
  <si>
    <t>6441</t>
  </si>
  <si>
    <t>DOODLE DOO BAKERY</t>
  </si>
  <si>
    <t>6442</t>
  </si>
  <si>
    <t>GSM, LLC</t>
  </si>
  <si>
    <t>6444</t>
  </si>
  <si>
    <t>EXOTIC NUTRITION</t>
  </si>
  <si>
    <t>6447</t>
  </si>
  <si>
    <t>THE GRAZING GOURMET</t>
  </si>
  <si>
    <t>6448</t>
  </si>
  <si>
    <t>6449</t>
  </si>
  <si>
    <t>MIDWESTERN BIOAG HOLDINGS, LLC</t>
  </si>
  <si>
    <t>6450</t>
  </si>
  <si>
    <t>6452</t>
  </si>
  <si>
    <t>ANGELA'S TREAT STASH, LLC</t>
  </si>
  <si>
    <t>6454</t>
  </si>
  <si>
    <t>KERRY, INC.</t>
  </si>
  <si>
    <t>6456</t>
  </si>
  <si>
    <t>RNF PET PRODUCTS INC.</t>
  </si>
  <si>
    <t>6458</t>
  </si>
  <si>
    <t>PURPLE POWER ANIMAL NUTRITION</t>
  </si>
  <si>
    <t>6459</t>
  </si>
  <si>
    <t>THE DOG SHACK, LLC</t>
  </si>
  <si>
    <t>6460</t>
  </si>
  <si>
    <t>PETPLATE, INC.</t>
  </si>
  <si>
    <t>6462</t>
  </si>
  <si>
    <t>SPUNKY PUP</t>
  </si>
  <si>
    <t>6465</t>
  </si>
  <si>
    <t>MAPLE ISLAND INC.</t>
  </si>
  <si>
    <t>6466</t>
  </si>
  <si>
    <t>6468</t>
  </si>
  <si>
    <t>6470</t>
  </si>
  <si>
    <t>ADP SCOREY APS</t>
  </si>
  <si>
    <t>6471</t>
  </si>
  <si>
    <t>6472</t>
  </si>
  <si>
    <t>DOMAIN OUTDOOR LLC</t>
  </si>
  <si>
    <t>6473</t>
  </si>
  <si>
    <t>6475</t>
  </si>
  <si>
    <t>6476</t>
  </si>
  <si>
    <t>LUCY PET PRODUCTS LLC</t>
  </si>
  <si>
    <t>6479</t>
  </si>
  <si>
    <t>Transfer amount from Section B Line [10] to Line [22].</t>
  </si>
  <si>
    <t>Transfer amount from Section C Line [11] to Line [23].</t>
  </si>
  <si>
    <t>Transfer amount from Section D Line [16] to Line [24].</t>
  </si>
  <si>
    <t>Transfer amount from Section F Line [20] to Line [26].</t>
  </si>
  <si>
    <r>
      <t xml:space="preserve">Subtract Line [26] from Line [25]. </t>
    </r>
    <r>
      <rPr>
        <b/>
        <sz val="8"/>
        <color theme="1"/>
        <rFont val="Arial"/>
        <family val="2"/>
      </rPr>
      <t>Transfer the</t>
    </r>
    <r>
      <rPr>
        <sz val="8"/>
        <color theme="1"/>
        <rFont val="Arial"/>
        <family val="2"/>
      </rPr>
      <t xml:space="preserve"> </t>
    </r>
    <r>
      <rPr>
        <b/>
        <sz val="8"/>
        <color theme="1"/>
        <rFont val="Arial"/>
        <family val="2"/>
      </rPr>
      <t>amount on Line [27] to Line [28] in Section I.</t>
    </r>
  </si>
  <si>
    <t>MDARD-AnimalFeed@Michigan.gov</t>
  </si>
  <si>
    <t>FEED SAFETY SECTION, MDARD-PPPM, PO BOX 30017, LANSING MI 48909-7517</t>
  </si>
  <si>
    <t xml:space="preserve"> E: MDARD-AnimalFeed@Michigan.gov</t>
  </si>
  <si>
    <t xml:space="preserve"> Michigan.gov/MDARD-Feed</t>
  </si>
  <si>
    <t>Enter total tons of Wet By-Products from Line [19] to Line [29], multiply by Fee per Ton, and enter amount owed on Line [31].</t>
  </si>
  <si>
    <t>FOUR PAWS PRODUCTS LTD</t>
  </si>
  <si>
    <t>ADM MILLING CO</t>
  </si>
  <si>
    <t>ARCHER DANIELS MIDLAND COMPANY</t>
  </si>
  <si>
    <t>HARVEY MILLING CO INC/HARVEY'S COMMODITIES, LLC</t>
  </si>
  <si>
    <t>FORMAFEED, INC.</t>
  </si>
  <si>
    <t>LABUDDE GROUP INC.</t>
  </si>
  <si>
    <t>PERKY-PET PRODUCTS-SUB OF WOODSTREAM CORP</t>
  </si>
  <si>
    <t>JOHN A VAN DEN BOSCH COMPANY</t>
  </si>
  <si>
    <t>BOEHRINGER INGELHEIM ANIMAL HEALTH USA INC.</t>
  </si>
  <si>
    <t>TOMLYN PRODUCTS/AFFILIATE OF VETOQUINOL USA INC.</t>
  </si>
  <si>
    <t>MIN AD INC.</t>
  </si>
  <si>
    <t>LIMA ELEVATOR CO. INC. COR FIRST &amp; DEFINANCE STS</t>
  </si>
  <si>
    <t>TUTTLE'S HORSE CARE DIV C/O Y TEX CORP</t>
  </si>
  <si>
    <t>INTERNATIONAL INGREDIENT CORP.</t>
  </si>
  <si>
    <t>KELLY FOODS CORPORATION</t>
  </si>
  <si>
    <t>VOLAC INC.</t>
  </si>
  <si>
    <t>OLD BRIDGE CHEMICALS INC.</t>
  </si>
  <si>
    <t>DANISCO US INC.</t>
  </si>
  <si>
    <t>ADM AGRI-INDUSTRIES WINDSOR</t>
  </si>
  <si>
    <t>BIL-JAC FOODS INC</t>
  </si>
  <si>
    <t>NATURAL FEEDS &amp; FERTILIZERS, INC.</t>
  </si>
  <si>
    <t>PMI NUTRITION LLC</t>
  </si>
  <si>
    <t>WALMART STORES INC C/O NESTLE PURINA PETCARE CO</t>
  </si>
  <si>
    <t>TECHMIX LLC</t>
  </si>
  <si>
    <t>AMERICAN PLANT FOOD CORP. C/O SPRING REGULATORY SCIENCES</t>
  </si>
  <si>
    <t>INGREDIENT RESOURCE CORP</t>
  </si>
  <si>
    <t>GALLAGHERS</t>
  </si>
  <si>
    <t>AFB INTERNATIONAL AURORA</t>
  </si>
  <si>
    <t>EXCLUSIVELY PET INC.</t>
  </si>
  <si>
    <t>W W S INCORPORATED</t>
  </si>
  <si>
    <t>EVOLVED/EVOLVED HABITATS</t>
  </si>
  <si>
    <t>PROFESSIONAL PET FOODS</t>
  </si>
  <si>
    <t>BIO-VET, INC.</t>
  </si>
  <si>
    <t>WALMART STORES INC C/O BIG HEARTS PET BRANDS</t>
  </si>
  <si>
    <t>MED VET PHARMACEUTICALS, LTD</t>
  </si>
  <si>
    <t>WOODYS PERFORMANCE HORSE FEED PRODUCTS</t>
  </si>
  <si>
    <t>WALMART STORES INC C/O SIMMONS PET FOOD INC</t>
  </si>
  <si>
    <t>C.V.K. FARMS LLC</t>
  </si>
  <si>
    <t>GARMON CORP/NATURVET</t>
  </si>
  <si>
    <t>THREE DOG BAKERY</t>
  </si>
  <si>
    <t>WILDLIFE SCIENCES LLC</t>
  </si>
  <si>
    <t>WHITETAIL INSTITUTE OF NORTH AMERICA</t>
  </si>
  <si>
    <t>ANTLER KING TROPHY PRODUCTS INC.</t>
  </si>
  <si>
    <t>PACIFIC COAST DISTRIBUTING INC C/O SIMMONS PET FOOD</t>
  </si>
  <si>
    <t>CARGILL DRY CORN INGREDIENTS, INC.</t>
  </si>
  <si>
    <t>PRIORITY IAC</t>
  </si>
  <si>
    <t>W F YOUNG INC</t>
  </si>
  <si>
    <t>STUD MUFFINS-THE ULTIMATE HORSE TREAT</t>
  </si>
  <si>
    <t>AGRARIAN MARKETING CORPORATION</t>
  </si>
  <si>
    <t>EDON FARMERS COOPERATIVE ASSN INC.</t>
  </si>
  <si>
    <t>LEBANON SEABOARD CORPORATION0009</t>
  </si>
  <si>
    <t>2809</t>
  </si>
  <si>
    <t>STEVES REAL FOOD FOR DOGS</t>
  </si>
  <si>
    <t>FIDO ENTERPRISES INC. (C/O PHYDEAUX ENTERPRISES INC.)</t>
  </si>
  <si>
    <t>SCHELL &amp; KAMPETER</t>
  </si>
  <si>
    <t>AMERICAN LABORATORIES LLC</t>
  </si>
  <si>
    <t>INTERVET INC. (DBA MERCK)</t>
  </si>
  <si>
    <t>CISCO COMPANIES</t>
  </si>
  <si>
    <t>VIRTUS NUTRITION, LLC</t>
  </si>
  <si>
    <t>INTERNATIONAL PET SUPPLY &amp; DISTRIBUTION INC.</t>
  </si>
  <si>
    <t>DEVENISH NUTRITION</t>
  </si>
  <si>
    <t>MANZANOLA FEEDS LLC</t>
  </si>
  <si>
    <t>WHOLE FOODS MARKET C/O SIMMONS PET FOOD</t>
  </si>
  <si>
    <t>ADM ANIMAL NUTRITION (DIV OF ARCHER DANIELS)</t>
  </si>
  <si>
    <t>AHC PRODUCTS INC.</t>
  </si>
  <si>
    <t>HEALTHY COAT (DBA)</t>
  </si>
  <si>
    <t>GIDDYAP GIRLS BISCUIT CO (GGBC, INC)</t>
  </si>
  <si>
    <t>KORDON INC</t>
  </si>
  <si>
    <t>ARCHER DANIELS MIDLAND C/O BIO PRODUCTS DIVISION</t>
  </si>
  <si>
    <t>NEWMANS OWN ORGANICS C/O CK NUTRITION</t>
  </si>
  <si>
    <t>WEDELS GARDEN CENTER</t>
  </si>
  <si>
    <t>TRACTOR SUPPLY CO C/O HUBBARD FEEDS INC.</t>
  </si>
  <si>
    <t>CABELA'S WHOLESALE, LLC</t>
  </si>
  <si>
    <t>VET'S PLUS INC.</t>
  </si>
  <si>
    <t>RIDLEY BLOCK OPERATIONS</t>
  </si>
  <si>
    <t>DOLGENCORP INC</t>
  </si>
  <si>
    <t>HORSEMEN'S PRIDE INC. C/O FYF-JB LLC</t>
  </si>
  <si>
    <t>AGRI TRADING (DBA)</t>
  </si>
  <si>
    <t>SUPREME PET PRODUCTS LTD</t>
  </si>
  <si>
    <t>JOY PET FOODS-C/O PRO-PET LLC</t>
  </si>
  <si>
    <t>HARVEST FUEL INC/SWEETPRO FEEDS</t>
  </si>
  <si>
    <t>COLE'S WILD BIRD PRODUCTS CO.</t>
  </si>
  <si>
    <t>CASTOR &amp; POLLUX NATURAL PET WORKS</t>
  </si>
  <si>
    <t>STARMARK PET PRODUCTS</t>
  </si>
  <si>
    <t>ECOLOGICAL LABORATORIES INC</t>
  </si>
  <si>
    <t>BARRY BAGELS</t>
  </si>
  <si>
    <t>RURAL KING C/O HUBBARD FEEDS</t>
  </si>
  <si>
    <t>KENTUCKY PERFORMANCE PRODUCTS LLC</t>
  </si>
  <si>
    <t>BASS PRO OUTDOOR WORLD LLC</t>
  </si>
  <si>
    <t>AQUASCAPE DESIGNS INC.</t>
  </si>
  <si>
    <t>KALMBACH FEEDS THUMB DIVISON</t>
  </si>
  <si>
    <t>INTERNATIONAL PET FOODS</t>
  </si>
  <si>
    <t>GINGER RIDGE CO DIV OF SUN SEED</t>
  </si>
  <si>
    <t>SMARTPAK</t>
  </si>
  <si>
    <t>DARLING INGREDIENTS, INC.</t>
  </si>
  <si>
    <t>THE KROGER COMPANY C/O DELIGHT PRODUCTS</t>
  </si>
  <si>
    <t>PURE TREATS INC.</t>
  </si>
  <si>
    <t>DAVE'S PET FOOD</t>
  </si>
  <si>
    <t>UNCLE JIMMY'S BRAND LLC</t>
  </si>
  <si>
    <t>KROGER COMPANY C/O SIMMONS PET FOOD</t>
  </si>
  <si>
    <t>TASTE OF THE WILD PET FOODS</t>
  </si>
  <si>
    <t>SUGAR CREEK PET PRODUCTS LLC</t>
  </si>
  <si>
    <t>RPMG, INC.</t>
  </si>
  <si>
    <t>JONES NATURAL CHEWS COMPANY</t>
  </si>
  <si>
    <t>AGRI-DYNAMICS INC.</t>
  </si>
  <si>
    <t>FOPPERS GOURMET PET TREAT BAKERY</t>
  </si>
  <si>
    <t>UNITED PET GROUP INC C/O SPECTRUM BRAND INC</t>
  </si>
  <si>
    <t>MILLER FOODS OMAS PRIDE</t>
  </si>
  <si>
    <t>DASCO INC.</t>
  </si>
  <si>
    <t>4726</t>
  </si>
  <si>
    <t>ENERGY FEEDS INTERNATIONAL LLC</t>
  </si>
  <si>
    <t>TRACTOR SUPPLY CO C/O SIMMONS PET FOOD</t>
  </si>
  <si>
    <t>TOPCO ASSOCIATES LLC C/O SIMMONS PET FOOD</t>
  </si>
  <si>
    <t>GREELEY SEED CO. (DBA KAYLOR OF COLORADO)</t>
  </si>
  <si>
    <t>MAGOOS OUTLET</t>
  </si>
  <si>
    <t>PACIFIC COAST DISTRIBUTING INC.</t>
  </si>
  <si>
    <t>TRACTOR SUPPLY COMPANY C/O PURINA MILLS LLC</t>
  </si>
  <si>
    <t>IN CLOVER INC.</t>
  </si>
  <si>
    <t>AUTHORITY PET FOOD CO C/O SIMMONS PET FOOD</t>
  </si>
  <si>
    <t>RADIO SYSTEMS CORPORATION</t>
  </si>
  <si>
    <t>TRACTOR SUPPLY CO C/O DIAMOND PET FOODS</t>
  </si>
  <si>
    <t>COVERTRUS NORTH AMERICA</t>
  </si>
  <si>
    <t>PACIFIC COAST DISTRIBUTING INC C/O FM BROWNS SONS INC</t>
  </si>
  <si>
    <t>AMERICAN DISTRIBUTION &amp; MGF CO. LLC</t>
  </si>
  <si>
    <t>FEED STORE THE LLC</t>
  </si>
  <si>
    <t>ASSOCIATED WHOLESALE GROCERS, INC.</t>
  </si>
  <si>
    <t>STELLA AND CHEWY'S LLC</t>
  </si>
  <si>
    <t>COUNTRY ACRES FEED COMPANY</t>
  </si>
  <si>
    <t>LONDON AGRICULTURAL COMMODITIES</t>
  </si>
  <si>
    <t>AZOMITE MINERAL PRODUCTS</t>
  </si>
  <si>
    <t>5129</t>
  </si>
  <si>
    <t>MEIJER DISTRIBUTION INC. C/O SUNSHINE MILLS</t>
  </si>
  <si>
    <t>GREENBRIER INTERNATIONAL</t>
  </si>
  <si>
    <t>ARTHUR PET PRODUCTS</t>
  </si>
  <si>
    <t>CARNIVORE MEAT COMPANY LLC</t>
  </si>
  <si>
    <t>PARAGON PET PRODUCTS USA, INC.</t>
  </si>
  <si>
    <t>AMERICAN NATURAL PREMIUM</t>
  </si>
  <si>
    <t>JEWEL'S PET CUISINE &amp; ACCESSORIES LLC</t>
  </si>
  <si>
    <t>TAMINCO US LLC - IHSC LLC</t>
  </si>
  <si>
    <t>ALMO NATURE USA, INC C/O CK NUTRITION</t>
  </si>
  <si>
    <t>SANIMAX MARKETING</t>
  </si>
  <si>
    <t>BFG SUPPLY COMPANY</t>
  </si>
  <si>
    <t>MPM PRODUCTS USA, INC</t>
  </si>
  <si>
    <t>ALASKA NATURALS PET PRODUCTS</t>
  </si>
  <si>
    <t>TRACTOR SUPPLY COMPANY-C/O TRURX LLC</t>
  </si>
  <si>
    <t>CHICKEN SOUP FOR THE PET LOVER'S SOUL LLC</t>
  </si>
  <si>
    <t>EP MINERALS, LLC</t>
  </si>
  <si>
    <t>SIMPLY NOURISH PET FOOD C/O SIMMONS PET FOOD</t>
  </si>
  <si>
    <t>BEST FRIEND'S FOOD</t>
  </si>
  <si>
    <t>PACIFIC COAST DISTRIBUTING INC BY SUNSHINE MILLS</t>
  </si>
  <si>
    <t>INTER-AMERICAN PRODUCTS INC BY SUNSHINE MILLS</t>
  </si>
  <si>
    <t>PHYTOBIOTICS NORTH AMERICA, LLC</t>
  </si>
  <si>
    <t>MID-STATES DISTRIBUTING COMPANY INC.</t>
  </si>
  <si>
    <t>ZIWI USA INC.</t>
  </si>
  <si>
    <t>INTER AMERICAN PRODUCTS INC C/O SIMMONS PET FOOD</t>
  </si>
  <si>
    <t>PETCO WELLNESS LLC (DBA DOCTORS FOSTER &amp; SMITH)</t>
  </si>
  <si>
    <t>FARMINA PET FOODS</t>
  </si>
  <si>
    <t>TRIUMPH PET INC BY SUNSHINE MILLS INC.</t>
  </si>
  <si>
    <t>EBSCO INDUSTRIES INC (DBA PRADCO OUTDOOR BRANDS)</t>
  </si>
  <si>
    <t>EQUUS MAGNIFICUS, INC.</t>
  </si>
  <si>
    <t>CHAMPION PETFOODS USA, INC</t>
  </si>
  <si>
    <t>WARE MANUFACTURING INC..</t>
  </si>
  <si>
    <t>TOPCO ASSOCIATES, LLC BY SUNSHINE MILLS INC</t>
  </si>
  <si>
    <t>OPEN FARM INC</t>
  </si>
  <si>
    <t>LOYAL INGREDIENTS LLC</t>
  </si>
  <si>
    <t>WESTMINSTER PET PRODUCTS (DIV OF RI TEXTILE)</t>
  </si>
  <si>
    <t>BOSCO AND ROXY'S INC.</t>
  </si>
  <si>
    <t>INNOVATIVE ADDITIVES INC.</t>
  </si>
  <si>
    <t>QUALITY FEED GRAINS, INC</t>
  </si>
  <si>
    <t>FOX VALLEY ALFALFA MILL, INC.</t>
  </si>
  <si>
    <t>WILBUR-ELLIS -NUTRITION LLC</t>
  </si>
  <si>
    <t>HARVEY MILLING CO, INC. (DBA) HARVEY'S COMMODITIES, LLC</t>
  </si>
  <si>
    <t>HARVEY MILLING CO. INC. (DBA) HARVEY'S COMMODITIES, LLC</t>
  </si>
  <si>
    <t>CVS PHARMACY INC. C/O RUSH DIRECT, INC.</t>
  </si>
  <si>
    <t>HUNTER'S HEALTHY TREAT, LLC</t>
  </si>
  <si>
    <t>YOUNG LIVING ESSENTIAL OILS</t>
  </si>
  <si>
    <t>ADM CORN PROCESSING-ARCHER DANIELS MIDLAND CO.</t>
  </si>
  <si>
    <t>LABUDDE GROUP, INC.</t>
  </si>
  <si>
    <t>SUPER VALU INC. C/O SUNSHINE MILLS INC.</t>
  </si>
  <si>
    <t>CARGILL, INCORPORATED</t>
  </si>
  <si>
    <t>TRACTOR SUPPLY CO C/O MILK PRODUCTS LLC</t>
  </si>
  <si>
    <t>PSP DISTRIBUTION LLC C/O NORTH RIVER ENTERPRISES</t>
  </si>
  <si>
    <t>V-DOG, INC-CK NUTRITION</t>
  </si>
  <si>
    <t>SOUTH BEND ETHANOL, LLC</t>
  </si>
  <si>
    <t>5903</t>
  </si>
  <si>
    <t>GENEX</t>
  </si>
  <si>
    <t>ANPARIO INC.</t>
  </si>
  <si>
    <t>GREAT HARVEST OKEMOS-C/O ULRICH FAMILY BAKERIES</t>
  </si>
  <si>
    <t>THE BEAR &amp; THE RAT: COOL TREATS FOR DOGS</t>
  </si>
  <si>
    <t>STASHIOS</t>
  </si>
  <si>
    <t>PACIFIC COAST DISTRIBUTING INC C/O ROTHAMEL CONSULTING LLC</t>
  </si>
  <si>
    <t>HOLLYWOOD FEED, LLC</t>
  </si>
  <si>
    <t>SUMITOMO CHEMICAL COMPANY</t>
  </si>
  <si>
    <t>THE FARMER'S DOG INC.</t>
  </si>
  <si>
    <t>BARKWORTHIES</t>
  </si>
  <si>
    <t>AMAZON.COM SERVICES, INC. C/O DIAMOND PET FOODS</t>
  </si>
  <si>
    <t>GENTLE GIANTS PRODUCTS, INC.</t>
  </si>
  <si>
    <t>WALMART STORES INC C/O FRAMED SHEEP</t>
  </si>
  <si>
    <t>DARLING INGREDITS, INC.</t>
  </si>
  <si>
    <t>MENARD INC. C/O JONES NATURALS LLC</t>
  </si>
  <si>
    <t>M. E. RUMBAUGH</t>
  </si>
  <si>
    <t>WALGREENS CO C/O SPECTRUM BRAND PETS, LLC</t>
  </si>
  <si>
    <t>OLLIE PETS, INC.</t>
  </si>
  <si>
    <t>6166</t>
  </si>
  <si>
    <t>SMITHFIELD PET</t>
  </si>
  <si>
    <t>AMAZON.COM SERVICES INC. C/O SAVORY PRIME PET TREATS</t>
  </si>
  <si>
    <t>SIMPLY NOURISH PET FOOD CO (DBA BEEF JERKY FACTORY)</t>
  </si>
  <si>
    <t>INTER-AMERICAN PRODUCTS INC C/O GLOBAL HARVEST FOODS</t>
  </si>
  <si>
    <t>KROGER COMPANY THE C/O GLOBAL HARVEST FOODS</t>
  </si>
  <si>
    <t>SAM'S WEST, INC.</t>
  </si>
  <si>
    <t>TRACTOR SUPPLY COMPANY C/O SATURN PETCARE INC.</t>
  </si>
  <si>
    <t>6222</t>
  </si>
  <si>
    <t>SPAROS LDA</t>
  </si>
  <si>
    <t>WAL-MART STORES INC. C/O RED COLLAR PET FOODS INC.</t>
  </si>
  <si>
    <t>PROTEIN FOR PETS OPCO, LLC (DBA PROTEIN SOLUTIONS)</t>
  </si>
  <si>
    <t>THE SCOOP PET FOOD MANUFACTURING LLC</t>
  </si>
  <si>
    <t>MEIJER DISTRIBUTION INC. C/O NORTH RIVER ENTERPRISES</t>
  </si>
  <si>
    <t>WILD EARTH C/O NORTH RIVER ENTERPRISES</t>
  </si>
  <si>
    <t>FLORA INC.</t>
  </si>
  <si>
    <t>WALMART INC.</t>
  </si>
  <si>
    <t>PURE BALANCE</t>
  </si>
  <si>
    <t>WHOLE FOODS MARKET</t>
  </si>
  <si>
    <t>RURAL KING DISTRIBUTING</t>
  </si>
  <si>
    <t>MID-STATES DISTRUBUTING LLC</t>
  </si>
  <si>
    <t>PET'S BEST LIFE LLC</t>
  </si>
  <si>
    <t>K9 NATURAL FOOD LTD</t>
  </si>
  <si>
    <t>JINX, INC.</t>
  </si>
  <si>
    <t>PINE CREEK LIVESTOCK SUPPLEMENTS INC</t>
  </si>
  <si>
    <t>JUSTFOODFORDOGS LLC</t>
  </si>
  <si>
    <t>ANDERSON FEED COMPANY/NUZU FEED COMPANY</t>
  </si>
  <si>
    <t>HBD INTERNATIONAL INC.</t>
  </si>
  <si>
    <t>TRACTOR SUPPLY COMPANY</t>
  </si>
  <si>
    <t>PREMIUM ORGANIC LLC (DBA TOPS PARROT FOOD)</t>
  </si>
  <si>
    <t>FOCUS ON TOOLS</t>
  </si>
  <si>
    <t>TDBBS (PAWLOVE)</t>
  </si>
  <si>
    <t>JUBILANT LLC C/O PHELPS INDUSTRIES, LLC</t>
  </si>
  <si>
    <t>MENARD, INC.</t>
  </si>
  <si>
    <t>PACIFIC COAST DISTRIBUTION, LLC C/O PWR</t>
  </si>
  <si>
    <t>MENARD, INC. (DBA MASTER PAWS)</t>
  </si>
  <si>
    <t>PROVANCO LLC (DBA PROVANCO FEEDS)</t>
  </si>
  <si>
    <t>ENDEAVOR AG AND ENGERY-HAMILTON</t>
  </si>
  <si>
    <t>ENDEAVOR AG AND ENERGY</t>
  </si>
  <si>
    <t>SAM'S WEST C/O RONDO FOOD GMBH &amp; CO.</t>
  </si>
  <si>
    <t>BEN &amp; JERRY'S HOMEMADE, INC.</t>
  </si>
  <si>
    <t>AHV USA LLC</t>
  </si>
  <si>
    <t>PROBUGS FEEDS SDN BHD</t>
  </si>
  <si>
    <t>DECHRA VETERINARY PRODUCTS</t>
  </si>
  <si>
    <t>PAMPERED PUPS BAKERY</t>
  </si>
  <si>
    <t>THREE RING LLC</t>
  </si>
  <si>
    <t>GUARDIAN PET FOOD COMPANY</t>
  </si>
  <si>
    <t>6480</t>
  </si>
  <si>
    <t>TARGETED PET TREATS, LLC</t>
  </si>
  <si>
    <t>6481</t>
  </si>
  <si>
    <t>MR. BIRD</t>
  </si>
  <si>
    <t>6483</t>
  </si>
  <si>
    <t>NACHO EATS INC.</t>
  </si>
  <si>
    <t>6484</t>
  </si>
  <si>
    <t>MIDWEST INGREDIENTS INC.</t>
  </si>
  <si>
    <t>6485</t>
  </si>
  <si>
    <t>SPECIALTY PRODUCTS PESOURCES, INC.</t>
  </si>
  <si>
    <t>6490</t>
  </si>
  <si>
    <t>NUTRI-SCIENCE AMERICA LLC</t>
  </si>
  <si>
    <t>6492</t>
  </si>
  <si>
    <t>6493</t>
  </si>
  <si>
    <t>CALPIS AMERICA, INC.</t>
  </si>
  <si>
    <t>6495</t>
  </si>
  <si>
    <t>LONZA CONSUMER HEALTH INC.</t>
  </si>
  <si>
    <t>6498</t>
  </si>
  <si>
    <t>MANIAC OUTDOOR'S LLC</t>
  </si>
  <si>
    <t>6500</t>
  </si>
  <si>
    <t>6501</t>
  </si>
  <si>
    <t>ANHEUSER-BUSCH</t>
  </si>
  <si>
    <t>PANGEA REPTILE LLC</t>
  </si>
  <si>
    <t>6503</t>
  </si>
  <si>
    <t>6504</t>
  </si>
  <si>
    <t>MPM CERTIFIED SEED</t>
  </si>
  <si>
    <t>6508</t>
  </si>
  <si>
    <t>GROBER NUTRITION LLC</t>
  </si>
  <si>
    <t>6509</t>
  </si>
  <si>
    <t>VERDESIAN LIFE SCIENCES US, LLC</t>
  </si>
  <si>
    <t>6516</t>
  </si>
  <si>
    <t>ALURA INC.</t>
  </si>
  <si>
    <t>6519</t>
  </si>
  <si>
    <t>BREWSKI BITES LLC</t>
  </si>
  <si>
    <t>6521</t>
  </si>
  <si>
    <t>LORD JAMESON</t>
  </si>
  <si>
    <t>STREET</t>
  </si>
  <si>
    <t>EL PUERTO DE SANTA MARIA CADIZ 11500</t>
  </si>
  <si>
    <t>CITY STATE ZIP</t>
  </si>
  <si>
    <t>Mailing List by ID#</t>
  </si>
  <si>
    <t>Mailing List by Firm</t>
  </si>
  <si>
    <t>2021-2022</t>
  </si>
  <si>
    <t>69 N LOCUST ST</t>
  </si>
  <si>
    <t/>
  </si>
  <si>
    <t>6523</t>
  </si>
  <si>
    <t>THE ARC OF ALLEGAN COUNTY</t>
  </si>
  <si>
    <t>6525</t>
  </si>
  <si>
    <t>1501 E WOODFIELD RD 200W</t>
  </si>
  <si>
    <t>6527</t>
  </si>
  <si>
    <t>E3 K9 PERFORMANCE</t>
  </si>
  <si>
    <t>13 S NATIONAL</t>
  </si>
  <si>
    <t>6531</t>
  </si>
  <si>
    <t>SIMPLY PROTEIN FOR PETS, INC.</t>
  </si>
  <si>
    <t>6549</t>
  </si>
  <si>
    <t>120 9TH AVE</t>
  </si>
  <si>
    <t xml:space="preserve"> P: (800) 292-3939</t>
  </si>
  <si>
    <t>2022-2023</t>
  </si>
  <si>
    <t>180 RYAN DR</t>
  </si>
  <si>
    <t>PO BOX 86 105 HWY 35</t>
  </si>
  <si>
    <t>45 WATERVIEW BLVD</t>
  </si>
  <si>
    <t>PO BOX 427</t>
  </si>
  <si>
    <t>1515 S DROVER ST</t>
  </si>
  <si>
    <t>101 N THIRD ST</t>
  </si>
  <si>
    <t>500 6TH ST SW</t>
  </si>
  <si>
    <t>8000 WEST 110TH ST</t>
  </si>
  <si>
    <t>301 W OSBORN ROAD</t>
  </si>
  <si>
    <t>3355 N ARLINGTON HEIGHTS RD</t>
  </si>
  <si>
    <t>7148 STATE HWY 199</t>
  </si>
  <si>
    <t>1331 W CEDAR</t>
  </si>
  <si>
    <t>319 S VINE ST</t>
  </si>
  <si>
    <t>4666 FARIES PARKWAY</t>
  </si>
  <si>
    <t>406 S MAPLE ST</t>
  </si>
  <si>
    <t>222 W MAIN ST</t>
  </si>
  <si>
    <t>0151</t>
  </si>
  <si>
    <t>DIAMOND V</t>
  </si>
  <si>
    <t>2525 60TH AVE SW</t>
  </si>
  <si>
    <t>617 SOUTH D ST</t>
  </si>
  <si>
    <t>444 W LAKE ST</t>
  </si>
  <si>
    <t>PO BOX 229</t>
  </si>
  <si>
    <t>1600 OREGON ST</t>
  </si>
  <si>
    <t>521 CLAY ST</t>
  </si>
  <si>
    <t>CHECKERBOARD SQUARE</t>
  </si>
  <si>
    <t>4518 BRYDLE RD</t>
  </si>
  <si>
    <t>107 S KENT ST</t>
  </si>
  <si>
    <t>3985 K DRIVE SOUTH</t>
  </si>
  <si>
    <t>729 W MAIN ST</t>
  </si>
  <si>
    <t>73180 S FULTON</t>
  </si>
  <si>
    <t>740 BOWMAN ST.</t>
  </si>
  <si>
    <t>W63 N583 HANOVER AVE</t>
  </si>
  <si>
    <t>321 E NORTH ST</t>
  </si>
  <si>
    <t>14043 HWY 45</t>
  </si>
  <si>
    <t>310 N 4TH AVE</t>
  </si>
  <si>
    <t>7690 CASCADE RD SE</t>
  </si>
  <si>
    <t>366 N BROADWAY ST 402</t>
  </si>
  <si>
    <t>1076 OLD HWY 2 41</t>
  </si>
  <si>
    <t>400 PLAZA DR</t>
  </si>
  <si>
    <t>3 ALLAMAKEE ST</t>
  </si>
  <si>
    <t>4511 HOLLAND AVE</t>
  </si>
  <si>
    <t>600 JAY ST</t>
  </si>
  <si>
    <t>802 TOWNSEND ST</t>
  </si>
  <si>
    <t>113 STOCK ST</t>
  </si>
  <si>
    <t>7433 LYNCH RD</t>
  </si>
  <si>
    <t>3001 COMMERCE ST</t>
  </si>
  <si>
    <t>4670 FIRST ST</t>
  </si>
  <si>
    <t>7564 PIGEON RD</t>
  </si>
  <si>
    <t>10400 VIKING DR</t>
  </si>
  <si>
    <t>200 N PLEASANT ST</t>
  </si>
  <si>
    <t>18700 HANNAN RD</t>
  </si>
  <si>
    <t>3806 GARDNER EXPRESSWAY</t>
  </si>
  <si>
    <t>13145 N GREEN BAY ROAD</t>
  </si>
  <si>
    <t>12875 OLD US-12 EAST</t>
  </si>
  <si>
    <t>2905 HIGHWAY N 61</t>
  </si>
  <si>
    <t>1 STRAWBERRY LN</t>
  </si>
  <si>
    <t>11260 MICHIGAN AVE</t>
  </si>
  <si>
    <t>200 AMES POND DR</t>
  </si>
  <si>
    <t>1450 BYLSBY AVE</t>
  </si>
  <si>
    <t>6509 CENTER ST</t>
  </si>
  <si>
    <t>2953 LEWIS AVENUE</t>
  </si>
  <si>
    <t>124 N EIGHTH ST</t>
  </si>
  <si>
    <t>5016 S MARTIN LUTHER KING BLVD</t>
  </si>
  <si>
    <t>50 WEST M-55</t>
  </si>
  <si>
    <t>8030 MAIN ST NE</t>
  </si>
  <si>
    <t>707 SPIRIT 40 PARK DR, STE 150</t>
  </si>
  <si>
    <t>501 LAKE AVE</t>
  </si>
  <si>
    <t>450 S EAGLE ST</t>
  </si>
  <si>
    <t>23 INDUSTRIAL PKWY</t>
  </si>
  <si>
    <t>1385 PLEASANT VALLEY</t>
  </si>
  <si>
    <t>119 S RAILROAD ST</t>
  </si>
  <si>
    <t>8351 COUNTY RD H EAST</t>
  </si>
  <si>
    <t>103 GILMORE DR</t>
  </si>
  <si>
    <t>101 FOWLER RD</t>
  </si>
  <si>
    <t>7100 NW 62ND AVE</t>
  </si>
  <si>
    <t>2525 84TH AVE</t>
  </si>
  <si>
    <t>2100 MAURY ST</t>
  </si>
  <si>
    <t>1620 6TH AVE N</t>
  </si>
  <si>
    <t>411 BRAND ST</t>
  </si>
  <si>
    <t>30809 CORWIN RD</t>
  </si>
  <si>
    <t>4250 N SYLVANIA AVE</t>
  </si>
  <si>
    <t>8457 ELEVATOR ST P O BOX 254</t>
  </si>
  <si>
    <t>PO BOX 394</t>
  </si>
  <si>
    <t>500 CHARLES EWING BLVD</t>
  </si>
  <si>
    <t>4210 JUNGO RD</t>
  </si>
  <si>
    <t>3515 CENTRAL ST</t>
  </si>
  <si>
    <t>VITAKRAFT SUNSEED INC.</t>
  </si>
  <si>
    <t>PO BOX 33</t>
  </si>
  <si>
    <t>1140 INDUSTRIAL WAY</t>
  </si>
  <si>
    <t>950 WOODMERE AVE</t>
  </si>
  <si>
    <t>PO BOX 157</t>
  </si>
  <si>
    <t>1701 BARRETT LAKES BLVD NW STE 340</t>
  </si>
  <si>
    <t>1825 BIG HORN AVE</t>
  </si>
  <si>
    <t>8670 BATES RD</t>
  </si>
  <si>
    <t>11411 W MICHIGAN AVE</t>
  </si>
  <si>
    <t>115 GATEWAY</t>
  </si>
  <si>
    <t>N8155 AMERICAN ST</t>
  </si>
  <si>
    <t>551 VALLEY PARK DR</t>
  </si>
  <si>
    <t>17656 AVENUE 168</t>
  </si>
  <si>
    <t>PO BOX 147</t>
  </si>
  <si>
    <t>1000 E WASHINGTON</t>
  </si>
  <si>
    <t>6691 LIVERNOIS</t>
  </si>
  <si>
    <t>1280 ATLANTA HWY</t>
  </si>
  <si>
    <t>7550 EASTMAN AVE</t>
  </si>
  <si>
    <t>100 SE MAGELLAN DRIVE</t>
  </si>
  <si>
    <t>PO BOX 2047</t>
  </si>
  <si>
    <t>RT B</t>
  </si>
  <si>
    <t>118 MONELL ST</t>
  </si>
  <si>
    <t>229 RADIO RD</t>
  </si>
  <si>
    <t>800 10655 SOUTHPORT RD SW</t>
  </si>
  <si>
    <t>PO BOX 385</t>
  </si>
  <si>
    <t>550 W ADAMS ST, DEPT 174 000</t>
  </si>
  <si>
    <t>51680 GRAND RIVER AVE</t>
  </si>
  <si>
    <t>8118 NORTH LONG LAKE ROAD</t>
  </si>
  <si>
    <t>1530 MANGO AVE</t>
  </si>
  <si>
    <t>PO BOX 1542</t>
  </si>
  <si>
    <t>3031 CATNIP HILL RD</t>
  </si>
  <si>
    <t>AJINOMOTO HEALTH NUTRITION NORTH AMERICA</t>
  </si>
  <si>
    <t>1116 HWY 137</t>
  </si>
  <si>
    <t>301 MAIN</t>
  </si>
  <si>
    <t>30 BROWN AVE</t>
  </si>
  <si>
    <t>AIRPORT INDUSTRIAL PARK</t>
  </si>
  <si>
    <t>G.A. WINTZER &amp; SON COMPANY</t>
  </si>
  <si>
    <t>POBOX 267</t>
  </si>
  <si>
    <t>9634 HEDDEN RD</t>
  </si>
  <si>
    <t>10313 OLD OCEAN CITY BLVD</t>
  </si>
  <si>
    <t>610 MENHADEN RD</t>
  </si>
  <si>
    <t>2072 RIVERSIDE DR E</t>
  </si>
  <si>
    <t>5568 WOODBINE RD PMB 350</t>
  </si>
  <si>
    <t>554 WATERWORKS ROAD</t>
  </si>
  <si>
    <t>A-4670 142ND AVE</t>
  </si>
  <si>
    <t>14149 21ST AVE N</t>
  </si>
  <si>
    <t>1713</t>
  </si>
  <si>
    <t>ENVIGO</t>
  </si>
  <si>
    <t>1401 S STOUGHTON RD</t>
  </si>
  <si>
    <t>3443 M-55</t>
  </si>
  <si>
    <t>318 LAKE HAZELTINE DR</t>
  </si>
  <si>
    <t>F M BROWN'S SONS INC.</t>
  </si>
  <si>
    <t>5550 MAPLEWOOD DR</t>
  </si>
  <si>
    <t>4001 LEXINGTON AVE N</t>
  </si>
  <si>
    <t>3337 MEDINA RD</t>
  </si>
  <si>
    <t>3350 GREENFIELD RD</t>
  </si>
  <si>
    <t>PO BOX 96</t>
  </si>
  <si>
    <t>HWY 75 S</t>
  </si>
  <si>
    <t>10077 N STRAITS HWY</t>
  </si>
  <si>
    <t>1024 ALFRED ST</t>
  </si>
  <si>
    <t>23501 W FAWN RIVER RD</t>
  </si>
  <si>
    <t>8445 LYNDON</t>
  </si>
  <si>
    <t>AGRI LABORATORIES LTD C/O HUVEPHARMA INC</t>
  </si>
  <si>
    <t>525 WESTPARK DR STE 230</t>
  </si>
  <si>
    <t>500 FOUNTAIN LAKES BLVD STE 100</t>
  </si>
  <si>
    <t>740 BOWMAN ST</t>
  </si>
  <si>
    <t>6506 MILL STREET</t>
  </si>
  <si>
    <t>417 S SHIAWASSEE ST</t>
  </si>
  <si>
    <t>3135 ORANGE RD</t>
  </si>
  <si>
    <t>712 EAST 2400 NORTH</t>
  </si>
  <si>
    <t>PO BOX 148</t>
  </si>
  <si>
    <t>PO BOX 584</t>
  </si>
  <si>
    <t>710 S AYON AVE</t>
  </si>
  <si>
    <t>1507 SOUTH 1ST PO BOX 1252</t>
  </si>
  <si>
    <t>2041</t>
  </si>
  <si>
    <t>RED RIVER COMMODITIES</t>
  </si>
  <si>
    <t>501 42ND ST NW</t>
  </si>
  <si>
    <t>4227 OSTRUM RD</t>
  </si>
  <si>
    <t>37687 FORD RD</t>
  </si>
  <si>
    <t>10504 W 79TH ST</t>
  </si>
  <si>
    <t>HALO PURELY FOR PETS</t>
  </si>
  <si>
    <t>12400 RACE TRACK RD</t>
  </si>
  <si>
    <t>726 N BOWMAN AVE</t>
  </si>
  <si>
    <t>9634 HEDDDEN RD</t>
  </si>
  <si>
    <t>3620 JOSSMAN RD</t>
  </si>
  <si>
    <t>2102</t>
  </si>
  <si>
    <t>NATURES ANIMALS INC</t>
  </si>
  <si>
    <t>628 WAVERLY AVE</t>
  </si>
  <si>
    <t>117 N MORGAN AVE</t>
  </si>
  <si>
    <t>5740 LIMEKLIN RD</t>
  </si>
  <si>
    <t>4791 W 900 SOUTH</t>
  </si>
  <si>
    <t>7711 N 81ST ST</t>
  </si>
  <si>
    <t>38853 SD HIGHWAY 20</t>
  </si>
  <si>
    <t>4032 SHORELINE DR #2</t>
  </si>
  <si>
    <t>10055 COUNTY RD K</t>
  </si>
  <si>
    <t>1111 ROCHESTER RD</t>
  </si>
  <si>
    <t>1709 1ST AVE</t>
  </si>
  <si>
    <t>2261 MORGANZA HWY</t>
  </si>
  <si>
    <t>1550 RESEARCH WAY</t>
  </si>
  <si>
    <t>937 LONE STAR DRIVE</t>
  </si>
  <si>
    <t>3714 CAYUGA ST</t>
  </si>
  <si>
    <t>141 HAMILTON RD</t>
  </si>
  <si>
    <t>300 ERNIE DR</t>
  </si>
  <si>
    <t>1382 INDUSTRIAL DR, STE 4</t>
  </si>
  <si>
    <t>400 GARDNERS STATION RD</t>
  </si>
  <si>
    <t>888 SCHOOL ST</t>
  </si>
  <si>
    <t>486 MAIN ST E PO BOX 726</t>
  </si>
  <si>
    <t>1390 E BOLIVAR AVE</t>
  </si>
  <si>
    <t>GROWERS MINERAL CORPORATION</t>
  </si>
  <si>
    <t>115 E BACON ST</t>
  </si>
  <si>
    <t>750 15TH ST</t>
  </si>
  <si>
    <t>2208 S MAIN ST</t>
  </si>
  <si>
    <t>6120 W DOUGLAS AVE</t>
  </si>
  <si>
    <t>4402 TIMBER COMMONS DR</t>
  </si>
  <si>
    <t>PO BOX 5606</t>
  </si>
  <si>
    <t>702 SW 8TH ST</t>
  </si>
  <si>
    <t>14101 W 62ND ST</t>
  </si>
  <si>
    <t>1249 SOUTH 1850 WEST</t>
  </si>
  <si>
    <t>PO BOX 150</t>
  </si>
  <si>
    <t>540 E US HIGHWAY 24</t>
  </si>
  <si>
    <t>PO BOX 349</t>
  </si>
  <si>
    <t>3198 NW 125TH ST</t>
  </si>
  <si>
    <t>8735 ROSEHILL RD STE 300</t>
  </si>
  <si>
    <t>123 N CHESTNUT ST</t>
  </si>
  <si>
    <t>702 SW 8TH STREET</t>
  </si>
  <si>
    <t>977 N SUMMERS RD</t>
  </si>
  <si>
    <t>27461 VIA INDUSTRIA</t>
  </si>
  <si>
    <t>1843 N TOPPING AVE</t>
  </si>
  <si>
    <t>111 W CHERRY ST, STE 500</t>
  </si>
  <si>
    <t>24765 BELL ROAD</t>
  </si>
  <si>
    <t>11400 K TEL DR</t>
  </si>
  <si>
    <t>186 SOUTH 600 EAST</t>
  </si>
  <si>
    <t>4050 COOKS FARM DR NW</t>
  </si>
  <si>
    <t>PO BOX 848</t>
  </si>
  <si>
    <t>892 E ALLEGAN ST</t>
  </si>
  <si>
    <t>315 LAKE ST, STE 300</t>
  </si>
  <si>
    <t>PO BOX 34535</t>
  </si>
  <si>
    <t>239 WHITETAIL TRAIL</t>
  </si>
  <si>
    <t>19601 N 27TH AVE</t>
  </si>
  <si>
    <t>616 S JEFFERSON AVE</t>
  </si>
  <si>
    <t>19280 20TH AVE</t>
  </si>
  <si>
    <t>PO BOX 247 303 MILL ST</t>
  </si>
  <si>
    <t>13449 TAYLOR HAWKS RD</t>
  </si>
  <si>
    <t>APC, LLC</t>
  </si>
  <si>
    <t>2425 SE OAK TREE CT</t>
  </si>
  <si>
    <t>115 SOUTH A ST</t>
  </si>
  <si>
    <t>9015 W MAPLE ST</t>
  </si>
  <si>
    <t>3504 COUNTY RD CR</t>
  </si>
  <si>
    <t>361 MARION ST</t>
  </si>
  <si>
    <t>PO BOX 70877</t>
  </si>
  <si>
    <t>38281 INDUSTERIAL PARK RD</t>
  </si>
  <si>
    <t>NATURAL BALANCE PET FOODS INC. C/O NORTH RIVER ENTERPRISES</t>
  </si>
  <si>
    <t>2358 UNIVERSITY AVE #2280</t>
  </si>
  <si>
    <t>302 BENTON DR</t>
  </si>
  <si>
    <t>29900 FINDLEY ROAD</t>
  </si>
  <si>
    <t>227 S 21ST</t>
  </si>
  <si>
    <t>4972 203A ST</t>
  </si>
  <si>
    <t>585 SHAWNEE ST</t>
  </si>
  <si>
    <t>11711 N COLLEGE AVE, STE 146</t>
  </si>
  <si>
    <t>W 7507 PROVIMI ROAD</t>
  </si>
  <si>
    <t>1 GEORGE ST</t>
  </si>
  <si>
    <t>METEX NOOVISTAGO</t>
  </si>
  <si>
    <t>153 RUE DE COURCELLES</t>
  </si>
  <si>
    <t>PARIS CEDEX FRA 80080</t>
  </si>
  <si>
    <t>PO BOX 27540</t>
  </si>
  <si>
    <t>2034 E FORT UNION BLVD</t>
  </si>
  <si>
    <t>40360 PRODUCTION DR</t>
  </si>
  <si>
    <t>609 E JACKSON ST, STE 100</t>
  </si>
  <si>
    <t>1055 PROGRESS CIRCLE</t>
  </si>
  <si>
    <t>1000 NICOLLET MALL</t>
  </si>
  <si>
    <t>30 SOUTH EAST 10 RD</t>
  </si>
  <si>
    <t>STAR LABS/FORAGE RESEARCH, INC.</t>
  </si>
  <si>
    <t>8755 S W HWY 6</t>
  </si>
  <si>
    <t>2530 MERCEDES DR</t>
  </si>
  <si>
    <t>5036 SOUTH 33RD ST</t>
  </si>
  <si>
    <t>3328 JOHN F DONNELLY DR</t>
  </si>
  <si>
    <t>THE FERTRELL COMPANY</t>
  </si>
  <si>
    <t>5115 M 37 SOUTH</t>
  </si>
  <si>
    <t>602 N SHORTRIDGE RD</t>
  </si>
  <si>
    <t>9255 NORTH AVE</t>
  </si>
  <si>
    <t>520 INDUSTRIAL WAY</t>
  </si>
  <si>
    <t>10850 VIA FRONTERA</t>
  </si>
  <si>
    <t>101 SE 11TH AVE, STE #200</t>
  </si>
  <si>
    <t>65 CHALLENGER ROAD 3RD FLOOR</t>
  </si>
  <si>
    <t>501 S 1ST ST</t>
  </si>
  <si>
    <t>101 EAST WASHINGTON AVE</t>
  </si>
  <si>
    <t>2320 LAKE AVE</t>
  </si>
  <si>
    <t>33445 COUNTY RD 11</t>
  </si>
  <si>
    <t>69819 LONDON ROAD</t>
  </si>
  <si>
    <t>601 N LAMAR</t>
  </si>
  <si>
    <t>24981 N 1400 EAST RD</t>
  </si>
  <si>
    <t>783 CIMARRON CT</t>
  </si>
  <si>
    <t>301 W BROADWAY</t>
  </si>
  <si>
    <t>VETRI-SCIENCE LABORATORIES FOOD SCIENCE</t>
  </si>
  <si>
    <t>929 HARVEST LN</t>
  </si>
  <si>
    <t>TIZ WHIZ SALES LTD</t>
  </si>
  <si>
    <t>555 E LEFFEL LN</t>
  </si>
  <si>
    <t>PO BOX 162059</t>
  </si>
  <si>
    <t>1740-N 400-W</t>
  </si>
  <si>
    <t>4400 N POINT PKWY, STE 275</t>
  </si>
  <si>
    <t>16000 CHRISTENSEN RD, STE 300</t>
  </si>
  <si>
    <t>2100 CLEARWATER DR, STE 320</t>
  </si>
  <si>
    <t>33921 AIRPORT RD RR5</t>
  </si>
  <si>
    <t>15611 PRODUCT LN #B-10</t>
  </si>
  <si>
    <t>NUTRAMAX LABORATORIES VET SCIENCES INC.</t>
  </si>
  <si>
    <t>946 QUALITY DR</t>
  </si>
  <si>
    <t>1102 KENNEDY DR</t>
  </si>
  <si>
    <t>6200 NORTH 56TH ST</t>
  </si>
  <si>
    <t>11902 S. 150TH ST</t>
  </si>
  <si>
    <t>227 HWY 33 EAST</t>
  </si>
  <si>
    <t>3302 FUHRMAN AVE E STE 202</t>
  </si>
  <si>
    <t>GRIZZLY PET PRODUCTS LLC C/O WHITEBRIDGE PET BRANDS</t>
  </si>
  <si>
    <t>19600 144TH AVE NE</t>
  </si>
  <si>
    <t>2140 W WINTON AVE</t>
  </si>
  <si>
    <t>16191 D TABLE MOUNTAIN PKWY</t>
  </si>
  <si>
    <t>4105 W JEFFERSON BLVD</t>
  </si>
  <si>
    <t>38740 LEVISHAM DR</t>
  </si>
  <si>
    <t>2775 LOREE RD</t>
  </si>
  <si>
    <t>4066</t>
  </si>
  <si>
    <t>PRIMARY PRODUCTS INGREDIENTS AMERICAS LLC</t>
  </si>
  <si>
    <t>5450 PRAIRIE STONE PKWY</t>
  </si>
  <si>
    <t>11600 SHABBONA GROVE RD</t>
  </si>
  <si>
    <t>7786 SIERRA DR</t>
  </si>
  <si>
    <t>4666 FARIES PKWY</t>
  </si>
  <si>
    <t>2131 S FIRST ST</t>
  </si>
  <si>
    <t>1200 N 2ND ST</t>
  </si>
  <si>
    <t>234 S JEFFERSON ST</t>
  </si>
  <si>
    <t>605 GOODRICH RD</t>
  </si>
  <si>
    <t>1 MORNINGSIDE DR N</t>
  </si>
  <si>
    <t>306 STATE ST</t>
  </si>
  <si>
    <t>30 STORAGE LN</t>
  </si>
  <si>
    <t>1292 WILSON AVE SW</t>
  </si>
  <si>
    <t>1302 B LEWIS ROSS RD</t>
  </si>
  <si>
    <t>301 W OSBORN RD</t>
  </si>
  <si>
    <t>31008 FOX HILL AVE</t>
  </si>
  <si>
    <t>5020 TEXAS DR</t>
  </si>
  <si>
    <t>5401 VIRGINIA WAY</t>
  </si>
  <si>
    <t>40 EASTON LINE RD</t>
  </si>
  <si>
    <t>5820 N STATE RD 327</t>
  </si>
  <si>
    <t>1600 ROUNHOUSE RD</t>
  </si>
  <si>
    <t>PO BOX 535189</t>
  </si>
  <si>
    <t>3200 E SECOND ST</t>
  </si>
  <si>
    <t>65 AURORA INDUSTRIAL PKWY</t>
  </si>
  <si>
    <t>1 CABELA DR</t>
  </si>
  <si>
    <t>124 STATE RT 47</t>
  </si>
  <si>
    <t>PO BOX 56</t>
  </si>
  <si>
    <t>302 CEDAR FALLS RD</t>
  </si>
  <si>
    <t>PO BOX 5614</t>
  </si>
  <si>
    <t>100 MISSION RIDGE</t>
  </si>
  <si>
    <t>10008 STATE ROUTE 43</t>
  </si>
  <si>
    <t>1833 130TH ST</t>
  </si>
  <si>
    <t>MCCAULEY BROS INC VERSAILLES KY</t>
  </si>
  <si>
    <t>14880 TERRITORIAL RD</t>
  </si>
  <si>
    <t>813 CLARK AVE</t>
  </si>
  <si>
    <t>STONE ST</t>
  </si>
  <si>
    <t>HIGHNOON FEEDS LLC</t>
  </si>
  <si>
    <t>PO BOX 242</t>
  </si>
  <si>
    <t>16755 274TH ST</t>
  </si>
  <si>
    <t>1405 NORMAN ST</t>
  </si>
  <si>
    <t>1450 N VAN BUREN AVE</t>
  </si>
  <si>
    <t>1865 PRESSLEY RD</t>
  </si>
  <si>
    <t>STERLING TECHNOLOGY LLC</t>
  </si>
  <si>
    <t>133 32ND AVE SOUTH</t>
  </si>
  <si>
    <t>3200 RBC RD 31</t>
  </si>
  <si>
    <t>1325-F COBB INTERNATIONAL DR</t>
  </si>
  <si>
    <t>200 COUNTY RD 197</t>
  </si>
  <si>
    <t>2525 NE 9TH AVE</t>
  </si>
  <si>
    <t>2515 JACKSON AVE</t>
  </si>
  <si>
    <t>111 JENNINGS DR</t>
  </si>
  <si>
    <t>400 W STRIBLING DR</t>
  </si>
  <si>
    <t>7452 SPRING ST</t>
  </si>
  <si>
    <t>1163 COMET LANE, STE 200</t>
  </si>
  <si>
    <t>4216 DEWITT AVE</t>
  </si>
  <si>
    <t>322 S MAIN ST</t>
  </si>
  <si>
    <t>8898 NAVAJO RD #C-402</t>
  </si>
  <si>
    <t>PO BOX 1013</t>
  </si>
  <si>
    <t>890 N WOOD DALE RD</t>
  </si>
  <si>
    <t>2500 E KEARNEY</t>
  </si>
  <si>
    <t>3654 E WEIDMAN RD</t>
  </si>
  <si>
    <t>901 AQUALAND WAY</t>
  </si>
  <si>
    <t>33 BERNE ST</t>
  </si>
  <si>
    <t>521 SCHUYLER ST</t>
  </si>
  <si>
    <t>76 MILL ST</t>
  </si>
  <si>
    <t>8105 NW 77TH ST</t>
  </si>
  <si>
    <t>9992 E. US 223</t>
  </si>
  <si>
    <t>16330 BAKE PKWY</t>
  </si>
  <si>
    <t>PO BOX 2157</t>
  </si>
  <si>
    <t>11267 68TH AVE</t>
  </si>
  <si>
    <t>11 RIVER RD</t>
  </si>
  <si>
    <t>4050 NE 158TH AVE</t>
  </si>
  <si>
    <t>40 GRISSOM RD, STE 500</t>
  </si>
  <si>
    <t>7795 SADDLEBAG LAKE RD</t>
  </si>
  <si>
    <t>5601 N MACARTHUR BLVD</t>
  </si>
  <si>
    <t>DOSKOCIL MANUFACTURING CO INC (DBA PETMATE)</t>
  </si>
  <si>
    <t>2300 EAST RANDOL MILL ROAD</t>
  </si>
  <si>
    <t>805 RED IRON RD</t>
  </si>
  <si>
    <t>3323 S 32ND ST</t>
  </si>
  <si>
    <t>290 SCHOOL RD</t>
  </si>
  <si>
    <t>1128 ROSE RD</t>
  </si>
  <si>
    <t>1014 VINE ST</t>
  </si>
  <si>
    <t>200 VOORHEES ST</t>
  </si>
  <si>
    <t>2529 E 150 N</t>
  </si>
  <si>
    <t>5401 W. OAKWOOD PARK DR</t>
  </si>
  <si>
    <t>702 THIRD ST SW</t>
  </si>
  <si>
    <t>82 INVERNESS DR E STE E</t>
  </si>
  <si>
    <t>11850 SHELDON STREET</t>
  </si>
  <si>
    <t>535 WATT DR, STE B</t>
  </si>
  <si>
    <t>7 BEECH HILL RD</t>
  </si>
  <si>
    <t>339 FREDERICK RD</t>
  </si>
  <si>
    <t>15510 DALE ST</t>
  </si>
  <si>
    <t>2013 OVATION PKWY</t>
  </si>
  <si>
    <t>7473 COUNTY LINE RD</t>
  </si>
  <si>
    <t>323 SANBORN AVE</t>
  </si>
  <si>
    <t>STANDLEE HAY COMPANY INC.</t>
  </si>
  <si>
    <t>826 S 1700 E</t>
  </si>
  <si>
    <t>151 SPRINGFIELD ST</t>
  </si>
  <si>
    <t>2354 64TH AVE</t>
  </si>
  <si>
    <t>1009 INDUSTRIAL AVE</t>
  </si>
  <si>
    <t>51 S 2ND ST</t>
  </si>
  <si>
    <t>4942 OLD RT 422</t>
  </si>
  <si>
    <t>DOLGENCORP C/O SIMMONS PET FOOD</t>
  </si>
  <si>
    <t>1014 VINE STREET</t>
  </si>
  <si>
    <t>1157 VALLEY PARK DR S, STE 100</t>
  </si>
  <si>
    <t>4960 28TH AVE</t>
  </si>
  <si>
    <t>965 CRANBURY S RIVER RD SUITE B</t>
  </si>
  <si>
    <t>340 EAST 93RD ST, STE 30A</t>
  </si>
  <si>
    <t>TAILBANGERS INC.</t>
  </si>
  <si>
    <t>24546 BETTS POND RD</t>
  </si>
  <si>
    <t>1005 W BROADWAY</t>
  </si>
  <si>
    <t>110 MELRICH RD, STE 1</t>
  </si>
  <si>
    <t>1200 BUCKHEAD CROSSINGS, STE E &amp; F</t>
  </si>
  <si>
    <t>30251 GOLDEN LANTERN, STE E398</t>
  </si>
  <si>
    <t>1600 HAHN RD</t>
  </si>
  <si>
    <t>1730 WEST MICHIGAN ST</t>
  </si>
  <si>
    <t>5935 MCCALL LN</t>
  </si>
  <si>
    <t>DOWNCLOSE FARM DOWNCLOSE LN</t>
  </si>
  <si>
    <t>18746 MILL ST</t>
  </si>
  <si>
    <t>2600 S EUCLID</t>
  </si>
  <si>
    <t>4185 MAIN ST</t>
  </si>
  <si>
    <t>3537 W YZ AVE</t>
  </si>
  <si>
    <t>1330 EMPIRE AVE</t>
  </si>
  <si>
    <t>308 ARCH RD</t>
  </si>
  <si>
    <t>9785 MAROON CIRCLE, STE 110</t>
  </si>
  <si>
    <t>23316 WOODWARD AVE</t>
  </si>
  <si>
    <t>1580 GRINNELL RD, STE A</t>
  </si>
  <si>
    <t>745 85TH AVE UNIT A</t>
  </si>
  <si>
    <t>5401 VIRGINA WAY</t>
  </si>
  <si>
    <t>150 NW POINT BLVD</t>
  </si>
  <si>
    <t>A 5685 143RD AVE</t>
  </si>
  <si>
    <t>ONE VALERO WAY</t>
  </si>
  <si>
    <t>28548 E RED ARROW HWY</t>
  </si>
  <si>
    <t>NPIC</t>
  </si>
  <si>
    <t>3601 EAST PLANO PARKWAY STE 150</t>
  </si>
  <si>
    <t>235 CAYUGA RD</t>
  </si>
  <si>
    <t>1900 S SANSTONE RD</t>
  </si>
  <si>
    <t>23591 SR 119</t>
  </si>
  <si>
    <t>N118 W18531 BUNSEN DR</t>
  </si>
  <si>
    <t>401 N MAIN ST</t>
  </si>
  <si>
    <t>380 N SMYSER RD</t>
  </si>
  <si>
    <t>PO BOX 480</t>
  </si>
  <si>
    <t>20207 MACK AVE</t>
  </si>
  <si>
    <t>W 170 MARVIN WAY</t>
  </si>
  <si>
    <t>702 SW 80TH ST</t>
  </si>
  <si>
    <t>06441 46TH ST</t>
  </si>
  <si>
    <t>PO BOX 1090</t>
  </si>
  <si>
    <t>7500 FLYING CLOUD DR, STE 500</t>
  </si>
  <si>
    <t>208 N WHEELER AVE</t>
  </si>
  <si>
    <t>17 MERCER RD</t>
  </si>
  <si>
    <t>2320 LEONARD ST NE</t>
  </si>
  <si>
    <t>N 4935 STATE RD 22</t>
  </si>
  <si>
    <t>9470 WESTWOOD CIR</t>
  </si>
  <si>
    <t>29724 BRIARTON ST</t>
  </si>
  <si>
    <t>PO BOX 70013</t>
  </si>
  <si>
    <t>5150 FLUSHING RD</t>
  </si>
  <si>
    <t>2029 VERDUGO BLVD 311</t>
  </si>
  <si>
    <t>2727 MARICOPA ST</t>
  </si>
  <si>
    <t>1528 CARDINAL AVENUE</t>
  </si>
  <si>
    <t>5600 PINE RD</t>
  </si>
  <si>
    <t>16369 US 131 HWY</t>
  </si>
  <si>
    <t>3133 INDIAN RD</t>
  </si>
  <si>
    <t>12545 BINGHAM ST</t>
  </si>
  <si>
    <t>2361 US 41 S</t>
  </si>
  <si>
    <t>501-6985 FINANCIAL DR.</t>
  </si>
  <si>
    <t>1299 EAST MAPLE ST</t>
  </si>
  <si>
    <t>1005 W BRAMLETT RD</t>
  </si>
  <si>
    <t>2000 C FOSTORIA AVE</t>
  </si>
  <si>
    <t>390 BRIARWOOD DR</t>
  </si>
  <si>
    <t>PO BOX 1017</t>
  </si>
  <si>
    <t>75 WELLINGTON ST</t>
  </si>
  <si>
    <t>10427 PETSAFE WAY</t>
  </si>
  <si>
    <t>121 LASSIE ST</t>
  </si>
  <si>
    <t>5101 HARBOR DR</t>
  </si>
  <si>
    <t>28334 INDUSTRY DR</t>
  </si>
  <si>
    <t>1919 GRAND AVE</t>
  </si>
  <si>
    <t>7115 DAVIS RD</t>
  </si>
  <si>
    <t>400 METRO PLACE N</t>
  </si>
  <si>
    <t>512 METZ RD</t>
  </si>
  <si>
    <t>730 2ND AVE, STE 700</t>
  </si>
  <si>
    <t>11213 DALE RD</t>
  </si>
  <si>
    <t>8868 N 650 E</t>
  </si>
  <si>
    <t>205 WOODROW AVE PO BOX 2116</t>
  </si>
  <si>
    <t>2380 CRANBERY HWY UNIT 3</t>
  </si>
  <si>
    <t>5289 HAMLET DR</t>
  </si>
  <si>
    <t>7900 97TH ST S</t>
  </si>
  <si>
    <t>PO BOX 161565</t>
  </si>
  <si>
    <t>2461 SOUTH M-30</t>
  </si>
  <si>
    <t>5000 KANSAS AVE</t>
  </si>
  <si>
    <t>111 W OAKVIEW PKWY</t>
  </si>
  <si>
    <t>550 E LUDINGTON RD</t>
  </si>
  <si>
    <t>1840 US 60 W</t>
  </si>
  <si>
    <t>999 WEST RANDALL ST</t>
  </si>
  <si>
    <t>1559 N LAPEER RD</t>
  </si>
  <si>
    <t>3265 COUNTY RD 24</t>
  </si>
  <si>
    <t>1331 CAPITOL AVE</t>
  </si>
  <si>
    <t>204000 COUNTY RD DB</t>
  </si>
  <si>
    <t>1615 N ROUTLEDGE PARK UNIT 43</t>
  </si>
  <si>
    <t>27 S MAIN ST</t>
  </si>
  <si>
    <t>7475 W MAIN ST</t>
  </si>
  <si>
    <t>316 N 400 E</t>
  </si>
  <si>
    <t>1692 LEAVIEW RD</t>
  </si>
  <si>
    <t>2929 WALKER AVE NW</t>
  </si>
  <si>
    <t>2024 N FRONTAGE RD</t>
  </si>
  <si>
    <t>285 E FULLERTON AVE</t>
  </si>
  <si>
    <t>6828 NORTHCREST WAY E</t>
  </si>
  <si>
    <t>1550 HUBBARD AVE STE B</t>
  </si>
  <si>
    <t>14481 LOCHRIDGE BLVD</t>
  </si>
  <si>
    <t>100 S SAUNDERS RD, STE 200</t>
  </si>
  <si>
    <t>66TH PLACE AND ARCHER AVE</t>
  </si>
  <si>
    <t>54 BROWN ST</t>
  </si>
  <si>
    <t>5462 GULL RD, STE 4</t>
  </si>
  <si>
    <t>500 VOLVO PARKWAY</t>
  </si>
  <si>
    <t>10935 112TH AVE</t>
  </si>
  <si>
    <t>9285 COMMERCE HWY</t>
  </si>
  <si>
    <t>31149 OLD OCEAN CITY RD</t>
  </si>
  <si>
    <t>2996 MILLVILLE-SHANDON RD</t>
  </si>
  <si>
    <t>2001TIMBERLOCH, STE 400</t>
  </si>
  <si>
    <t>1700 FORTUNE CT, STE 100</t>
  </si>
  <si>
    <t>10930 CAROL RIDGE</t>
  </si>
  <si>
    <t>11232 ANDERSONVILLE</t>
  </si>
  <si>
    <t>PO BOX 9227</t>
  </si>
  <si>
    <t>41 CROSS ST</t>
  </si>
  <si>
    <t>27 FEDERAL PLAZA</t>
  </si>
  <si>
    <t>6421 CONGRESS AVE, STE 121</t>
  </si>
  <si>
    <t>60 CUTLER DR</t>
  </si>
  <si>
    <t>200 WILMOT RD</t>
  </si>
  <si>
    <t>349 WETHERELL ST</t>
  </si>
  <si>
    <t>5200 MILLET HIGHWAY</t>
  </si>
  <si>
    <t>5241 WEAVER RD</t>
  </si>
  <si>
    <t>5713 VENTURE PARK DRIVE</t>
  </si>
  <si>
    <t>111 WEST MAIN ST</t>
  </si>
  <si>
    <t>ORIONWEG 8</t>
  </si>
  <si>
    <t>VEENDAM NLD 9641</t>
  </si>
  <si>
    <t>4605 RICHMONDVILLE RD</t>
  </si>
  <si>
    <t>501 N DIVISION AVE</t>
  </si>
  <si>
    <t>6160 RIVER RD</t>
  </si>
  <si>
    <t>PO BOX 2789</t>
  </si>
  <si>
    <t>10 FREDRICK ST-BOX 850</t>
  </si>
  <si>
    <t>3159 RIDER TRAIL SOUTH</t>
  </si>
  <si>
    <t>231 W WOOD ST</t>
  </si>
  <si>
    <t>1584 PIONEER ROAD</t>
  </si>
  <si>
    <t>5010 SPRING MEADOWS DR</t>
  </si>
  <si>
    <t>THE KROGER COMPANY BY SUNSHINE MILLS INC.</t>
  </si>
  <si>
    <t>PO BOX 736</t>
  </si>
  <si>
    <t>1002 20TH AVE SE</t>
  </si>
  <si>
    <t>8820 CLEAR LAKE RD</t>
  </si>
  <si>
    <t>49 JOHN ST UNIT 1</t>
  </si>
  <si>
    <t>1528 CARDINAL AVE</t>
  </si>
  <si>
    <t>525 WESTPARK DR, STE 230</t>
  </si>
  <si>
    <t>200 S WILCOX DR</t>
  </si>
  <si>
    <t>5347</t>
  </si>
  <si>
    <t>MEIJER C/O RED RIVER COMMODITIES</t>
  </si>
  <si>
    <t>9857 WALKER AVE</t>
  </si>
  <si>
    <t>111 BRICKEL AVE, STE 2650</t>
  </si>
  <si>
    <t>11292 W MAIN ST</t>
  </si>
  <si>
    <t>4055 134TH AVE</t>
  </si>
  <si>
    <t>2099 BADGERLAND DR</t>
  </si>
  <si>
    <t>14500 KINSMAN ROAD</t>
  </si>
  <si>
    <t>719 CHASE LAKE RD</t>
  </si>
  <si>
    <t>125 TOWNARK DR, STE 300</t>
  </si>
  <si>
    <t>400 W ORCHARD DR</t>
  </si>
  <si>
    <t>200 POWELL PLACE</t>
  </si>
  <si>
    <t>152 EAST PUTNAM AVE, #700</t>
  </si>
  <si>
    <t>3801 W SUNSHINE ST</t>
  </si>
  <si>
    <t>PO BOX 245</t>
  </si>
  <si>
    <t>5972 S WESTERN AVE</t>
  </si>
  <si>
    <t>142 W ELMWOOD RD</t>
  </si>
  <si>
    <t>1200 N KIRK RD</t>
  </si>
  <si>
    <t>9785 GATEWAY DR</t>
  </si>
  <si>
    <t>2800 ONE LOMBARD PLACE</t>
  </si>
  <si>
    <t>3225 S CROSWELL AVE</t>
  </si>
  <si>
    <t>2700 W LAWRENCE AVE, STE 1</t>
  </si>
  <si>
    <t>333 PORTAGE ST</t>
  </si>
  <si>
    <t>1525 BIOSCIENCE DR</t>
  </si>
  <si>
    <t>307 N DELIA ST</t>
  </si>
  <si>
    <t>15425 CHETS WAY</t>
  </si>
  <si>
    <t>202 NEW EDITION CT</t>
  </si>
  <si>
    <t>1109 COUNTY B</t>
  </si>
  <si>
    <t>2108 55TH ST, STE 100</t>
  </si>
  <si>
    <t>17 E MONROE ST, STE 179</t>
  </si>
  <si>
    <t>16322 W WASHINGTON ST</t>
  </si>
  <si>
    <t>50 EAST HAMILTON ST</t>
  </si>
  <si>
    <t>907 AVE R</t>
  </si>
  <si>
    <t>2800 MEACHAM BLVD</t>
  </si>
  <si>
    <t>13830 CIRCA CROSSING DR</t>
  </si>
  <si>
    <t>6950 WORTHINGTON GALENA RD</t>
  </si>
  <si>
    <t>10985 CODY ST, STE 110</t>
  </si>
  <si>
    <t>638 S TAYLOR AVE, STE 203</t>
  </si>
  <si>
    <t>PINKIE RD &amp; SHERWOOD DR</t>
  </si>
  <si>
    <t>1875 LAWRENCE STREET</t>
  </si>
  <si>
    <t>259 W 30TH ST, STE 1502</t>
  </si>
  <si>
    <t>5000 ADVANCE WAY</t>
  </si>
  <si>
    <t>9358 OAK AVE</t>
  </si>
  <si>
    <t>2070 N BROADWAY #4128</t>
  </si>
  <si>
    <t>3689 460TH ST</t>
  </si>
  <si>
    <t>2190 SOUTH SERVICE ROAD</t>
  </si>
  <si>
    <t>1410 INDUSTRIAL DR</t>
  </si>
  <si>
    <t>2210 W 162ND ST</t>
  </si>
  <si>
    <t>121 E TUSCOLA ST</t>
  </si>
  <si>
    <t>12871 BOWLING GREEN RD</t>
  </si>
  <si>
    <t>1439 S 40TH AVE, STE 400</t>
  </si>
  <si>
    <t>201 S BROADWAY</t>
  </si>
  <si>
    <t>435-44550 SOUTH SUMAS ROAD</t>
  </si>
  <si>
    <t>14925 GALLEON CT</t>
  </si>
  <si>
    <t>22240 COLVIN RD</t>
  </si>
  <si>
    <t>5602</t>
  </si>
  <si>
    <t>PRIME TINE DEER MINERALS LLC</t>
  </si>
  <si>
    <t>30432 ESPERANZA</t>
  </si>
  <si>
    <t>3159 RIDER TRAIL S</t>
  </si>
  <si>
    <t>14040 INDUSTRIAL RD</t>
  </si>
  <si>
    <t>W13960 BUCHA ST</t>
  </si>
  <si>
    <t>44-50 MONTGOMERY ST</t>
  </si>
  <si>
    <t>102 N EARL ST</t>
  </si>
  <si>
    <t>292 DUPONT ST</t>
  </si>
  <si>
    <t>213 E MILL ST</t>
  </si>
  <si>
    <t>631 VALKYRIE</t>
  </si>
  <si>
    <t>139 EAST MAIN ST</t>
  </si>
  <si>
    <t>35 MARTIN ST</t>
  </si>
  <si>
    <t>65 BESSEMER RD</t>
  </si>
  <si>
    <t>PO BOX 431</t>
  </si>
  <si>
    <t>1351 PERRY HWY</t>
  </si>
  <si>
    <t>230 E RIVERSIDE DR</t>
  </si>
  <si>
    <t>1300 KAW VALLEY RD</t>
  </si>
  <si>
    <t>PO BOX 22187</t>
  </si>
  <si>
    <t>33 EAGLE DR</t>
  </si>
  <si>
    <t>4617 HWY 65 S</t>
  </si>
  <si>
    <t>9900 W 109TH ST, STE 100</t>
  </si>
  <si>
    <t>PO BOX 160220</t>
  </si>
  <si>
    <t>1520 EAST ST</t>
  </si>
  <si>
    <t>442 HOUSER ST UNIT E</t>
  </si>
  <si>
    <t>508 N 3RD ST</t>
  </si>
  <si>
    <t>407 FOURTH ST</t>
  </si>
  <si>
    <t>12170 SCOTT RD</t>
  </si>
  <si>
    <t>15777 MARINE DR #6</t>
  </si>
  <si>
    <t>170 ANGELL STREET</t>
  </si>
  <si>
    <t>HIMALAYAN DOG CHEW, LLC</t>
  </si>
  <si>
    <t>19817 74TH AVE NE</t>
  </si>
  <si>
    <t>300 S STATE ST. STE 12</t>
  </si>
  <si>
    <t>2040 MORGANTON BLVD SW</t>
  </si>
  <si>
    <t>49 RACE ST</t>
  </si>
  <si>
    <t>550 BOWIE ST</t>
  </si>
  <si>
    <t>5537 CO RD 633</t>
  </si>
  <si>
    <t>1450 WEST 13TH ST</t>
  </si>
  <si>
    <t>3813 NEW HWY 96 W</t>
  </si>
  <si>
    <t>N7160 RACEWAY RD</t>
  </si>
  <si>
    <t>646 S FLORES</t>
  </si>
  <si>
    <t>262 COLUMBUS AVE</t>
  </si>
  <si>
    <t>406 FIRST ST</t>
  </si>
  <si>
    <t>301 S MILL ST</t>
  </si>
  <si>
    <t>17385 GOLF PARKWAY</t>
  </si>
  <si>
    <t>2001 SE COLUMBIA RIVER DR, STE 200</t>
  </si>
  <si>
    <t>146 W LAPEER ST</t>
  </si>
  <si>
    <t>103 10TH ST</t>
  </si>
  <si>
    <t>1545 MARQUETTE ST SW</t>
  </si>
  <si>
    <t>1 CVS DR</t>
  </si>
  <si>
    <t>28282 FIVE MILE RD</t>
  </si>
  <si>
    <t>3125 W EXECUTIVE PKWY</t>
  </si>
  <si>
    <t>5715 COMSTOCK PARK DR NW</t>
  </si>
  <si>
    <t>316 N HICO</t>
  </si>
  <si>
    <t>821 JUDD RD</t>
  </si>
  <si>
    <t>3782 9TH ST SW</t>
  </si>
  <si>
    <t>1251 BEAVER CHANNEL PKWY</t>
  </si>
  <si>
    <t>1350 WACONIA AVE SL W</t>
  </si>
  <si>
    <t>215 KREAMER AVE</t>
  </si>
  <si>
    <t>3880 RAYL RD</t>
  </si>
  <si>
    <t>8586 SANILAC RD</t>
  </si>
  <si>
    <t>EUROCHEM NORTH AMERICA CORPORATION</t>
  </si>
  <si>
    <t>3227 E 31ST ST</t>
  </si>
  <si>
    <t>3831 FREDERICK AVE #108</t>
  </si>
  <si>
    <t>5824</t>
  </si>
  <si>
    <t>ROUND BARN BREWERY</t>
  </si>
  <si>
    <t>9151 FIRST ST</t>
  </si>
  <si>
    <t>2630 AVON AVE SW</t>
  </si>
  <si>
    <t>19117 JEFFERSON RD</t>
  </si>
  <si>
    <t>1118 PROGRESS WAY</t>
  </si>
  <si>
    <t>777 SCHWAB RD, STE G</t>
  </si>
  <si>
    <t>5842</t>
  </si>
  <si>
    <t>ICC USA, INC.</t>
  </si>
  <si>
    <t>7330 CARBIDE DR</t>
  </si>
  <si>
    <t>2065 MANCHESTER RD</t>
  </si>
  <si>
    <t>2400 SHIPS CHANNEL RD</t>
  </si>
  <si>
    <t>3201 NEEDMORE RD</t>
  </si>
  <si>
    <t>1100 INDIANAPOLIS BLVD</t>
  </si>
  <si>
    <t>602 INDUSTRIAL RD</t>
  </si>
  <si>
    <t>1503 WABASH</t>
  </si>
  <si>
    <t>518 E FOURTH ST</t>
  </si>
  <si>
    <t>250 7TH AVE N</t>
  </si>
  <si>
    <t>1395 135TH AVE</t>
  </si>
  <si>
    <t>4225 W 107TH ST, #11134</t>
  </si>
  <si>
    <t>1510 E 4TH ST</t>
  </si>
  <si>
    <t>8819 FERRY ST</t>
  </si>
  <si>
    <t>PO BOX 2027</t>
  </si>
  <si>
    <t>1495 HARBOR AVE</t>
  </si>
  <si>
    <t>424 15TH ST SE</t>
  </si>
  <si>
    <t>3650 SACRAMENTO DR</t>
  </si>
  <si>
    <t>1017 READS RUN</t>
  </si>
  <si>
    <t>3201 W CALVERT ST</t>
  </si>
  <si>
    <t>401 E GRAND RIVER AVE</t>
  </si>
  <si>
    <t>PO BOX 469</t>
  </si>
  <si>
    <t>159 S HOWARD ST</t>
  </si>
  <si>
    <t>341 SUGAR ST</t>
  </si>
  <si>
    <t>947 PINE ST</t>
  </si>
  <si>
    <t>819 PENINSULA ST</t>
  </si>
  <si>
    <t>POET BIOREFINING (DBA POET BIOPROCESSING-CARO)</t>
  </si>
  <si>
    <t>1551 EMPIRE DR</t>
  </si>
  <si>
    <t>PO BOX 727</t>
  </si>
  <si>
    <t>PO BOX 641310</t>
  </si>
  <si>
    <t>1375 E BRISTOL RD</t>
  </si>
  <si>
    <t>PO BOX 5131</t>
  </si>
  <si>
    <t>950 TECHNOLOGY WAY, STE 111</t>
  </si>
  <si>
    <t>624 WILKERSON RD</t>
  </si>
  <si>
    <t>255 COOPER AVE, STE 112</t>
  </si>
  <si>
    <t>136 W DEWEY ST</t>
  </si>
  <si>
    <t>9100 F ST</t>
  </si>
  <si>
    <t>9 SHIROGANE-MACHI</t>
  </si>
  <si>
    <t>PO BOX 45</t>
  </si>
  <si>
    <t>901 N 3RD ST, STE 309</t>
  </si>
  <si>
    <t>1919 W GRAND RIVER AVE</t>
  </si>
  <si>
    <t>1785 NW 21ST TERRACE</t>
  </si>
  <si>
    <t>5744 CENTER AVE, STE 200</t>
  </si>
  <si>
    <t>6509 77TH AVE</t>
  </si>
  <si>
    <t>3301 106TH CIR</t>
  </si>
  <si>
    <t>47491 213TH ST</t>
  </si>
  <si>
    <t>2420 NW CAMPUSD DR, STE D</t>
  </si>
  <si>
    <t>1855 GRIFFIN RD, STE B428</t>
  </si>
  <si>
    <t>133 CANDY LN</t>
  </si>
  <si>
    <t>PO BOX 530</t>
  </si>
  <si>
    <t>24610 FOREST GROVE RD</t>
  </si>
  <si>
    <t>PO BOX 413</t>
  </si>
  <si>
    <t>725 HULL RD</t>
  </si>
  <si>
    <t>2500 INNOVATION WAY</t>
  </si>
  <si>
    <t>2140 SCR 97</t>
  </si>
  <si>
    <t>OLD EAST MAIN CO. C/O RUSH DIRECT INC.</t>
  </si>
  <si>
    <t>1117 WSOUTH AIRPORT RD, STE B</t>
  </si>
  <si>
    <t>6701 N US 23</t>
  </si>
  <si>
    <t>507 COLLEGE AVE</t>
  </si>
  <si>
    <t>5459 HERZOG RD</t>
  </si>
  <si>
    <t>572 NEWTON RD</t>
  </si>
  <si>
    <t>5989</t>
  </si>
  <si>
    <t>WALMART STORES INC C/O ROTHAMEL CONSULTING LLC</t>
  </si>
  <si>
    <t>601 N WALTON BLVD</t>
  </si>
  <si>
    <t>525 15TH AVE S</t>
  </si>
  <si>
    <t>1341 WARFORD ST</t>
  </si>
  <si>
    <t>3 LASHLEY ST</t>
  </si>
  <si>
    <t>7-1 NIHONBASHI 2- CHOME</t>
  </si>
  <si>
    <t>120 NW 9TH AVE #206</t>
  </si>
  <si>
    <t>2621 TOWNE DR</t>
  </si>
  <si>
    <t>7 RIVER DR</t>
  </si>
  <si>
    <t>801 S REYNOLDS RD</t>
  </si>
  <si>
    <t>710 GRAVES AVE</t>
  </si>
  <si>
    <t>356 MAIDENCREEK RD</t>
  </si>
  <si>
    <t>315 W VIENNA RD</t>
  </si>
  <si>
    <t>PO BOX 225</t>
  </si>
  <si>
    <t>2680 SUNLIGHT BEACH RD</t>
  </si>
  <si>
    <t>6320 CANOGA AVE 15TH FLOOR</t>
  </si>
  <si>
    <t>70 EAST SWEDESFORD RD, STE 150</t>
  </si>
  <si>
    <t>15308 EL PRADO RD</t>
  </si>
  <si>
    <t>1735 MARKET ST</t>
  </si>
  <si>
    <t>201 ARMOUR AVE</t>
  </si>
  <si>
    <t>702 SOUTHWEST 8TH ST</t>
  </si>
  <si>
    <t>1201 N MARKET ST, STE 111</t>
  </si>
  <si>
    <t>31950 SW 197 AVE</t>
  </si>
  <si>
    <t>4260 S 500 W</t>
  </si>
  <si>
    <t>4135 AVENIDA DE LA PLATA</t>
  </si>
  <si>
    <t>1080 ENTERPRISE CT, STE C</t>
  </si>
  <si>
    <t>7444 THRUSH AVE</t>
  </si>
  <si>
    <t>1000 SEACHEM DR</t>
  </si>
  <si>
    <t>5701 EASTPORT BLVD</t>
  </si>
  <si>
    <t>8560 SUNSET BLVD, 10TH FLOOR</t>
  </si>
  <si>
    <t>801 2ND ST</t>
  </si>
  <si>
    <t>1510 HATHAWAY DR</t>
  </si>
  <si>
    <t>3691 GOSLINE RD</t>
  </si>
  <si>
    <t>409 S 29TH ST</t>
  </si>
  <si>
    <t>8646 E PLEASANT HILL RD</t>
  </si>
  <si>
    <t>PO BOX 87</t>
  </si>
  <si>
    <t>ONE ORGANIC WAY</t>
  </si>
  <si>
    <t>PO BOX 68</t>
  </si>
  <si>
    <t>101 CAPITAL ST</t>
  </si>
  <si>
    <t>410 TERRY AVE N</t>
  </si>
  <si>
    <t>18A JOURNEY STE, 200</t>
  </si>
  <si>
    <t>520 W PALO VERDE AVE</t>
  </si>
  <si>
    <t>6602 CUNNINGHAM RD</t>
  </si>
  <si>
    <t>960 6TH ST, STE 101A</t>
  </si>
  <si>
    <t>14301 N 87TH ST</t>
  </si>
  <si>
    <t>13840 COURTLAND ST</t>
  </si>
  <si>
    <t>2100 SE 5TH ST</t>
  </si>
  <si>
    <t>11740 US 42 N</t>
  </si>
  <si>
    <t>415 PLYMOUTH AVE SE</t>
  </si>
  <si>
    <t>7214 M-66 HWY</t>
  </si>
  <si>
    <t>5900 OLD ALLEGAN RD</t>
  </si>
  <si>
    <t>6124</t>
  </si>
  <si>
    <t>TRUE PET FOOD PROJECT INC.</t>
  </si>
  <si>
    <t>53 WOOSTER ST 3RD FLOOR</t>
  </si>
  <si>
    <t>5101 MENARD DR</t>
  </si>
  <si>
    <t>2301 LATHAM</t>
  </si>
  <si>
    <t>19635 S RIVERSIDE DR</t>
  </si>
  <si>
    <t>13324 7 MILE RD</t>
  </si>
  <si>
    <t>3274 CARROLLTON RD</t>
  </si>
  <si>
    <t>54300 WALNUT RD</t>
  </si>
  <si>
    <t>4330 SEAWAY DR</t>
  </si>
  <si>
    <t>130 S LEJA DR</t>
  </si>
  <si>
    <t>BETTY'S BAKES, LLC (DBA BARK &amp; BAKE)</t>
  </si>
  <si>
    <t>20101 FLORAL ST</t>
  </si>
  <si>
    <t>18607 FILLMORE RD</t>
  </si>
  <si>
    <t>111 COMMERCE ST</t>
  </si>
  <si>
    <t>3507 S RACINE ST</t>
  </si>
  <si>
    <t>1149 N VINE ST</t>
  </si>
  <si>
    <t>16000 CHRISTENSEN RD #300</t>
  </si>
  <si>
    <t>618 E SAVIDGE ST, STE C</t>
  </si>
  <si>
    <t>11390 OLD ROSWELL RD, STE 124</t>
  </si>
  <si>
    <t>30354 TRACY RD</t>
  </si>
  <si>
    <t>6501 S FITZNER RD</t>
  </si>
  <si>
    <t>4511 SHILSHOLE AVE NW</t>
  </si>
  <si>
    <t>2101 ESE SIMPLE SAVINGS DR</t>
  </si>
  <si>
    <t>3239 SATELLITE BLVD</t>
  </si>
  <si>
    <t>2000 W PARK DR, STE 300</t>
  </si>
  <si>
    <t>2314 SYBRANDT RD</t>
  </si>
  <si>
    <t>6745 VINTAGE DR</t>
  </si>
  <si>
    <t>SAFER, INC. (SUBS OF WOODSTREAM CORP.)</t>
  </si>
  <si>
    <t>928 S MASSACHUSETTS AVE</t>
  </si>
  <si>
    <t>2929 WALKER NW</t>
  </si>
  <si>
    <t>6220</t>
  </si>
  <si>
    <t>POOCH CAKE, LLC</t>
  </si>
  <si>
    <t>153 JEFFERSON AVE STE 302</t>
  </si>
  <si>
    <t>AREA EMPRESARIAL DE MARIM, LOTE C</t>
  </si>
  <si>
    <t>W7104 COUNTY KW</t>
  </si>
  <si>
    <t>1020 ONTARIO ST UNIT 6</t>
  </si>
  <si>
    <t>9814 AMSDEN RD</t>
  </si>
  <si>
    <t>6235</t>
  </si>
  <si>
    <t>NOMNOMNOW, INC.</t>
  </si>
  <si>
    <t>2223 WHITE CREEK PIKE</t>
  </si>
  <si>
    <t>3200 64TH AVE SW</t>
  </si>
  <si>
    <t>PO BOX 901</t>
  </si>
  <si>
    <t>11-15 WILLIAM RD</t>
  </si>
  <si>
    <t>26311 NE VALLEY ST #A PMB 122</t>
  </si>
  <si>
    <t>3611 W CHICAGO RD</t>
  </si>
  <si>
    <t>1030 S 8TH ST</t>
  </si>
  <si>
    <t>240 JELLICOE ST</t>
  </si>
  <si>
    <t>TE PUKE NZL 3119</t>
  </si>
  <si>
    <t>POET NUTRITION LLC ( DBA POET BIOPRODUCTS)</t>
  </si>
  <si>
    <t>4506 N LEWIS AVE</t>
  </si>
  <si>
    <t>625 DUBOIS ST, STE B</t>
  </si>
  <si>
    <t>1981 E GULF STREAM DR</t>
  </si>
  <si>
    <t>840 AVE E</t>
  </si>
  <si>
    <t>3800 E 32ND ST</t>
  </si>
  <si>
    <t>250 WASHINGTON AVE S</t>
  </si>
  <si>
    <t>2627 WALKER AVE NW</t>
  </si>
  <si>
    <t>1385 NINTH ST</t>
  </si>
  <si>
    <t>135 S BRADLEYVILLE RD</t>
  </si>
  <si>
    <t>818 FRONT ST</t>
  </si>
  <si>
    <t>331 GILMORE CT</t>
  </si>
  <si>
    <t>805 E BADGER RD</t>
  </si>
  <si>
    <t>5402 TUFTS ST</t>
  </si>
  <si>
    <t>2015 ALDINE ST</t>
  </si>
  <si>
    <t>10250 CONSTELLATION BLVD</t>
  </si>
  <si>
    <t>26250 B DRIVE N</t>
  </si>
  <si>
    <t>5728 SEBRING WARNER RD</t>
  </si>
  <si>
    <t>3389 W COUNTY RD 300 S</t>
  </si>
  <si>
    <t>PO BOX 289</t>
  </si>
  <si>
    <t>PET PROTEINS (DBA ROAM PETS)</t>
  </si>
  <si>
    <t>PO BOX 484</t>
  </si>
  <si>
    <t>3111 PINCKNEY RD</t>
  </si>
  <si>
    <t>1602 JASPER ST</t>
  </si>
  <si>
    <t>305 LINCOLN RD</t>
  </si>
  <si>
    <t>CHRISTCHURCH NZL 8024</t>
  </si>
  <si>
    <t>31019 450TH AVE</t>
  </si>
  <si>
    <t>6140 W CR 240 NW</t>
  </si>
  <si>
    <t>3910 DELANEY FERRY RD</t>
  </si>
  <si>
    <t>1604 N STANLEY AVE</t>
  </si>
  <si>
    <t>1266 E WASHINGTON RD</t>
  </si>
  <si>
    <t>502 E MAIN ST</t>
  </si>
  <si>
    <t>1111 N MILLER PARK CT</t>
  </si>
  <si>
    <t>2101 SIMPLE SAVINGS DR</t>
  </si>
  <si>
    <t>17851 SKY PARK CIR</t>
  </si>
  <si>
    <t>3338 S CHANA RD</t>
  </si>
  <si>
    <t>12124 HIGH TECH AVE, STE 220</t>
  </si>
  <si>
    <t>1740 RESEARCH DR</t>
  </si>
  <si>
    <t>W4249 HWY US 2</t>
  </si>
  <si>
    <t>1550 W MCEWEN DR, STE 250</t>
  </si>
  <si>
    <t>158 KEYSTONE DR</t>
  </si>
  <si>
    <t>491 WEST FRONT ST</t>
  </si>
  <si>
    <t>PO BOX 19798</t>
  </si>
  <si>
    <t>5920 NALL AVE, STE 400</t>
  </si>
  <si>
    <t>7108 CROSSROADS BLVD, STE 325</t>
  </si>
  <si>
    <t>FEED FAT COMPANY, LLC / DBA ORIGO</t>
  </si>
  <si>
    <t>1025 FAULTLESS DR</t>
  </si>
  <si>
    <t>CAITEC INC.</t>
  </si>
  <si>
    <t>4601 HOLLINS FERRY RD</t>
  </si>
  <si>
    <t>7729 SW CIRRUS DR</t>
  </si>
  <si>
    <t>17 PURDY AVE, STE 207</t>
  </si>
  <si>
    <t>6362</t>
  </si>
  <si>
    <t>GAINES FAMILY FARMSTEAD</t>
  </si>
  <si>
    <t>626 BEINVILLE LN</t>
  </si>
  <si>
    <t>878 W 400 N</t>
  </si>
  <si>
    <t>679 HARDY RD</t>
  </si>
  <si>
    <t>4319 JESSUP RD</t>
  </si>
  <si>
    <t>1049 MCDONALD RD</t>
  </si>
  <si>
    <t>899 E ALLEGAN ST</t>
  </si>
  <si>
    <t>4901 N 35 RD</t>
  </si>
  <si>
    <t>4401 EUCALYPTUS AVE</t>
  </si>
  <si>
    <t>DARSENA COMERCIAL S/N</t>
  </si>
  <si>
    <t>XTREME AQUATIC FOODS</t>
  </si>
  <si>
    <t>3111 SKYWAY CIRCLE UNIT 110</t>
  </si>
  <si>
    <t>845 EAST HIGH ST</t>
  </si>
  <si>
    <t>1716 DETROIT ST</t>
  </si>
  <si>
    <t>260 E PROSPER RD</t>
  </si>
  <si>
    <t>815 NORDSON CIRCLE</t>
  </si>
  <si>
    <t>750 UNION AVE</t>
  </si>
  <si>
    <t>4860 MENARD DR</t>
  </si>
  <si>
    <t>12444 POWERSCOURT DR, STE 190</t>
  </si>
  <si>
    <t>1660 TECHNICAL DR</t>
  </si>
  <si>
    <t>1801 FORMAN DR</t>
  </si>
  <si>
    <t>PO BOX 458</t>
  </si>
  <si>
    <t>872 N HILL BLVD</t>
  </si>
  <si>
    <t>43389 BLUE GRASS RD</t>
  </si>
  <si>
    <t>179 CALLE MAGDALENA, STE 100</t>
  </si>
  <si>
    <t>4670 E WASHINGTON AVE</t>
  </si>
  <si>
    <t>13400 VAN BUREN AVE</t>
  </si>
  <si>
    <t>15760 VENTURA BLVD 7TH FLOOR</t>
  </si>
  <si>
    <t>4951 OLIVAS PARK DR</t>
  </si>
  <si>
    <t>14140 WESTFAIR EAST DR</t>
  </si>
  <si>
    <t>1800 WILSON WAY SE STE 1</t>
  </si>
  <si>
    <t>30 COMMUNITY DR</t>
  </si>
  <si>
    <t>2911 E BARSTOW AVE</t>
  </si>
  <si>
    <t>NAAS INDUSTRIAL ESTATE</t>
  </si>
  <si>
    <t>139 N WHITTAKER ST</t>
  </si>
  <si>
    <t>476 N BURNS RD</t>
  </si>
  <si>
    <t>1 ECOLAB PLACE</t>
  </si>
  <si>
    <t>12245 S BEYER RD, STE A-1</t>
  </si>
  <si>
    <t>270 ENTERPRISE DR</t>
  </si>
  <si>
    <t>222 STARBERRY RD</t>
  </si>
  <si>
    <t>10955 BLACKHAWK DR</t>
  </si>
  <si>
    <t>LOT 2900-1&amp;2901-1, JALAN PK 22, KAW PERINDUSTRIAN</t>
  </si>
  <si>
    <t>KRUBONG MELAKA MYS 75250</t>
  </si>
  <si>
    <t>3400 MILLINGTON RD</t>
  </si>
  <si>
    <t>2720 STEELES AVE W</t>
  </si>
  <si>
    <t>4316 BRANCH AVE</t>
  </si>
  <si>
    <t>450 W 33RD ST, 12TH FLOOR</t>
  </si>
  <si>
    <t>2500 SHADYWOOD RD, STE 700</t>
  </si>
  <si>
    <t>335 SOUTH WISCONSIN AVE</t>
  </si>
  <si>
    <t>2166 E CLINTON TRAIL</t>
  </si>
  <si>
    <t>7015 COLLEGE BLVD, STE 525</t>
  </si>
  <si>
    <t>GAMMEL STRANDVEJ 424</t>
  </si>
  <si>
    <t>ESPERGAERDE DNK 3060</t>
  </si>
  <si>
    <t>716 MAIN ST</t>
  </si>
  <si>
    <t>424 PARK LN</t>
  </si>
  <si>
    <t>600 MEADOWLANDS PKWY, STE 131</t>
  </si>
  <si>
    <t>AMAZON.COM SERVICES LLC C/O PETIQ LLC</t>
  </si>
  <si>
    <t>31340 VIA COLINAS, STE 106</t>
  </si>
  <si>
    <t>946 GREAT PLAIN AVE #103</t>
  </si>
  <si>
    <t>1320 INDUSTRIAL DR</t>
  </si>
  <si>
    <t>82 NASSAU ST #60427</t>
  </si>
  <si>
    <t>103 W MAIN ST</t>
  </si>
  <si>
    <t>225 INDUSTRIAL RD</t>
  </si>
  <si>
    <t>39149 W RED ARROW HWY</t>
  </si>
  <si>
    <t>4201 LAKE GUNTERSVILLE PKWY</t>
  </si>
  <si>
    <t>455 DIVIDEND DR</t>
  </si>
  <si>
    <t>535 N EMERALD RD</t>
  </si>
  <si>
    <t>PO BOX 51</t>
  </si>
  <si>
    <t>ONE BUSCH PLACE</t>
  </si>
  <si>
    <t>9434 PENTATECH DR</t>
  </si>
  <si>
    <t>22875 383RD AVE</t>
  </si>
  <si>
    <t>20 EAGLE DR</t>
  </si>
  <si>
    <t>1001 WINSTEAD DR, STE 480</t>
  </si>
  <si>
    <t>1307 PERSON ST</t>
  </si>
  <si>
    <t>1531 COVENTRY DR</t>
  </si>
  <si>
    <t>255 SUNRISE AVE #201</t>
  </si>
  <si>
    <t>110 N CEDAR ST</t>
  </si>
  <si>
    <t>1123 ZONOLITE RD NE, STE 1</t>
  </si>
  <si>
    <t>6535</t>
  </si>
  <si>
    <t>LOWE'S PELLETS &amp; GRAIN INC.</t>
  </si>
  <si>
    <t>2372 WEST STATE RD 46</t>
  </si>
  <si>
    <t>6536</t>
  </si>
  <si>
    <t>THE GROCERY PUP LLC</t>
  </si>
  <si>
    <t>1401 LAVACA ST #204</t>
  </si>
  <si>
    <t>6538</t>
  </si>
  <si>
    <t>TAILSPRING</t>
  </si>
  <si>
    <t>PO BOX 934</t>
  </si>
  <si>
    <t>6539</t>
  </si>
  <si>
    <t>NEW ZEALAND KING SALMON USA, INC.</t>
  </si>
  <si>
    <t>95 BEATTY ST</t>
  </si>
  <si>
    <t>NELSON NZD 7220</t>
  </si>
  <si>
    <t>6540</t>
  </si>
  <si>
    <t>494 W BROAD ST</t>
  </si>
  <si>
    <t>6548</t>
  </si>
  <si>
    <t>FLAPPY'S BAKE HOUSE LLC</t>
  </si>
  <si>
    <t>1709 WOODSIDE AVE</t>
  </si>
  <si>
    <t>PARKER FEED &amp; SUPPLY INC.</t>
  </si>
  <si>
    <t>6550</t>
  </si>
  <si>
    <t>PROVIMI NORTH AMERICA, INC.</t>
  </si>
  <si>
    <t>6571 STATE RD 503</t>
  </si>
  <si>
    <t>6552</t>
  </si>
  <si>
    <t>PACIFIC COAST DISTRIBUTING</t>
  </si>
  <si>
    <t>6553</t>
  </si>
  <si>
    <t>BEAUMONT PRODUCTS, INC.</t>
  </si>
  <si>
    <t>1540 BIG SHANTY DR</t>
  </si>
  <si>
    <t>6554</t>
  </si>
  <si>
    <t>AMAZON.COM SERVICES, LLC</t>
  </si>
  <si>
    <t>6555</t>
  </si>
  <si>
    <t>8857 BOND ST</t>
  </si>
  <si>
    <t>6556</t>
  </si>
  <si>
    <t>WINDOVER PET, LLC</t>
  </si>
  <si>
    <t>117 S LEXINGTON ST. STE 100</t>
  </si>
  <si>
    <t>6557</t>
  </si>
  <si>
    <t>SMITHFIELD FRESH MEATS CORP.</t>
  </si>
  <si>
    <t>2201 MURRAY ST</t>
  </si>
  <si>
    <t>6559</t>
  </si>
  <si>
    <t>GREAT HARVEST BREAD, ANN ARBOR</t>
  </si>
  <si>
    <t>2220 S MAIN ST</t>
  </si>
  <si>
    <t>6561</t>
  </si>
  <si>
    <t>TARGET CORPORTATION C/O HOWA CORP</t>
  </si>
  <si>
    <t>6563</t>
  </si>
  <si>
    <t>AXIS PRODUCT GROUP LLC</t>
  </si>
  <si>
    <t>2108 SOUTH 54TH ST, STE 3</t>
  </si>
  <si>
    <t>6566</t>
  </si>
  <si>
    <t>WILD NATURE</t>
  </si>
  <si>
    <t>417 W MARKET ST</t>
  </si>
  <si>
    <t>6569</t>
  </si>
  <si>
    <t>EASTMAN CHEMICAL COMPANY</t>
  </si>
  <si>
    <t>6570</t>
  </si>
  <si>
    <t>RAMARD</t>
  </si>
  <si>
    <t>6571</t>
  </si>
  <si>
    <t>DRIBBLE POPS LLC</t>
  </si>
  <si>
    <t>58 CRISTY AVE</t>
  </si>
  <si>
    <t>6572</t>
  </si>
  <si>
    <t>MALAGATOR, ARLO AND SCM BARKERY</t>
  </si>
  <si>
    <t>3455 KIESSEL RD</t>
  </si>
  <si>
    <t>6576</t>
  </si>
  <si>
    <t>790 LIBERTY ST</t>
  </si>
  <si>
    <t>6577</t>
  </si>
  <si>
    <t>AUTHORITY PET FOOD COMPANY C/O TEVERA</t>
  </si>
  <si>
    <t>6580</t>
  </si>
  <si>
    <t>TARGET CORPORATION C/O PERFECTION PET FOODS</t>
  </si>
  <si>
    <t>1000 NICOLETT MALL</t>
  </si>
  <si>
    <t>6582</t>
  </si>
  <si>
    <t>MOLECULAR BIOLIFE INTERNATIONAL</t>
  </si>
  <si>
    <t>200 WEST 16TH ST, BLDG B</t>
  </si>
  <si>
    <t>6583</t>
  </si>
  <si>
    <t>BARE BISCUITS</t>
  </si>
  <si>
    <t>11 ARBOR WAY</t>
  </si>
  <si>
    <t>6584</t>
  </si>
  <si>
    <t>PHELPS PET PRODUCTS</t>
  </si>
  <si>
    <t>5213 26TH AVE</t>
  </si>
  <si>
    <t>6585</t>
  </si>
  <si>
    <t>WILLOW LANE FARM SUPPLY</t>
  </si>
  <si>
    <t>6586</t>
  </si>
  <si>
    <t>NATURAL WAY MINERALS</t>
  </si>
  <si>
    <t>6588</t>
  </si>
  <si>
    <t>PETHONESTY LLC</t>
  </si>
  <si>
    <t>600 CONGRESS AVE FLOOR 14</t>
  </si>
  <si>
    <t>6591</t>
  </si>
  <si>
    <t>JIMINY'S INC</t>
  </si>
  <si>
    <t>6592</t>
  </si>
  <si>
    <t>MICHIANA FEED</t>
  </si>
  <si>
    <t>15115 STEARS RD</t>
  </si>
  <si>
    <t>6593</t>
  </si>
  <si>
    <t>BELL'S BARKERY AND BOUTIQUE LLC</t>
  </si>
  <si>
    <t>1082 E BEAVER RD</t>
  </si>
  <si>
    <t>6594</t>
  </si>
  <si>
    <t>NAGEL ACRES</t>
  </si>
  <si>
    <t>941 N EIGHT MILE RD</t>
  </si>
  <si>
    <t>6595</t>
  </si>
  <si>
    <t>KING ARTHUR BAKING COMPANY INC</t>
  </si>
  <si>
    <t>135 US RT 5 SOUTH</t>
  </si>
  <si>
    <t>6596</t>
  </si>
  <si>
    <t>INGREDIA INC</t>
  </si>
  <si>
    <t>625 COMMERCE DR</t>
  </si>
  <si>
    <t>6599</t>
  </si>
  <si>
    <t>CLIFF BAR &amp; COMPANY</t>
  </si>
  <si>
    <t>1451 66TH ST</t>
  </si>
  <si>
    <t>6600</t>
  </si>
  <si>
    <t>VIRBAC AH, INC.</t>
  </si>
  <si>
    <t>1301 SOLANA BLVD, BLDG 2, STE 2400</t>
  </si>
  <si>
    <t>6601</t>
  </si>
  <si>
    <t>ULTIMATE DEER PRODUCTS</t>
  </si>
  <si>
    <t>2275 S M-33</t>
  </si>
  <si>
    <t>6602</t>
  </si>
  <si>
    <t>PET NUTRITION NZ LIMITED PARTNERSHIP</t>
  </si>
  <si>
    <t>10 STATION RD BELFAST</t>
  </si>
  <si>
    <t>CHRISTCHURCH NZL 8051</t>
  </si>
  <si>
    <t>6603</t>
  </si>
  <si>
    <t>BCC BARK BISCUITS</t>
  </si>
  <si>
    <t>1624 COLUMBUS AVE</t>
  </si>
  <si>
    <t>6607</t>
  </si>
  <si>
    <t>JUST A BITE BAKERY</t>
  </si>
  <si>
    <t>6138 GREENBRIAR DR</t>
  </si>
  <si>
    <t>6609</t>
  </si>
  <si>
    <t>THE COOKIE LADY</t>
  </si>
  <si>
    <t>207 ARDMORE LN</t>
  </si>
  <si>
    <t>6610</t>
  </si>
  <si>
    <t>ANNABELLE'S DAINTY DOG BAKERY</t>
  </si>
  <si>
    <t>3385 EAGLEVIEW CT</t>
  </si>
  <si>
    <t>6611</t>
  </si>
  <si>
    <t>BARENTZ NORTH AMERICA, LLC</t>
  </si>
  <si>
    <t>1390 JAYCOX RD</t>
  </si>
  <si>
    <t>6612</t>
  </si>
  <si>
    <t>OATCAKES LLC</t>
  </si>
  <si>
    <t>317 E GAYLORD ST</t>
  </si>
  <si>
    <t>6613</t>
  </si>
  <si>
    <t>1200 INDUSTRIAL DR</t>
  </si>
  <si>
    <t>6614</t>
  </si>
  <si>
    <t>PET LAB CO.</t>
  </si>
  <si>
    <t>413 W 14TH ST, FLOOR 2</t>
  </si>
  <si>
    <t>6615</t>
  </si>
  <si>
    <t>SERENITY FARMZ LLC</t>
  </si>
  <si>
    <t>4078 2 MILE RD</t>
  </si>
  <si>
    <t>6616</t>
  </si>
  <si>
    <t>LUCKY DOG BAKEHOUSE, LLC</t>
  </si>
  <si>
    <t>6618</t>
  </si>
  <si>
    <t>KARABINAS FARM</t>
  </si>
  <si>
    <t>6088 N US HWY 31</t>
  </si>
  <si>
    <t>6620</t>
  </si>
  <si>
    <t>2725 1ST ST</t>
  </si>
  <si>
    <t>6623</t>
  </si>
  <si>
    <t>OPTUM IMMUNITY</t>
  </si>
  <si>
    <t>700 COMMERCIAL AVE</t>
  </si>
  <si>
    <t>6625</t>
  </si>
  <si>
    <t>CRIMSON HOLDINGS, LLC</t>
  </si>
  <si>
    <t>1336 EAST MAUMEE ST</t>
  </si>
  <si>
    <t>6628</t>
  </si>
  <si>
    <t>PUPPER BUDDER TREATS LLC</t>
  </si>
  <si>
    <t>5946 THOMAS RD</t>
  </si>
  <si>
    <t>6629</t>
  </si>
  <si>
    <t>THE PONY PATISSERIE LLC</t>
  </si>
  <si>
    <t>6066 ORCHARD WOODS DR</t>
  </si>
  <si>
    <t>6630</t>
  </si>
  <si>
    <t>LIQ USA INC.</t>
  </si>
  <si>
    <t>5805 BLUE LAGOON, STE 145</t>
  </si>
  <si>
    <t>6631</t>
  </si>
  <si>
    <t>US PET FOOD, LLC</t>
  </si>
  <si>
    <t>300 MIKE HALL PKWY</t>
  </si>
  <si>
    <t>6632</t>
  </si>
  <si>
    <t>906 PET TREATS, LLC</t>
  </si>
  <si>
    <t>16485 CO RD 581</t>
  </si>
  <si>
    <t>6635</t>
  </si>
  <si>
    <t>ENZYME INNOVATION</t>
  </si>
  <si>
    <t>13591 YARBA AVE</t>
  </si>
  <si>
    <t>6636</t>
  </si>
  <si>
    <t>SWEET PUPS, LLC</t>
  </si>
  <si>
    <t>5449 PINE ISLAND AVE</t>
  </si>
  <si>
    <t>6637</t>
  </si>
  <si>
    <t>F.D. MILLER FEED COMPANY</t>
  </si>
  <si>
    <t>333 N CR 000 E</t>
  </si>
  <si>
    <t>6640</t>
  </si>
  <si>
    <t>BISCUIT BARKERY CO.</t>
  </si>
  <si>
    <t>29340 EAST RIVER RD</t>
  </si>
  <si>
    <t>6641</t>
  </si>
  <si>
    <t>GRACIE'S DOG HAVEN</t>
  </si>
  <si>
    <t>693 ARGENTINE RD</t>
  </si>
  <si>
    <t>6642</t>
  </si>
  <si>
    <t>THE PUPCAKE FACTORY</t>
  </si>
  <si>
    <t>2632 CROSSING CIR #1055</t>
  </si>
  <si>
    <t>6643</t>
  </si>
  <si>
    <t>GLITZY BONES LLC</t>
  </si>
  <si>
    <t>615 S 7TH ST</t>
  </si>
  <si>
    <t>6648</t>
  </si>
  <si>
    <t>PERDUE AGRIBUSINESS LLC</t>
  </si>
  <si>
    <t>6906 ZION CHURCH RD</t>
  </si>
  <si>
    <t>6649</t>
  </si>
  <si>
    <t>COMPANA PET BRANDS</t>
  </si>
  <si>
    <t>707 SPIRIT 40 PARK DR STE 150</t>
  </si>
  <si>
    <t>6650</t>
  </si>
  <si>
    <t>3 AMIGOS NUTRITION GROUP LLC</t>
  </si>
  <si>
    <t>6651</t>
  </si>
  <si>
    <t>SUGAR DADDY BAKERY</t>
  </si>
  <si>
    <t>7011 S M 221</t>
  </si>
  <si>
    <t>6654</t>
  </si>
  <si>
    <t>BRAND CASTLE LLC</t>
  </si>
  <si>
    <t>5111 RICHMOND RD</t>
  </si>
  <si>
    <t>6655</t>
  </si>
  <si>
    <t>D&amp;D INGREDIENTS LLC</t>
  </si>
  <si>
    <t>5191 KILL RD</t>
  </si>
  <si>
    <t>6657</t>
  </si>
  <si>
    <t>TRACTOR SUPPLY CO C/O PHELPS INDUSTRIES LLC</t>
  </si>
  <si>
    <t>6658</t>
  </si>
  <si>
    <t>FOSTER WELLNESS</t>
  </si>
  <si>
    <t>6659</t>
  </si>
  <si>
    <t>WALMART, INC. C/O NYLABONE PRODUCTS</t>
  </si>
  <si>
    <t>6662</t>
  </si>
  <si>
    <t>6663</t>
  </si>
  <si>
    <t>WALTERS NIBBLETS</t>
  </si>
  <si>
    <t>2369 GADY RD</t>
  </si>
  <si>
    <t>6664</t>
  </si>
  <si>
    <t>6665</t>
  </si>
  <si>
    <t>PACIFIC COAST DISTRIBUTING INC</t>
  </si>
  <si>
    <t>6666</t>
  </si>
  <si>
    <t>BARKIN BAKERY LLC</t>
  </si>
  <si>
    <t>22475 APPLEWOOD LANE</t>
  </si>
  <si>
    <t>6667</t>
  </si>
  <si>
    <t>MRS PASTURES</t>
  </si>
  <si>
    <t>1609 1ST AVENUE</t>
  </si>
  <si>
    <t>6668</t>
  </si>
  <si>
    <t>1707 NORTH RANDALL RD, STE 300</t>
  </si>
  <si>
    <t>6669</t>
  </si>
  <si>
    <t>BEST BUDS BREW LLC</t>
  </si>
  <si>
    <t>6671</t>
  </si>
  <si>
    <t>AUNTIES SNACKIES LLC</t>
  </si>
  <si>
    <t>2445 BACON AVE</t>
  </si>
  <si>
    <t>6673</t>
  </si>
  <si>
    <t>ZEKES BARKERY LLC</t>
  </si>
  <si>
    <t>3913 PRAIRIE ST SW</t>
  </si>
  <si>
    <t>6676</t>
  </si>
  <si>
    <t>SUNDAYS FOR DOGS INC</t>
  </si>
  <si>
    <t>675 ALPHA DR, STE G</t>
  </si>
  <si>
    <t>6677</t>
  </si>
  <si>
    <t>BUTCHERS NATURAL'S LLC</t>
  </si>
  <si>
    <t>250 SOUTH DIXIE HWY</t>
  </si>
  <si>
    <t>6678</t>
  </si>
  <si>
    <t>FUZZYMUZZLES BAKERY LLC</t>
  </si>
  <si>
    <t>4632 WERTH RD</t>
  </si>
  <si>
    <t>6680</t>
  </si>
  <si>
    <t>BADLANDS RANCH</t>
  </si>
  <si>
    <t>10940 WILSHIRE BLVD, STE 1600 PMB #868</t>
  </si>
  <si>
    <t>6681</t>
  </si>
  <si>
    <t>R.B. BEARINGER CO LLC</t>
  </si>
  <si>
    <t>320 PIEDMONT RD</t>
  </si>
  <si>
    <t>6682</t>
  </si>
  <si>
    <t>2207 CENTRAL AVE</t>
  </si>
  <si>
    <t>6683</t>
  </si>
  <si>
    <t>BIORESOURCE INTERNATIONAL INC.</t>
  </si>
  <si>
    <t>4222 EMPEROR BLVD, STE 460</t>
  </si>
  <si>
    <t>6684</t>
  </si>
  <si>
    <t>ARCHIE'S DOG CO LLC</t>
  </si>
  <si>
    <t>6685</t>
  </si>
  <si>
    <t>2093 COMMERCE PARKWAY</t>
  </si>
  <si>
    <t>6686</t>
  </si>
  <si>
    <t>203 W MAIN ST</t>
  </si>
  <si>
    <t>6687</t>
  </si>
  <si>
    <t>1623 N GREENE ST</t>
  </si>
  <si>
    <t>6689</t>
  </si>
  <si>
    <t>2015 NC HWY 45 N</t>
  </si>
  <si>
    <t>6690</t>
  </si>
  <si>
    <t>1897 RIVER RD</t>
  </si>
  <si>
    <t>6691</t>
  </si>
  <si>
    <t>WONDERFUL TINY FARM, LLC</t>
  </si>
  <si>
    <t>9400 STOFER RD</t>
  </si>
  <si>
    <t>6692</t>
  </si>
  <si>
    <t>WEST PAW INC.</t>
  </si>
  <si>
    <t>32050 FRONTAGE RD</t>
  </si>
  <si>
    <t>6693</t>
  </si>
  <si>
    <t>BUTCHERBOX OPCO LLC</t>
  </si>
  <si>
    <t>311 ARSENAL ST</t>
  </si>
  <si>
    <t>6694</t>
  </si>
  <si>
    <t>DETROIT DOODLE DESIGNS</t>
  </si>
  <si>
    <t>8815 PINE KNOB RD</t>
  </si>
  <si>
    <t>6696</t>
  </si>
  <si>
    <t>6697</t>
  </si>
  <si>
    <t>THE WILD BONE COMPANY, LLC</t>
  </si>
  <si>
    <t>1016 W MAIN ST</t>
  </si>
  <si>
    <t>6699</t>
  </si>
  <si>
    <t>ALL AMERICAN PET MANUFACTURING</t>
  </si>
  <si>
    <t>140 JALYN DR</t>
  </si>
  <si>
    <t>6700</t>
  </si>
  <si>
    <t>WALK ABOUT PET</t>
  </si>
  <si>
    <t>6701</t>
  </si>
  <si>
    <t>ALL AMERICAN PET MANFACTURING</t>
  </si>
  <si>
    <t>6703</t>
  </si>
  <si>
    <t>MI GREEN EARTH LLC</t>
  </si>
  <si>
    <t>6704</t>
  </si>
  <si>
    <t>HOUSE OF WOOFLES LLC</t>
  </si>
  <si>
    <t>54227 SHELBY RD</t>
  </si>
  <si>
    <t>6705</t>
  </si>
  <si>
    <t>MI DEER STORE</t>
  </si>
  <si>
    <t>10097 VALLEYPARK DR</t>
  </si>
  <si>
    <t>6706</t>
  </si>
  <si>
    <t>LEL'S LIL ACRE LLC</t>
  </si>
  <si>
    <t>3137 S DERENZY RD</t>
  </si>
  <si>
    <t>6707</t>
  </si>
  <si>
    <t>COSTCO WHOLESALE CORPORATION</t>
  </si>
  <si>
    <t>999 LAKE DR</t>
  </si>
  <si>
    <t>6708</t>
  </si>
  <si>
    <t>VALU MERCHANDISERS CO.</t>
  </si>
  <si>
    <t>6710</t>
  </si>
  <si>
    <t>TARGET CORPORATION C/O NPIC</t>
  </si>
  <si>
    <t>6711</t>
  </si>
  <si>
    <t>TARGET CORPORATION C/O PHELPS INDUSTRIES</t>
  </si>
  <si>
    <t>6712</t>
  </si>
  <si>
    <t>WEST MICHIGAN APAWTHECARY LLC</t>
  </si>
  <si>
    <t>5152 COPPERLEAF CT</t>
  </si>
  <si>
    <t>6713</t>
  </si>
  <si>
    <t>WIGGLE BUTTS BARKERY LLC</t>
  </si>
  <si>
    <t>56752 TAMARAC LN</t>
  </si>
  <si>
    <t>METEX NOOVISTAGO     2794, 153 RUE DE COURCELLES, PARIS CEDEX FRA 80080</t>
  </si>
  <si>
    <t>PARAGON PET PRODUCTS USA, INC.     5290, ORIONWEG 8, VEENDAM NLD 9641</t>
  </si>
  <si>
    <t>ADDICTION PET FOODS     6250, 240 JELLICOE ST, TE PUKE NZL 3119</t>
  </si>
  <si>
    <t>K9 NATURAL FOOD LTD     6314, 305 LINCOLN RD, CHRISTCHURCH NZL 8024</t>
  </si>
  <si>
    <t>FITOPLANCTON MARINO SL     6377, DARSENA COMERCIAL S/N, EL PUERTO DE SANTA MARIA CADIZ 11500</t>
  </si>
  <si>
    <t>PROBUGS FEEDS SDN BHD     6450, LOT 2900-1&amp;2901-1, JALAN PK 22, KAW PERINDUSTRIAN, KRUBONG MELAKA MYS 75250</t>
  </si>
  <si>
    <t>ADP SCOREY APS     6470, GAMMEL STRANDVEJ 424, ESPERGAERDE DNK 3060</t>
  </si>
  <si>
    <t>NEW ZEALAND KING SALMON USA, INC.     6539, 95 BEATTY ST, NELSON NZD 7220</t>
  </si>
  <si>
    <t>PET NUTRITION NZ LIMITED PARTNERSHIP     6602, 10 STATION RD BELFAST, CHRISTCHURCH NZL 8051</t>
  </si>
  <si>
    <t>2794     METEX NOOVISTAGO, 153 RUE DE COURCELLES, PARIS CEDEX FRA 80080</t>
  </si>
  <si>
    <t>5290     PARAGON PET PRODUCTS USA, INC., ORIONWEG 8, VEENDAM NLD 9641</t>
  </si>
  <si>
    <t>6250     ADDICTION PET FOODS, 240 JELLICOE ST, TE PUKE NZL 3119</t>
  </si>
  <si>
    <t>6314     K9 NATURAL FOOD LTD, 305 LINCOLN RD, CHRISTCHURCH NZL 8024</t>
  </si>
  <si>
    <t>6377     FITOPLANCTON MARINO SL, DARSENA COMERCIAL S/N, EL PUERTO DE SANTA MARIA CADIZ 11500</t>
  </si>
  <si>
    <t>6450     PROBUGS FEEDS SDN BHD, LOT 2900-1&amp;2901-1, JALAN PK 22, KAW PERINDUSTRIAN, KRUBONG MELAKA MYS 75250</t>
  </si>
  <si>
    <t>6470     ADP SCOREY APS, GAMMEL STRANDVEJ 424, ESPERGAERDE DNK 3060</t>
  </si>
  <si>
    <t>6539     NEW ZEALAND KING SALMON USA, INC., 95 BEATTY ST, NELSON NZD 7220</t>
  </si>
  <si>
    <t>6602     PET NUTRITION NZ LIMITED PARTNERSHIP, 10 STATION RD BELFAST, CHRISTCHURCH NZL 8051</t>
  </si>
  <si>
    <t>If any tons have been reported on lines [28] or [29] your firm must pay a $50.00 minimum fee or the amount on Line [32], enter whichever is greater here. If zero tons have been reported enter zero and complete Section J.</t>
  </si>
  <si>
    <r>
      <rPr>
        <u/>
        <sz val="9"/>
        <color theme="1"/>
        <rFont val="Arial"/>
        <family val="2"/>
      </rPr>
      <t>Pet Treat &amp; Small Quantity Manufacturers</t>
    </r>
    <r>
      <rPr>
        <sz val="9"/>
        <color theme="1"/>
        <rFont val="Arial"/>
        <family val="2"/>
      </rPr>
      <t>: Enter the tons of commercial feed and feed ingredients you manufactured on Line [7] in Section B.  If you are using the electronic form, it will automatically calculate for you by rounding on Line [7] and entering the appropriate amount due on Line [33]. If zero tons are reported no minimum fee is due, however you must complete section J and may be subject to audit.</t>
    </r>
  </si>
  <si>
    <t>Total Payment:</t>
  </si>
  <si>
    <t xml:space="preserve">[1] Feed License #: </t>
  </si>
  <si>
    <t xml:space="preserve">[6] Please note here any Licensee name/address changes or your firm's name and complete address if you're paying for a different Licensee. </t>
  </si>
  <si>
    <t>[2] REPORTING YEAR (YYYY-YYYY):</t>
  </si>
  <si>
    <t>In the table below, enter the approximate percentage of each type of commercial feed and feed ingredients your firm distributes. Make sure the total of both columns equals 100%.</t>
  </si>
  <si>
    <t>In the table below, enter the approximate percentage of each type of commercial feed and feed ingredients your firm manufactures. Make sure the total of both columns equals 100%.</t>
  </si>
  <si>
    <t>In the table below, enter the approximate percentage of each type of customer-formula feed your firm manufactures. Make sure the total of both columns equals 100%.</t>
  </si>
  <si>
    <r>
      <t xml:space="preserve">Total Claimed Inspection &amp; Tonnage Fee Exemptions - Add Lines [20a] through [20r], (If using electronic form, amount will automatically calculate). </t>
    </r>
    <r>
      <rPr>
        <b/>
        <sz val="8"/>
        <color theme="1"/>
        <rFont val="Arial"/>
        <family val="2"/>
      </rPr>
      <t>Also enter this total on page 3 line 26.</t>
    </r>
  </si>
  <si>
    <r>
      <t xml:space="preserve">Add Lines [21a] through [21k], and enter total on Line [21], (If using electronic form, amount will automatically calculate). </t>
    </r>
    <r>
      <rPr>
        <b/>
        <sz val="8"/>
        <color theme="1"/>
        <rFont val="Arial"/>
        <family val="2"/>
      </rPr>
      <t>Be sure to include this ammount in you tonnage reported on page 1, line 11.</t>
    </r>
  </si>
  <si>
    <r>
      <t xml:space="preserve">Enter total tons of commercial feed and feed ingredients your firm manufactured in Michigan, excluding customer-formula feed and wet-by products, which will be captured in Sections D and E respectively. </t>
    </r>
    <r>
      <rPr>
        <b/>
        <sz val="8"/>
        <color theme="1"/>
        <rFont val="Arial"/>
        <family val="2"/>
      </rPr>
      <t>If less than 1 ton, enter 1.</t>
    </r>
  </si>
  <si>
    <r>
      <t>Enter total tons of commercial feed and feed ingredients your firm distributed into or within Michigan, including all tons that your firm is paying on other parties behalf, (see page 3 section G).</t>
    </r>
    <r>
      <rPr>
        <b/>
        <sz val="8"/>
        <color theme="1"/>
        <rFont val="Arial"/>
        <family val="2"/>
      </rPr>
      <t xml:space="preserve"> If less than 1 ton, enter 1. Be sure to also enter this total on page 3 line 23 </t>
    </r>
    <r>
      <rPr>
        <sz val="8"/>
        <color theme="1"/>
        <rFont val="Arial"/>
        <family val="2"/>
      </rPr>
      <t>(If using electronic form, amount will automatically calculate).</t>
    </r>
  </si>
  <si>
    <r>
      <t xml:space="preserve">Subtract Line [9] from Line [7]. </t>
    </r>
    <r>
      <rPr>
        <b/>
        <sz val="8"/>
        <color theme="1"/>
        <rFont val="Arial"/>
        <family val="2"/>
      </rPr>
      <t xml:space="preserve">Be sure to also enter this total on page 3 line 22 </t>
    </r>
    <r>
      <rPr>
        <sz val="8"/>
        <color theme="1"/>
        <rFont val="Arial"/>
        <family val="2"/>
      </rPr>
      <t>(If using electronic form, amount will automatically calculate).</t>
    </r>
  </si>
  <si>
    <r>
      <t xml:space="preserve">Enter total tons of customer-formula feed your firm manufactured in Michigan. </t>
    </r>
    <r>
      <rPr>
        <b/>
        <sz val="8"/>
        <color theme="1"/>
        <rFont val="Arial"/>
        <family val="2"/>
      </rPr>
      <t>If less than 1 ton, enter 1.</t>
    </r>
  </si>
  <si>
    <r>
      <t xml:space="preserve">Subtract Line [18] from Line [17]. </t>
    </r>
    <r>
      <rPr>
        <b/>
        <sz val="8"/>
        <color theme="1"/>
        <rFont val="Arial"/>
        <family val="2"/>
      </rPr>
      <t>Also enter this total on page 3 line 29</t>
    </r>
    <r>
      <rPr>
        <sz val="8"/>
        <color theme="1"/>
        <rFont val="Arial"/>
        <family val="2"/>
      </rPr>
      <t xml:space="preserve"> (If using electronic form, amount will automatically calculate).</t>
    </r>
  </si>
  <si>
    <r>
      <t xml:space="preserve">Subtract Line [15] from Line [13]. </t>
    </r>
    <r>
      <rPr>
        <b/>
        <sz val="8"/>
        <color theme="1"/>
        <rFont val="Arial"/>
        <family val="2"/>
      </rPr>
      <t>Also enter this total on page 3 line 24</t>
    </r>
    <r>
      <rPr>
        <sz val="8"/>
        <color theme="1"/>
        <rFont val="Arial"/>
        <family val="2"/>
      </rPr>
      <t xml:space="preserve"> (If using electronic form, amount will automatically calculate).</t>
    </r>
  </si>
  <si>
    <t>2023-2024</t>
  </si>
  <si>
    <t>16 PAWS LLC     6728, 230 N CHARITY LN, WARNER ROBINS, GA 31088</t>
  </si>
  <si>
    <t>20/20 FEED AND MORE     2647, 19280 20TH AVE, MARION, MI 49665</t>
  </si>
  <si>
    <t>3 AMIGOS NUTRITION GROUP LLC     6650, 10270 SPARTAN DR STE S, CINCINNATI, OH 45215</t>
  </si>
  <si>
    <t>906 PET TREATS, LLC     6632, 16485 CO RD 581, ISHPEMING, MI 49849</t>
  </si>
  <si>
    <t>A BARK ABOVE DOG TREATS     6735, 2179 FOX HOLLOW DR, OKEMOS, MI 48864</t>
  </si>
  <si>
    <t>ABBY'S DOGGONE GOOD GOURMET COOKIES     4450, 290 SCHOOL RD, DALMATIA, PA 17017</t>
  </si>
  <si>
    <t>ABBY'S MAMA'S TREATS     5599, 22240 COLVIN RD, ST. CHARLES, MI 48655</t>
  </si>
  <si>
    <t>ACADIAN SEAPLANTS LIMITED     1574, 30 BROWN AVE, DARTMOUTH NS B3B 1X8</t>
  </si>
  <si>
    <t>ACE HARDWARE CORP C/O CENTRAL GARDEN &amp; PET CO.     4262, 521 CLAY ST, CHILTON, WI 53014</t>
  </si>
  <si>
    <t>ACRES COOP     2354, PO BOX 295, SCOTTVILLE, MI 49454</t>
  </si>
  <si>
    <t>ACTIVE FEED CO     0513, 7564 PIGEON RD, PIGEON, MI 48755</t>
  </si>
  <si>
    <t>ADEPTUS NUTRITION INC.     6102, 6602 CUNNINGHAM RD, HOUSTON, TX 77041</t>
  </si>
  <si>
    <t>ADISSEO USA INC     3064, 4400 N POINT PKWY, STE 275, ALPHARETTA, GA 30022</t>
  </si>
  <si>
    <t>ADM AGRI-INDUSTRIES WINDSOR     1790, 5550 MAPLEWOOD DR, WINDSOR ON N9C 3Z1</t>
  </si>
  <si>
    <t>ADM ANIMAL NUTRITION (DIV OF ARCHER DANIELS)     3002, PO BOX C1, QUINCY, IL 62305</t>
  </si>
  <si>
    <t>ADM ANIMAL NUTRITION (DIV OF ARCHER DANIELS)     5897, 401 E GRAND RIVER AVE, PORTLAND, MI 48875</t>
  </si>
  <si>
    <t>ADM CORN PROCESSING-ARCHER DANIELS MIDLAND CO.     5811, 1350 WACONIA AVE SL W, CEDAR RAPIDS, IA 52406</t>
  </si>
  <si>
    <t>ADM CORN PROCESSING-ARCHER DANIELS MIDLAND CO.     5810, 1251 BEAVER CHANNEL PKWY, CLINTON, IA 52732</t>
  </si>
  <si>
    <t>ADM CORN PROCESSING-ARCHER DANIELS MIDLAND CO.     5809, 4666 FARIES PKWY, DECATUR, IL 62525</t>
  </si>
  <si>
    <t>ADM MILLING CO     0054, 8000 WEST 110TH ST, OVERLAND PARK, KS 66210</t>
  </si>
  <si>
    <t>ADVANCE PET PRODUCTS     5487, 5510 COOLEY LAKE RD, WATERFORD, MI 48327</t>
  </si>
  <si>
    <t>ADVANCED AG PRODUCTS LLC     6805, 1220 N DAKOTA ST, CANTON, SD 57013</t>
  </si>
  <si>
    <t>ADVANCED AGRI SOLUTIONS LLC     4186, PO BOX 56, STEVENS, PA 17578</t>
  </si>
  <si>
    <t>ADVANCED BIOLOGICAL CONCEPTS     1527, 301 MAIN, OSCO, IL 61274</t>
  </si>
  <si>
    <t>ADVANCED WILDLIFE SOLUTIONS     6001, 3 LASHLEY ST, REYNOLDS, GA 31076</t>
  </si>
  <si>
    <t>ADVANTEC ASSOCIATES INC.     6288, 5402 TUFTS ST, DAVIS, CA 95618</t>
  </si>
  <si>
    <t>ADVANTECH LTD     2747, 227 S 21ST, FORT DODGE, IA 50501</t>
  </si>
  <si>
    <t>AFB INTERNATIONAL AURORA     2111, 117 N MORGAN AVE, AURORA, MO 65605</t>
  </si>
  <si>
    <t>AFB INTERNATIONAL O'FALLON     2209, 937 LONE STAR DRIVE, O FALLON, MO 63366</t>
  </si>
  <si>
    <t>AG PROCESSING INC.     1353, PO BOX 2047, OMAHA, NE 68103</t>
  </si>
  <si>
    <t>AGAINST THE GRAIN PET FOOD     5570, 2210 W 162ND ST, MARKHAM, IL 60428</t>
  </si>
  <si>
    <t>AGGIE TREATS     6889, 5071 S COLONIAL DR, TRAVERSE CITY, MI 49685</t>
  </si>
  <si>
    <t>AGRARIAN MARKETING CORPORATION     2756, 585 SHAWNEE ST, NAPPANEE, IN 46550</t>
  </si>
  <si>
    <t>AGRI FEED INTERNATIONAL LLC     6057, 7444 THRUSH AVE, ROCKWELL, IA 50469</t>
  </si>
  <si>
    <t>AGRI KING NUTRITION INC.     0197, PO BOX 229, FULTON, IL 61252</t>
  </si>
  <si>
    <t>AGRI LABORATORIES LTD C/O HUVEPHARMA INC     1935, 525 WESTPARK DR STE 230, PEACHTREE CITY, GA 30269</t>
  </si>
  <si>
    <t>AGRI TRADING (DBA)     4205, PO BOX 609, HUTCHINSON, MN 55350</t>
  </si>
  <si>
    <t>AGRI-DYNAMICS INC.     4606, PO BOX 267, MARTINS CREEK, PA 18063</t>
  </si>
  <si>
    <t>AGRIDYNE LLC     5436, 2700 W LAWRENCE AVE, STE 1, SPRINGFIELD, IL 62704</t>
  </si>
  <si>
    <t>AGRI-PRODUCTS LLC     0235, 4518 BRYDLE RD, KINGSVILLE, OH 44048</t>
  </si>
  <si>
    <t>AGRO K CORPORATION     0759, 8030 MAIN ST NE, MINNEAPOLIS, MN 55432</t>
  </si>
  <si>
    <t>AGT FOODS     5873, 625 42ND ST NE, MINOT, ND 58703</t>
  </si>
  <si>
    <t>AHC PRODUCTS INC.     3032, 301 W BROADWAY, WINCHESTER, KY 40391</t>
  </si>
  <si>
    <t>AHV USA LLC     6431, 2911 E BARSTOW AVE, FRESNO, CA 93710</t>
  </si>
  <si>
    <t>AINSWORTH PET NUTRITION, LLC     4665, 18746 MILL ST, MEADVILLE, PA 16335</t>
  </si>
  <si>
    <t>AJINOMOTO HEALTH NUTRITION NORTH AMERICA     1487, 1116 HWY 137, EDDYVILLE, IA 52553</t>
  </si>
  <si>
    <t>ALASKA NATURALS PET PRODUCTS     5387, 400 W ORCHARD DR, BELLINGHAM, WA 98225</t>
  </si>
  <si>
    <t>ALBRIGHT'S RAW DOG FOOD     6896, 1025 OSAGE ST, FORT WAYNE, IN 46808</t>
  </si>
  <si>
    <t>ALDI C/O PET BRANDS PRODUCTS LLC     6765, 1200 N KIRK RD, BATAVIA, IL 60510</t>
  </si>
  <si>
    <t>ALDI INC.     5413, 1200 N KIRK RD, BATAVIA, IL 60510</t>
  </si>
  <si>
    <t>ALFONZO'S ASTONISHING TREATS LLC     6782, 4169 OAKLANE RD, JACKSON, MI 49203</t>
  </si>
  <si>
    <t>ALL AMERICAN PET MANFACTURING     6701, 1016 W MAIN ST, BLUE BALL, PA 17506</t>
  </si>
  <si>
    <t>ALL AMERICAN PET MANUFACTURING     6699, 140 JALYN DR, NEW HOLLAND, PA 17557</t>
  </si>
  <si>
    <t>ALL AMERICAN PETS, LLC     6065, 8560 SUNSET BLVD, 10TH FLOOR, LOS ANGELES, CA 90069</t>
  </si>
  <si>
    <t>ALL STAR TRADING INC.     3075, 2100 CLEARWATER DR, STE 320, OAK BROOK, IL 60523</t>
  </si>
  <si>
    <t>ALLTECH INC     1459, 3031 CATNIP HILL RD, NICHOLASVILLE, KY 40356</t>
  </si>
  <si>
    <t>ALMO NATURE USA, INC C/O CK NUTRITION     5351, 111 BRICKEL AVE, STE 2650, MIAMI, FL 33131</t>
  </si>
  <si>
    <t>ALURA INC.     6516, 1307 PERSON ST, DURHAM, NC 27703</t>
  </si>
  <si>
    <t>ALZCHEM LLC     6187, 11390 OLD ROSWELL RD, STE 124, ALPHARETTA, GA 30009</t>
  </si>
  <si>
    <t>AMAZON.COM SERVICES INC. C/O SAVORY PRIME PET TREATS     6169, 710 GRAVES AVE, OXNARD, CA 93030</t>
  </si>
  <si>
    <t>AMAZON.COM SERVICES LLC C/O PETIQ LLC     6475, 410 TERRY AVE N, SEATLLE, WA 98109</t>
  </si>
  <si>
    <t>AMAZON.COM SERVICES, INC. C/O DIAMOND PET FOODS     6094, 410 TERRY AVE N, SEATLLE, WA 98109</t>
  </si>
  <si>
    <t>AMAZON.COM SERVICES, LLC     6554, 1097 CARSON DR, TEMPE, AZ 85282</t>
  </si>
  <si>
    <t>AMERICAN CRYSTAL SUGAR COMPANY     0028, 101 N THIRD ST, MOORHEAD, MN 56560</t>
  </si>
  <si>
    <t>AMERICAN DEHYDRATED FOODS INC.     1840, PO BOX 96, VERONA, MO 65769</t>
  </si>
  <si>
    <t>AMERICAN DISTRIBUTION &amp; MGF CO. LLC     5085, 7900 97TH ST S, COTTAGE GROVE, MN 55016</t>
  </si>
  <si>
    <t>AMERICAN FARM PRODUCTS INC.     2263, 1382 INDUSTRIAL DR, STE 4, SALINE, MI 48176</t>
  </si>
  <si>
    <t>AMERICAN INTERNATIONAL CHEMICAL LLC     6204, 2000 W PARK DR, STE 300, WESTBOROUGH, MA 01581</t>
  </si>
  <si>
    <t>AMERICAN JOURNEY, LLC     6092, 1855 GRIFFIN RD, STE B428, DANIA BEACH, FL 33004</t>
  </si>
  <si>
    <t>AMERICAN LABORATORIES LLC     2868, 5036 SOUTH 33RD ST, OMAHA, NE 68107</t>
  </si>
  <si>
    <t>AMERICAN NATURAL PREMIUM     5310, 1584 PIONEER ROAD, CEDARBURG, WI 53012</t>
  </si>
  <si>
    <t>AMERICAN PET NUTRITION     5717, PO BOX 160220, CLEARFIELD, UT 84016</t>
  </si>
  <si>
    <t>AMERICAN PLANT FOOD CORP. C/O SPRING REGULATORY SCIENCES     2024, PO BOX 584, GALENA PARK, TX 77547</t>
  </si>
  <si>
    <t>AMPLISOURCE     6867, 389 HEISEY QUARRY RD, ELIZABETHTOWN, PA 17022</t>
  </si>
  <si>
    <t>ANDERSON FEED COMPANY/NUZU FEED COMPANY     6332, 3338 S CHANA RD, CHANA, IL 61015</t>
  </si>
  <si>
    <t>ANGELA'S TREAT STASH, LLC     6452, 2040 ORCHARD CREST ST, SHELBY TOWNSHIP, MI 48317</t>
  </si>
  <si>
    <t>ANHEUSER-BUSCH     6501, ONE BUSCH PLACE, ST. LOUIS, MO 63118</t>
  </si>
  <si>
    <t>ANI-LOGICS OUTDOORS LLC     5455, 1525 BIOSCIENCE DR, WORTHINGTON, MN 56187</t>
  </si>
  <si>
    <t>ANIMAL TECHNOLOGY INC.     2583, 4050 COOKS FARM DR NW, KENNESAW, GA 30152</t>
  </si>
  <si>
    <t>ANIMALS LIKE US LTD     6890, 29 GORDON RD, TE AWANGE NZ 4102</t>
  </si>
  <si>
    <t>ANIMIX LLC     6224, W7104 COUNTY KW, JUNEAU, WI 53039</t>
  </si>
  <si>
    <t>ANI-TEK LLC     6873, PO BOX 789, SOCIAL CIRCLE, GA 30025</t>
  </si>
  <si>
    <t>ANITOX CORP     2854, 1055 PROGRESS CIRCLE, LAWRENCEVILLE, GA 30043</t>
  </si>
  <si>
    <t>ANNABELLE'S DAINTY DOG BAKERY     6610, 3385 EAGLEVIEW CT, MIDDLEVILLE, MI 49333</t>
  </si>
  <si>
    <t>ANNAMAET PET FOODS INC.     5841, 777 SCHWAB RD, STE G, HATFIELD, PA 19440</t>
  </si>
  <si>
    <t>ANPARIO INC.     5918, PO BOX 5131, SPARTANBURG, SC 29303</t>
  </si>
  <si>
    <t>ANTLER KING TROPHY PRODUCTS INC.     2617, 7148 STATE HWY 199, UPPER SANDUSKY, OH 43351</t>
  </si>
  <si>
    <t>APC, LLC     2676, 2425 SE OAK TREE CT, ANKENY, IA 50021</t>
  </si>
  <si>
    <t>AQUASCAPE DESIGNS INC.     4345, 901 AQUALAND WAY, ST. CHARLES, IL 60174</t>
  </si>
  <si>
    <t>ARCHER DANIELS MIDLAND C/O BIO PRODUCTS DIVISION     4089, 4666 FARIES PKWY, DECATUR, IL 62525</t>
  </si>
  <si>
    <t>ARCHER DANIELS MIDLAND COMPANY     0110, 4666 FARIES PARKWAY, DECATUR, IL 62525</t>
  </si>
  <si>
    <t>ARCHIE'S DOG CO LLC     6684, 715 FERN ST, TRAVERSE CITY, MI 49686</t>
  </si>
  <si>
    <t>ARDENT MILLS, LLC     5943, 6509 77TH AVE, KENOSHA, WI 53143</t>
  </si>
  <si>
    <t>ARDENT MILLS, LLC     5538, 1875 LAWRENCE STREET, DENVER, CO 80202</t>
  </si>
  <si>
    <t>ARK NATURALS COMPANY     2845, 609 E JACKSON ST, STE 100, TAMPA, FL 33602</t>
  </si>
  <si>
    <t>ARMADA GRAIN COMPANY     0292, 73180 S FULTON, ARMADA, MI 48005</t>
  </si>
  <si>
    <t>ARMSTRONG MILLING CO. LTD     6866, 1021 HALDMAND RD 20, HAGERSVILLE ON N0A 1H0</t>
  </si>
  <si>
    <t>ARTHUR PET PRODUCTS     5235, 31149 OLD OCEAN CITY RD, SALISBURY, MD 21804</t>
  </si>
  <si>
    <t>ASAHI BIOSCIENCES, INC.     6845, 455 DIVIDEND DR, PEACHTREE, GA 30269</t>
  </si>
  <si>
    <t>ASSOCIATED WHOLESALE GROCERS, INC.     5090, 5000 KANSAS AVE, KANSAS CITY, KS 66106</t>
  </si>
  <si>
    <t>ATWOODS RANCH &amp; HOME GOODS     6851, 5400 OWEN K GARRIOTT RD, ENID, OK 73703</t>
  </si>
  <si>
    <t>AUBREE HARRIS     6878, 6963 HEATHER HEATH LN, WEST BLOOMFIELD, MI 48322</t>
  </si>
  <si>
    <t>AUNTIE N'S BARKERY     6807, PO BOX 21006, LANSING, MI 48909</t>
  </si>
  <si>
    <t>AUNTIES SNACKIES LLC     6671, 2445 BACON AVE, BERKLEY, MI 48072</t>
  </si>
  <si>
    <t>AUSTRALIS AQUACULTURE LLC     6871, 278 MAIN ST, GREENFIELD, MA 01301</t>
  </si>
  <si>
    <t>AUTHORITY PET FOOD CO C/O SIMMONS PET FOOD     4991, 19601 N 27TH AVE, PHOENIX, AZ 85027</t>
  </si>
  <si>
    <t>AUTHORITY PET FOOD COMPANY C/O DIAMOND PET FOODS     6646, 19601 N 27TH AVE, PHOENIX, AZ 85027</t>
  </si>
  <si>
    <t>AUTHORITY PET FOOD COMPANY C/O TEVERA     6577, 19601 N 27TH AVE, PHOENIX, AZ 85027</t>
  </si>
  <si>
    <t>AXIS PRODUCT GROUP LLC     6563, 2108 SOUTH 54TH ST, STE 3, ROGERS, AR 72758</t>
  </si>
  <si>
    <t>AZOMITE MINERAL PRODUCTS     5128, 27 S MAIN ST, NEPHI, UT 84648</t>
  </si>
  <si>
    <t>B NUTTY LLC     6895, 6370 AMERIPLEX DR, STE 102, PORTAGE, IN 46368</t>
  </si>
  <si>
    <t>B6 FEEDS     6829, 4105 CLEMENS RD, HARRISVILLE, MI 48740</t>
  </si>
  <si>
    <t>BACON PRODUCTS CORPORATION     5708, PO BOX 22187, CHATTANOOGA, TN 37422</t>
  </si>
  <si>
    <t>BADEN FEED &amp; SUPPLY LTD     4355, 76 MILL ST, BADEN ON N3A 2N6</t>
  </si>
  <si>
    <t>BADLANDS RANCH     6680, 10940 WILSHIRE BLVD, STE 1600 PMB #868, LOS ANGELES, CA 90024</t>
  </si>
  <si>
    <t>BAGEL HOUSE LLC     4458, 1128 ROSE RD, LAKE ZURICH, IL 60047</t>
  </si>
  <si>
    <t>BAKKER CONSULTING INC.     5327, 1002 20TH AVE SE, ROCK VALLEY, IA 51247</t>
  </si>
  <si>
    <t>BALCHEM CORPORATION     2490, 5 PARAGON DR, STE 201, MONTVALE, NJ 07645</t>
  </si>
  <si>
    <t>BALL LIQUID SUPPLEMENTS INC.     2170, 1111 ROCHESTER RD, LIGONIER, IN 46767</t>
  </si>
  <si>
    <t>BANANA FEEDS AUSTRALIA PTY LTD     6812, 14 PONZO ST, WOREE AUS 4868</t>
  </si>
  <si>
    <t>BARE BISCUITS     6583, 11 ARBOR WAY, NORTHVILLE, MI 48167</t>
  </si>
  <si>
    <t>BARE BONES BARKERY LLC     4755, 28548 E RED ARROW HWY, PAW PAW, MI 49079</t>
  </si>
  <si>
    <t>BARE NATURAL TREATS     6776, 470 ELK DR, EVANSTON, WY 82930</t>
  </si>
  <si>
    <t>BARENTZ INGREDENTS CANADA, INC.     2214, 141 HAMILTON RD, NEW HAMBURG ON N3A 2H1</t>
  </si>
  <si>
    <t>BARENTZ NORTH AMERICA, LLC     6611, 1390 JAYCOX RD, AVON, OH 44011</t>
  </si>
  <si>
    <t>BARKIN BAKERY LLC     6666, 22475 APPLEWOOD LANE, SOUTH BEND, IN 46628</t>
  </si>
  <si>
    <t>BARKWORTHIES     6064, 5701 EASTPORT BLVD, RICHMOND, VA 23231</t>
  </si>
  <si>
    <t>BARRY BAGELS     4284, 2515 JACKSON AVE, ANN ARBOR, MI 48103</t>
  </si>
  <si>
    <t>BARTON KIEFER &amp; ASSOCIATES LLC     5261, 4430 BLOOMINGGROVE RD, MANSFIELD, OH 44903</t>
  </si>
  <si>
    <t>BASS PRO OUTDOOR WORLD LLC     4337, 2500 E KEARNEY, SPRINGFIELD, MO 65898</t>
  </si>
  <si>
    <t>BAYMAG     1393, 800 10655 SOUTHPORT RD SW, CALGARY AB T2W 4Y1</t>
  </si>
  <si>
    <t>BCC BARK BISCUITS     6603, 1624 COLUMBUS AVE, BAY CITY, MI 48708</t>
  </si>
  <si>
    <t>BEAUMONT PRODUCTS, INC.     6553, 1540 BIG SHANTY DR, KENNESAW, GA 30144</t>
  </si>
  <si>
    <t>BECAUSE IT'S BETTER INC.     6734, 84 STONECREST RD, RIDGEFIELD, CT 06877</t>
  </si>
  <si>
    <t>BEER CITY DOG BISCUITS     6118, 415 PLYMOUTH AVE SE, GRAND RAPIDS, MI 49506</t>
  </si>
  <si>
    <t>BEG &amp; BARKER     6934, 1002 B SUNBURST DR, GOLDSBORO, NC 27534</t>
  </si>
  <si>
    <t>BELLA'S BARKTIQUE     6879, 6511 HAZ DR, AFTON, MI 49705</t>
  </si>
  <si>
    <t>BELLA'S DOGHOUSE DELIGHTS     5986, 5459 HERZOG RD, BRIDGEPORT, MI 48722</t>
  </si>
  <si>
    <t>BELL'S BARKERY AND BOUTIQUE LLC     6593, 1082 E BEAVER RD, KAWKAWLIN, MI 48631</t>
  </si>
  <si>
    <t>BELSTRA MILLING COMPANY     5887, 424 15TH ST SE, DEMOTTE, IN 46310</t>
  </si>
  <si>
    <t>BEN &amp; JERRY'S HOMEMADE, INC.     6430, 30 COMMUNITY DR, SOUTH BURLINGTON, VT 05403</t>
  </si>
  <si>
    <t>BENCH &amp; FIELD PET FOODS LLC     0342, 7690 CASCADE RD SE, GRAND RAPIDS, MI 49546</t>
  </si>
  <si>
    <t>BERG &amp; SCHMIDT AMERICA, LLC     5919, 950 TECHNOLOGY WAY, STE 111, LIBERTYVILLE, IL 60048</t>
  </si>
  <si>
    <t>BERNER BOARDS BY RIESLING     6737, 498 RIVERWALK DR, MASON, MI 48854</t>
  </si>
  <si>
    <t>BEST BREED INC.     4971, 2000 C FOSTORIA AVE, FINDLAY, OH 45840</t>
  </si>
  <si>
    <t>BEST BUDS BREW LLC     6669, 415 E ALONDRA BLVD STE 1, GARDENA, CA 90248</t>
  </si>
  <si>
    <t>BEST BUY BONES INC.     5675, PO BOX 39, MT MORRIS, MI 48458</t>
  </si>
  <si>
    <t>BEST FRIEND'S FOOD     5449, 17 MERCER RD, NATICK, MA 01760</t>
  </si>
  <si>
    <t>BEST FRIENDS' KITCHEN LLC     6265, 840 AVE E, TRAVERSE CITY, MI 49686</t>
  </si>
  <si>
    <t>BEST VETERINARY SOLUTIONS, INC.     6391, 1716 DETROIT ST, ELLSWORTH, IA 50075</t>
  </si>
  <si>
    <t>BETTER WILD LLC     6919, 285 CENTERPOINT BLVD, PITTSTON, PA 18640</t>
  </si>
  <si>
    <t>BETTY'S BAKES, LLC (DBA BARK &amp; BAKE)     6147, 20101 FLORAL ST, LIVONIA, MI 48152</t>
  </si>
  <si>
    <t>BFG SUPPLY COMPANY     5368, 14500 KINSMAN ROAD, BURTON, OH 44021</t>
  </si>
  <si>
    <t>BIG &amp; J INDUSTRIES LLC     4855, 208 N WHEELER AVE, GRAND ISLAND, NE 68801</t>
  </si>
  <si>
    <t>BIG &amp; J INDUSTRIES LLC     6263, 1981 E GULF STREAM DR, GRAND ISLAND, NE 68801</t>
  </si>
  <si>
    <t>BIG EASY BLENDS     6738, 689 ST. GEORGE AVE, NEW ORLEANS, LA 70121</t>
  </si>
  <si>
    <t>BIG HEART PET BRANDS     0593, 1 STRAWBERRY LN, ORRVILLE, OH 44667</t>
  </si>
  <si>
    <t>BIG RAPIDS FARM &amp; GARDEN SUPPLY     0338, 310 N 4TH AVE, BIG RAPIDS, MI 49307</t>
  </si>
  <si>
    <t>BIL-JAC FOODS INC     1822, 3337 MEDINA RD, MEDINA, OH 44256</t>
  </si>
  <si>
    <t>BINDI'S BISCUITS 'N BONES     6227, 9814 AMSDEN RD, FENWICK, MI 48834</t>
  </si>
  <si>
    <t>BIO OREGON INC.     1097, 1140 INDUSTRIAL WAY, LONGVIEW, WA 98632</t>
  </si>
  <si>
    <t>BIORESOURCE INTERNATIONAL INC.     6683, 4222 EMPEROR BLVD, STE 460, DURHAM, NC 27703</t>
  </si>
  <si>
    <t>BIO-VET, INC.     2240, 300 ERNIE DR, BARNEVELD, WI 53507</t>
  </si>
  <si>
    <t>BIOZYME INCORPORATED     0714, PO BOX 4428, ST. JOSEPH, MO 64504</t>
  </si>
  <si>
    <t>BISCUIT BARKERY CO.     6640, 29340 EAST RIVER RD, GROSSE ILE, MI 48138</t>
  </si>
  <si>
    <t>BIXBI PET     5531, 638 S TAYLOR AVE, STE 203, LOUISVILLE, CO 80027</t>
  </si>
  <si>
    <t>BJORN'S HOUSE LLC ENTERPRISES     4297, 7452 SPRING ST, CHARLEVOIX, MI 49720</t>
  </si>
  <si>
    <t>BLACK OTTER SUPPLY, LLC     5923, 136 W DEWEY ST, HORTONVILLE, WI 54944</t>
  </si>
  <si>
    <t>BLACKWOOD PET FOOD LLC     2724, 38281 INDUSTERIAL PARK RD, LISBON, OH 44432</t>
  </si>
  <si>
    <t>BLAIN SUPPLY INC.     6167, 3507 S RACINE ST, JANESVILLE, WI 53546</t>
  </si>
  <si>
    <t>BLAINE'S FARM &amp; FLEET     6726, 3507 E RACINE ST, JANESVILLE, WI 53546</t>
  </si>
  <si>
    <t>BLASKOWSKI FEED &amp; SEED     1860, 10077 N STRAITS HWY, CHEBOYGAN, MI 49721</t>
  </si>
  <si>
    <t>BLENDCO LLC     5553, 5000 ADVANCE WAY, STEVENSVILLE, MI 49127</t>
  </si>
  <si>
    <t>BLUE BUFFALO COMPANY LTD     4380, 11 RIVER RD, WILTON, CT 06897</t>
  </si>
  <si>
    <t>BLUE DOG BAKERY     4038, 3302 FUHRMAN AVE E STE 202, SEATTLE, WA 98102</t>
  </si>
  <si>
    <t>BLUE RIDGE NATURAL     5754, 2040 MORGANTON BLVD SW, LENOIR, NC 28645</t>
  </si>
  <si>
    <t>BLUEGRASS ANIMAL PRODUCTS INC.     5247, 1700 FORTUNE CT, STE 100, LEXINGTON, KY 40509</t>
  </si>
  <si>
    <t>BNG MIRACLE CORP LLC     4078, 2425 W DOROTHY LN, DAYTON, OH 45439</t>
  </si>
  <si>
    <t>BOCCE'S BAKERY     6008, 609 GREENWICH ST 4TH FLOOR, NEW YORK, NY 10014</t>
  </si>
  <si>
    <t>BOEHRINGER INGELHEIM ANIMAL HEALTH USA INC.     6203, 3239 SATELLITE BLVD, DULUTH, GA 30096</t>
  </si>
  <si>
    <t>BONZ BAKERY     5169, 6828 NORTHCREST WAY E, CLARKSTON, MI 48346</t>
  </si>
  <si>
    <t>BOSCO AND ROXY'S INC.     5695, 65 BESSEMER RD, LONDON ON N6E 2G1</t>
  </si>
  <si>
    <t>BOSS DOG BRAND, INC.     6246, 26311 NE VALLEY ST #A PMB 122, DUVALL, WA 98019</t>
  </si>
  <si>
    <t>BOUJEE'S BISCUITS LLC     6943, 4558 COOLIDGE ST, WAYNE, MI 48184</t>
  </si>
  <si>
    <t>BOVIDR LABORATORIES INC.     2190, 1709 1ST AVE, SCOTTSBLUFF, NE 69363</t>
  </si>
  <si>
    <t>BOVINE.COM, LLC     6785, 2232 DELL RANGE BLVD STE 245-3512, CHEYENNE, WY 82009</t>
  </si>
  <si>
    <t>BOW WOW BAKE SHOPPE LLC     4813, 20207 MACK AVE, GROSSE POINTE WOODS, MI 48236</t>
  </si>
  <si>
    <t>BOW WOW LABS     6818, 448 IGNACIO BLVD #506, NOVATO, CA 94949</t>
  </si>
  <si>
    <t>BRAND CASTLE LLC     6654, 5111 RICHMOND RD, BEDFORD HEIGHTS, OH 44118</t>
  </si>
  <si>
    <t>BRAVO! LLC     5273, 349 WETHERELL ST, MANCHESTER, CT 06040</t>
  </si>
  <si>
    <t>BRAXTON &amp; JOSH MADE SIMPLE     6753, 1545 ALAR AVE, REYNOLDSBURG, OH 43068</t>
  </si>
  <si>
    <t>BREWSKI BITES LLC     6519, 1531 COVENTRY DR, TEMPERANCE, MI 48182</t>
  </si>
  <si>
    <t>BREWSTER'S SCOOBY SNACKS     6841, 4287 EAST CLINTON TRAIL, EATON RAPIDS, MI 48827</t>
  </si>
  <si>
    <t>BRICKSIDE BREWERY LLC     6720, 64 GRATIOT ST, COPPER HARBOR, MI 49918</t>
  </si>
  <si>
    <t>BRIGHT PLANET PET LLC     6721, 5123 W 98TH ST #1232, MINNEAPOLIS, MN 55437</t>
  </si>
  <si>
    <t>BROWN CITY ELEVATOR, INC.     4678, 4185 MAIN ST, BROWN CITY, MI 48416</t>
  </si>
  <si>
    <t>BROWN CITY ELEVATOR, INC.     5793, 146 W LAPEER ST, PECK, MI 48466</t>
  </si>
  <si>
    <t>BRUNO'S TREATS     6853, 9422 W AIRPORT RD, ST. HELEN, MI 48656</t>
  </si>
  <si>
    <t>BRUTUS BROTH, LLC     6397, PO BOX 7, OWINGS, MD 20736</t>
  </si>
  <si>
    <t>BUBBA ROSE BISCUIT, LLC     5939, 1785 NW 21ST TERRACE, MIAMI, FL 33142</t>
  </si>
  <si>
    <t>BULLY MAX LLC     6848, 4028 ALPHA DR, ALLISON PARK, PA 15101</t>
  </si>
  <si>
    <t>BUNGE CANADA     5560, 2190 SOUTH SERVICE ROAD, OAKVILLE ON L6L 5N1</t>
  </si>
  <si>
    <t>BUNGE MILLING INC     4720, 1580 GRINNELL RD, STE A, KANKAKEE, IL 60901</t>
  </si>
  <si>
    <t>BUNGE MILLING INC     4222, 16755 274TH ST, ATCHISON, KS 66002</t>
  </si>
  <si>
    <t>BUNGE MILLING INC     0322, 321 E NORTH ST, DANVILLE, IL 61834</t>
  </si>
  <si>
    <t>BUNGE MILLING INC     4223, 1405 NORMAN ST, CRETE, NE 68333</t>
  </si>
  <si>
    <t>BUNGE NORTH AMERICA (EAST) LLC     4105, 605 GOODRICH RD, BELLEVUE, OH 45241</t>
  </si>
  <si>
    <t>BUNGE NORTH AMERICA (EAST) LLC     4103, 234 S JEFFERSON ST, DELPHOS, OH 45833</t>
  </si>
  <si>
    <t>BUNGE NORTH AMERICA (EAST) LLC     4104, 700 N RANGE LINE RD, MORRISTOWN, IN 46161</t>
  </si>
  <si>
    <t>BUNGE NORTH AMERICA (EAST) LLC     4102, 1200 N 2ND ST, DECATUR, IN 46733</t>
  </si>
  <si>
    <t>BUTCHERBOX OPCO LLC     6693, 311 ARSENAL ST, WATERTOWN, MA 02472</t>
  </si>
  <si>
    <t>BUTCHER'S BLOCK PET TREATS     6832, 11626 I STREET, OMAHA, NE 68137</t>
  </si>
  <si>
    <t>BUTCHERS NATURAL'S LLC     6677, 250 SOUTH DIXIE HWY, BOCA RATON, FL 33432</t>
  </si>
  <si>
    <t>C &amp; S PRODUCTS CO INC     1584, AIRPORT INDUSTRIAL PARK, FORT DODGE, IA 50501</t>
  </si>
  <si>
    <t>C.V.K. FARMS LLC     2512, 977 N SUMMERS RD, IMLAY CITY, MI 48444</t>
  </si>
  <si>
    <t>CABELA'S WHOLESALE, LLC     4183, 1 CABELA DR, SIDNEY, NE 69162</t>
  </si>
  <si>
    <t>CACHORRISIMO INC.     6911, PO BOX 82192, HOUSTON, TX 77282</t>
  </si>
  <si>
    <t>CAITEC INC.     6357, 4601 HOLLINS FERRY RD, HALETHORPE, MD 21227</t>
  </si>
  <si>
    <t>CALEDONIA FARMERS ELEVATOR     0340, PO BOX 80, CALEDONIA, MI 49316</t>
  </si>
  <si>
    <t>CALEDONIA FARMERS ELEVATOR     6466, 2166 E CLINTON TRAIL, CHARLOTTE, MI 48813</t>
  </si>
  <si>
    <t>CALPIS AMERICA, INC.     6493, 455 DIVIDEND DR, PEACHTREE CITY, GA 30269</t>
  </si>
  <si>
    <t>CANAM PSI     6030, 2680 SUNLIGHT BEACH RD, CLINTON, WA 98236</t>
  </si>
  <si>
    <t>CANATURE PROCESSIN LTD     6819, 5294 272ND ST, LANGLEY BC V4W 1S3</t>
  </si>
  <si>
    <t>CANIDAE, LLC     6401, ONE DOCK ST, STE 500, STAMFORD, CT 06902</t>
  </si>
  <si>
    <t>CANINE CRUMPETS LLC     5688, 631 VALKYRIE, GWINN, MI 49841</t>
  </si>
  <si>
    <t>CARBON GREEN BIOENERGY LLC     4421, 7795 SADDLEBAG LAKE RD, LAKE ODESSA, MI 48849</t>
  </si>
  <si>
    <t>CARDINAL LABORATORIES INC     2036, 710 S AYON AVE, AZUSA, CA 91702</t>
  </si>
  <si>
    <t>CARGILL ANIMAL NUTRITION     6071, 1510 HATHAWAY DR, OWOSSO, MI 48867</t>
  </si>
  <si>
    <t>CARGILL ANIMAL NUTRITION     4192, PO BOX 5614, MINNEAPOLIS, MN 55440</t>
  </si>
  <si>
    <t>CARGILL DRY CORN INGREDIENTS INC.     4652, 1730 WEST MICHIGAN ST, INDIANAPOLIS, IN 46222</t>
  </si>
  <si>
    <t>CARGILL DRY CORN INGREDIENTS, INC.     2645, 616 S JEFFERSON AVE, PARIS, IL 61944</t>
  </si>
  <si>
    <t>CARGILL INCORPORATED     6799, 11055 PHILADELPHIA RD, WHITE MARSH, MD 21162</t>
  </si>
  <si>
    <t>CARGILL INCORPORATED     6796, 410 C AVE NE, CEDAR RAPIDS, IA 52401</t>
  </si>
  <si>
    <t>CARGILL INCORPORATED     6795, 1657 W FRONT ST, BUFFALO, IA 52728</t>
  </si>
  <si>
    <t>CARGILL INCORPORATED     6798, 2306 ROCHESTER AVE, KANSAS CITY, MO 64120</t>
  </si>
  <si>
    <t>CARGILL INCORPORATED     6262, 15100 WEST ROWLEY RD, GRANTSVILLE, UT 84209</t>
  </si>
  <si>
    <t>CARGILL INCORPORATED     2402, PO BOX 5606, MINNEAPOLIS, MN 55440</t>
  </si>
  <si>
    <t>CARGILL LIMITED     6797, 1 CHEVIOT RD, CLAVET SK S0K 0Y0</t>
  </si>
  <si>
    <t>CARGILL, INCORPORATED     5865, 518 E FOURTH ST, WATKINS GLEN, NY 14891</t>
  </si>
  <si>
    <t>CARGILL, INCORPORATED     5847, 4900 S BLVD, CHARLOTTE, NC 28217</t>
  </si>
  <si>
    <t>CARGILL, INCORPORATED     5864, 200 N 19TH ST, TAMPA, FL 33605</t>
  </si>
  <si>
    <t>CARGILL, INCORPORATED     5848, 2400 SHIPS CHANNEL RD, CLEVELAND, OH 44113</t>
  </si>
  <si>
    <t>CARGILL, INCORPORATED     5844, 2065 MANCHESTER RD, AKRON, OH 44203</t>
  </si>
  <si>
    <t>CARGILL, INCORPORATED     5849, 3201 NEEDMORE RD, DAYTON, OH 45414</t>
  </si>
  <si>
    <t>CARGILL, INCORPORATED     5854, 1100 INDIANAPOLIS BLVD, HAMMOND, IN 46320</t>
  </si>
  <si>
    <t>CARGILL, INCORPORATED     5862, 1503 WABASH, LAFAYETTE, IN 47905</t>
  </si>
  <si>
    <t>CARGILL, INCORPORATED     5868, 1395 135TH AVE, HERSEY, MI 49639</t>
  </si>
  <si>
    <t>CARGILL, INCORPORATED     5855, 602 INDUSTRIAL RD, IOWA FALLS, IA 50126</t>
  </si>
  <si>
    <t>CARGILL, INCORPORATED     5866, 250 7TH AVE N, WEST FARGO, ND 58078</t>
  </si>
  <si>
    <t>CARIBOU CREEK PET FOOD INC.     6940, PO BOX 196 E 4411 NYKANEN RD, CHATHAM, MI 49816</t>
  </si>
  <si>
    <t>CARNA 4 INC.     5245, 3230 YONGE ST UNIT 1925, TORONTO ON M4N 3P6</t>
  </si>
  <si>
    <t>CARNIVORE MEAT COMPANY LLC     5258, PO BOX 9227, GREEN BAY, WI 54308</t>
  </si>
  <si>
    <t>CAROL'S COOKIES LLC     6839, 4175 CHAPEL VIEW CIRCLE, BRIGHTON, MI 48114</t>
  </si>
  <si>
    <t>CARU PET FOOD COMPANY     5698, 601 21ST ST, STE 300, VERO BEACH, FL 32960</t>
  </si>
  <si>
    <t>CASTOR &amp; POLLUX NATURAL PET WORKS     4270, PO BOX 980, AMARILLO, TX 79105</t>
  </si>
  <si>
    <t>CEDAR SPRINGS MILL &amp; SUPPLY INC.     1834, PO BOX 522, CEDAR SPRINGS, MI 49319</t>
  </si>
  <si>
    <t>CENTERRA CO-OP     4207, 813 CLARK AVE, ASHLAND, OH 44805</t>
  </si>
  <si>
    <t>CENTRAL AQUATICS     4479, 5401 W. OAKWOOD PARK DR, FRANKLIN, WI 53132</t>
  </si>
  <si>
    <t>CENTRAL FARM AND GARDEN INC.     4804, 380 N SMYSER RD, WOOSTER, OH 44691</t>
  </si>
  <si>
    <t>CENTRAL GARDEN &amp; PET COMPANY     6664, 1340 TREAT BLVD STE 600, WALNUT CREEK, CA 94597</t>
  </si>
  <si>
    <t>CENTRAL GARDEN &amp; PET COMPANY     5831, 521 CLAY ST, CHILTON, WI 53014</t>
  </si>
  <si>
    <t>CENTRAL GARDEN &amp; PET COMPANY     6525, 1501 E WOODFIELD RD 200W, SCHAUMBURG, IL 60173</t>
  </si>
  <si>
    <t>CERES SOLUTIONS COOPERATIVE, INC.     6048, 1484 E WASHINGTON, WHITE CLOUD, MI 49349</t>
  </si>
  <si>
    <t>CERES SOLUTIONS COOPERATIVE, INC.     6393, 260 E PROSPER RD, FALMOUTH, MI 49632</t>
  </si>
  <si>
    <t>CERES SOLUTIONS COOPERATIVE, INC.     6049, 540 W MAIN ST, FREMONT, MI 49411</t>
  </si>
  <si>
    <t>CEVA ANIMAL HEALTH, LLC     2480, 8735 ROSEHILL RD STE 300, LENEXA, KS 66215</t>
  </si>
  <si>
    <t>CHAMPION PETFOODS USA, INC     5578, 12871 BOWLING GREEN RD, AUBURN, KY 42206</t>
  </si>
  <si>
    <t>CHARLES BOWMAN &amp; COMPANY     2869, 3328 JOHN F DONNELLY DR, HOLLAND, MI 49424</t>
  </si>
  <si>
    <t>CHELSEA MILLING COMPANY     0057, PO BOX 460, CHELSEA, MI 48118</t>
  </si>
  <si>
    <t>CHEM ONE LTD     6417, 14140 WESTFAIR EAST DR, HOUSTON, TX 77041</t>
  </si>
  <si>
    <t>CHERYL MICHALSKI     5891, 1017 READS RUN, TRAVERSE CITY, MI 49685</t>
  </si>
  <si>
    <t>CHEWY PRIVATE BRANDS, LLC     6906, 7700 W SUNRISE BLVD, PLANTATION, FL 33322</t>
  </si>
  <si>
    <t>CHEWY, INC.     6002, 1855 GRIFFIN RD, STE B428, DANIA BEACH, FL 33004</t>
  </si>
  <si>
    <t>CHICKEN SOUP FOR THE PET LOVER'S SOUL LLC     5394, 152 EAST PUTNAM AVE, #700, COS COB, CT 06807</t>
  </si>
  <si>
    <t>CHIPPEWA FARM SUPPLY, LLC     5982, 6701 N US 23, SPRUCE, MI 48762</t>
  </si>
  <si>
    <t>CHR HANSEN INC.     2678, 9015 W MAPLE ST, MILWAUKEE, WI 53214</t>
  </si>
  <si>
    <t>CHS INC.     4679, 5500 CENEX DR-MS 274, INVER GROVE HEIGHTS, MN 55077</t>
  </si>
  <si>
    <t>CHS INC. FAIRMONT     4199, 1833 130TH ST, FAIRMONT, MN 56031</t>
  </si>
  <si>
    <t>CHUCKANUT PRODUCTS INC.     2590, PO BOX 848, JEFFERSON, OR 97352</t>
  </si>
  <si>
    <t>CHURCH &amp; DWIGHT CO INC.     1027, 500 CHARLES EWING BLVD, EWING, NJ 08628</t>
  </si>
  <si>
    <t>CISCO COMPANIES     2892, 602 N SHORTRIDGE RD, INDIANAPOLIS, IN 46219</t>
  </si>
  <si>
    <t>CJ AND W ENTERPRISES, LLC     5807, 821 JUDD RD, SALINE, MI 48176</t>
  </si>
  <si>
    <t>CLASSIC BRANDS (AWOS OF WOODSTREAM INC.)     6748, 69 N LOCUST ST, LITITZ, PA 17543</t>
  </si>
  <si>
    <t>CLAWS AND PAWS BARKERY, LLC     6888, 1139 TOLEDO DR, HILLSDALE, MI 49242</t>
  </si>
  <si>
    <t>CLEMENS FOOD GROUP     5988, 572 NEWTON RD, COLDWATER, MI 49036</t>
  </si>
  <si>
    <t>CLIFF BAR &amp; COMPANY     6599, 1451 66TH ST, EMERYVILLE, CA 94608</t>
  </si>
  <si>
    <t>COASTWISE PROCESSORS INC.     6741, 9548 192ND ST, SURREY BC V4N 3R9</t>
  </si>
  <si>
    <t>COBALT INTERNATIONAL     5920, 624 WILKERSON RD, ROCK HILL, SC 29730</t>
  </si>
  <si>
    <t>COHOONS ELEVATOR INC.     0443, 802 TOWNSEND ST, MIDLAND, MI 48640</t>
  </si>
  <si>
    <t>COLD WATER TECHNOLOGIES, INC.     6882, 8608 UNIVERSITY GREEN STE 4, MIDDLETON, WI 53562</t>
  </si>
  <si>
    <t>COLE'S WILD BIRD PRODUCTS CO.     4259, 1325-F COBB INTERNATIONAL DR, KENNESAW, GA 30156</t>
  </si>
  <si>
    <t>COMMODITY BLENDERS LLC     6247, 3611 W CHICAGO RD, JONESVILLE, MI 49250</t>
  </si>
  <si>
    <t>COMMUNITY MILLS INC.     0001, PO BOX 157, CASSOPOLIS, MI 49031</t>
  </si>
  <si>
    <t>COMPANA PET BRANDS     6861, 101 MILLER DR, CRITTENDEN, KY 41030</t>
  </si>
  <si>
    <t>COMPANA PET BRANDS     6649, 707 SPIRIT 40 PARK DR STE 150, ST. LOUIS, MO 63005</t>
  </si>
  <si>
    <t>COMPASS MINERALS AMERICA INC     5714, 9900 W 109TH ST, STE 100, OVERLAND PARK, KS 66210</t>
  </si>
  <si>
    <t>CONKLIN CO INC.     1204, 551 VALLEY PARK DR, SHAKOPEE, MN 55379</t>
  </si>
  <si>
    <t>CONOR'S CANINE COOKIES, LLC     5828, 2630 AVON AVE SW, WYOMING, MI 49519</t>
  </si>
  <si>
    <t>CONSOLIDATED GRAIN &amp; BARGE     6309, PO BOX 289, MT. VERNON, IN 47620</t>
  </si>
  <si>
    <t>CONSUMERS SUPPLY DISTRIBUTING     5004, 5101 HARBOR DR, SIOUX CITY, IA 51111</t>
  </si>
  <si>
    <t>CONTINENTAL DAIRY FACILITIES LLC     5107, 999 WEST RANDALL ST, COOPERSVILLE, MI 49404</t>
  </si>
  <si>
    <t>CONYER AGRI SERVICE INC.     0936, PO BOX 192, SYRACUSE, IN 46567</t>
  </si>
  <si>
    <t>CORUNNA MILLS FEED LLC     1974, 417 S SHIAWASSEE ST, CORUNNA, MI 48817</t>
  </si>
  <si>
    <t>COSMIC CANINE CREATIONS LLC     5459, 307 N DELIA ST, LUDINGTON, MI 49431</t>
  </si>
  <si>
    <t>COSTCO WHOLESALE CORP.     6921, 999 LAKE DR, ISSAQUAH, WA 98027</t>
  </si>
  <si>
    <t>COSTCO WHOLESALE CORPORATION     6707, 999 LAKE DR, ISSAQUAH, WA 98027</t>
  </si>
  <si>
    <t>COSTCO WHOLESALE CORPORATION     6725, PO BOX 34535, ISSAQUAH, WA 98027</t>
  </si>
  <si>
    <t>COSTCO WHOLESALE CORPORATION     2613, PO BOX 34535, SEATTLE, WA 98124</t>
  </si>
  <si>
    <t>COSTCO WHOLESALE CORPORATION     6816, PO BOX 34535, SEATTLE, WA 98124</t>
  </si>
  <si>
    <t>COUNTRY ACRES FEED COMPANY     5100, 4001 LEXINGTON AVE N, ARDEN HILLS, MN 55126</t>
  </si>
  <si>
    <t>COUNTRY FEED SUPPLY     2046, 389 WEST KITTLE RD, MIO, MI 48647</t>
  </si>
  <si>
    <t>COUNTRY PRIME MEATS USA, INC.     6912, 9695 W BROWARD BLVD, PLANTATION, FL 33324</t>
  </si>
  <si>
    <t>COUNTRYSIDE FEEDS     6150, 18607 FILLMORE RD, STANWOOD, MI 49346</t>
  </si>
  <si>
    <t>COUNTY LINE FARMS     2677, 115 SOUTH A ST, TRUFANT, MI 49347</t>
  </si>
  <si>
    <t>COVERTRUS NORTH AMERICA     5035, 400 METRO PLACE N, DUBLIN, OH 43017</t>
  </si>
  <si>
    <t>COX VETERINARY LABORATORY INC.     4247, 1865 PRESSLEY RD, CHESTER, SC 29706</t>
  </si>
  <si>
    <t>CP FEEDS LLC     5492, 16322 W WASHINGTON ST, VALDERS, WI 54245</t>
  </si>
  <si>
    <t>CRIMSON HOLDINGS, LLC     6625, 1336 EAST MAUMEE ST, ADRIAN, MI 49221</t>
  </si>
  <si>
    <t>CROP COOPERATIVE     6088, ONE ORGANIC WAY, LA FARGE, WI 54639</t>
  </si>
  <si>
    <t>CROSS W ORGANICS     6311, 3111 PINCKNEY RD, HOWELL, MI 48843</t>
  </si>
  <si>
    <t>CRYSTAL CLEAR INC     5659, 15425 CHETS WAY, ARMADA, MI 48005</t>
  </si>
  <si>
    <t>CRYSTAL CREEK NATURAL, LLC     4157, 1600 ROUNHOUSE RD, SPOONER, WI 54801</t>
  </si>
  <si>
    <t>CRYSTAL'S PAWSITIVE DOG VIBES LLC     6732, 1517 JOE MANN BLVD #1015, MIDLAND, MI 48642</t>
  </si>
  <si>
    <t>CUNNINGHAM TROPICALS, LLC     6918, 9128 LANTERN WAY, NEWPORT, MI 48166</t>
  </si>
  <si>
    <t>CUPREM INC     1276, PO BOX 147, KENESAW, NE 68956</t>
  </si>
  <si>
    <t>CUSTOM PROTEIN CORP     1217, PO BOX 2876, SPRINGFIELD, MO 65803</t>
  </si>
  <si>
    <t>CVS PHARMACY INC. C/O RUSH DIRECT, INC.     5799, 1 CVS DR, WOONSOCKET, RI 02895</t>
  </si>
  <si>
    <t>D &amp; D COMMODITIES LTD     1842, HWY 75 S, STEPHEN, MN 56757</t>
  </si>
  <si>
    <t>D&amp;D INGREDIENTS LLC     6655, 5191 KILL RD, DELPHOS, OH 45833</t>
  </si>
  <si>
    <t>DADANT &amp; SON'S INC     4576, 51 S 2ND ST, HAMILTON, IL 62341</t>
  </si>
  <si>
    <t>DADANT &amp; SONS, INC.     4575, 1009 INDUSTRIAL AVE, ALBION, MI 49224</t>
  </si>
  <si>
    <t>DADS TREATS, LLC     6924, 922 CHAPMAN ST, IONIA, MI 48846</t>
  </si>
  <si>
    <t>DAIRY FARMERS OF AMERICA     4300, 1163 COMET LANE, STE 200, GRAND LEDGE, MI 48837</t>
  </si>
  <si>
    <t>DANCING DOGS BAKERY     4348, 521 SCHUYLER ST, MARSHALL, MI 49068</t>
  </si>
  <si>
    <t>DANISCO US INC.     1781, 1000 41TH AVE DR SW, CEDAR RAPIDS, IA 52404</t>
  </si>
  <si>
    <t>DARFORD/CANAM PET TREATS INC.     4967, 1097 E CARSON DR, TEMPE, AZ 85282</t>
  </si>
  <si>
    <t>DARLING INGREDIENTS INC.     1838, 3350 GREENFIELD RD, MELVINDALE, MI 48122</t>
  </si>
  <si>
    <t>DARLING INGREDIENTS INC.     0433, 600 JAY ST, COLDWATER, MI 49036</t>
  </si>
  <si>
    <t>DARLING INGREDIENTS, INC.     4432, 5601 N MACARTHUR BLVD, IRVING, TX 75038</t>
  </si>
  <si>
    <t>DARLING INGREDITS, INC.     6123, 5900 OLD ALLEGAN RD, HAMILTON, MI 49419</t>
  </si>
  <si>
    <t>DASCO INC.     4711, 9785 MAROON CIRCLE, STE 110, ENGLEWOOD, CO 80112</t>
  </si>
  <si>
    <t>DAVE'S PET FOOD     4544, 151 SPRINGFIELD ST, AGAWAM, MA 01001</t>
  </si>
  <si>
    <t>DAWES LABORATORIES     0103, 3355 N ARLINGTON HEIGHTS RD, ARLINGTON HEIGHTS, IL 60004</t>
  </si>
  <si>
    <t>DAWSON DISTRIBUTING     4888, 1528 CARDINAL AVENUE, FORT DODGE, IA 50501</t>
  </si>
  <si>
    <t>DE BRUYN SEED INC.     2976, 101 EAST WASHINGTON AVE, ZEELAND, MI 49464</t>
  </si>
  <si>
    <t>DECHRA VETERINARY PRODUCTS     6468, 7015 COLLEGE BLVD, STE 525, OVERLAND PARK, KS 66211</t>
  </si>
  <si>
    <t>DEER CRACK LLC     5404, PO BOX 245, HARTLAND, MI 48353</t>
  </si>
  <si>
    <t>DEHY ALFALFA MILLS INC     4657, 5935 MCCALL LN, ARLINGTON, NE 68002</t>
  </si>
  <si>
    <t>DELCA CORPORATION     4639, 30251 GOLDEN LANTERN, STE E398, LAGUNA NIGUEL, CA 92677</t>
  </si>
  <si>
    <t>DETROIT DOODLE DESIGNS     6694, 8815 PINE KNOB RD, CLARKSON, MI 48348</t>
  </si>
  <si>
    <t>DEVENISH NUTRITION     2981, 2320 LAKE AVE, FAIRMONT, MN 56031</t>
  </si>
  <si>
    <t>DEXTER MILL INC.     1081, 3515 CENTRAL ST, DEXTER, MI 48130</t>
  </si>
  <si>
    <t>DIAMOND PET FOODS     1359, RT B, META, MO 65058</t>
  </si>
  <si>
    <t>DIAMOND V     0151, 2525 60TH AVE SW, CEDAR RAPIDS, IA 52407</t>
  </si>
  <si>
    <t>DIG DEFENCE LLC     6722, PO BOX 342, MULDROW, OK 74948</t>
  </si>
  <si>
    <t>DIGGS, INC.     6786, 29-10 THOMSON AVE, LONG ISLAND CITY, NY 11101</t>
  </si>
  <si>
    <t>DIRTY LITTLE SECRET, LLC     6777, 3284 CROCKETT, BEAVERTON, MI 48612</t>
  </si>
  <si>
    <t>DISTRIBUTORS PROCESSING INC.     1273, 17656 AVENUE 168, PORTERVILLE, CA 93257</t>
  </si>
  <si>
    <t>DLS OUTDOORS, LLC     6883, 6117 W WILKE RD, MONTAGUE, MI 49437</t>
  </si>
  <si>
    <t>DO GOOD FOOD, LLC     6783, 250 CANAL RD, FAIRLESS HILLS, PA 19030</t>
  </si>
  <si>
    <t>DOCTORS CHOICE SUPPLEMENTS     2341, 750 15TH ST, PRAIRIE DU SAC, WI 53578</t>
  </si>
  <si>
    <t>DOG BAKERY BY PET NATURALLY     5980, 1117 WSOUTH AIRPORT RD, STE B, TRAVERSE CITY, MI 49686</t>
  </si>
  <si>
    <t>DOG DAYS BAKERY LLC     6837, 1834 21ST, WYANDOTTE, MI 48192</t>
  </si>
  <si>
    <t>DOG GONE DELICIOUS DOG TREATS     5254, 11232 ANDERSONVILLE, DAVISBURG, MI 48350</t>
  </si>
  <si>
    <t>DOG MAMMA'S LLC     6922, 30 N RIVER RD, STUART, FL 34996</t>
  </si>
  <si>
    <t>DOGGY BITES BAKERY     6436, 476 N BURNS RD, BAY CITY, MI 48708</t>
  </si>
  <si>
    <t>DOGGY DELI, LLC     4054, 38740 LEVISHAM DR, CLINTON TWP, MI 48038</t>
  </si>
  <si>
    <t>DOLGENCORP C/O SIMMONS PET FOOD     4580, 100 MISSION RIDGE, GOODLETSVILLE, TN 37072</t>
  </si>
  <si>
    <t>DOLGENCORP INC     4194, 100 MISSION RIDGE, GOODLETTSVILLE, TN 37072</t>
  </si>
  <si>
    <t>DOLGENCORP LLC     4792, 100 MISSION RIDGE, GOODLETTSVILLE, TN 37072</t>
  </si>
  <si>
    <t>DOLLAR TREE - GREENBRIER INTL C/O SATURN PETCARE INC.     6840, 500 VOLVO PKWY, CHESAPEAKE, VA 23320</t>
  </si>
  <si>
    <t>DOMAIN OUTDOOR LLC     6472, 424 PARK LN, HUDSON, WI 54016</t>
  </si>
  <si>
    <t>DOODLE DOO BAKERY     6441, 12245 S BEYER RD, STE A-1, BIRCH RUN, MI 48415</t>
  </si>
  <si>
    <t>DOSKOCIL MANUFACTURING CO INC (DBA PETMATE)     4434, 2300 EAST RANDOL MILL ROAD, ARLINGTON, TX 76011</t>
  </si>
  <si>
    <t>DOTTY'S PET CENTER     6022, 315 W VIENNA RD, CLIO, MI 48420</t>
  </si>
  <si>
    <t>DOTTY'S PET CENTER     5917, 1375 E BRISTOL RD, BURTON, MI 48529</t>
  </si>
  <si>
    <t>DOUBLE S LIQUID FEED SERVICE INC.     2069, 726 N BOWMAN AVE, DANVILLE, IL 61832</t>
  </si>
  <si>
    <t>DOWNTOWN DOG BARKERY     6763, 60 MONROE CENTER ST NW #9D, GRAND RAPIDS, MI 49503</t>
  </si>
  <si>
    <t>DR TIM'S PET FOOD COMPANY     4931, 2361 US 41 S, MARQUETTE, MI 49855</t>
  </si>
  <si>
    <t>DR. MARTY     6031, 6320 CANOGA AVE 15TH FLOOR, WOODLAND HILLS, CA 91367</t>
  </si>
  <si>
    <t>DRAVES WHITETAIL MINERAL COMPANY (DWMC)     5829, 19117 JEFFERSON RD, MORLEY, MI 49336</t>
  </si>
  <si>
    <t>DRIBBLE POPS LLC     6571, 58 CRISTY AVE, WATERFORD, MI 48328</t>
  </si>
  <si>
    <t>DRIVEN AGRICULTURE LLC     6346, 491 WEST FRONT ST, PEHTIGO, WI 54157</t>
  </si>
  <si>
    <t>DSM NUTRITIONAL PRODUCTS LLC     0017, 45 WATERVIEW BLVD, PARISIPPANY, NJ 07054</t>
  </si>
  <si>
    <t>DUEKSEN TURKEY FARM INC.     6122, 7214 M-66 HWY, MANCELONA, MI 49659</t>
  </si>
  <si>
    <t>DURAND FEED &amp; GRAIN COMPANY     0985, 411 BRAND ST, DURAND, MI 48429</t>
  </si>
  <si>
    <t>DURVET INC.     1343, 100 SE MAGELLAN DRIVE, BLUE SPRINGS, MO 64014</t>
  </si>
  <si>
    <t>DYNAMIC DUO DOG BAKERY LLC     6932, 1092 E US 10, SCOTTVILLE, MI 49454</t>
  </si>
  <si>
    <t>E J MILLER'S FEEDS, LLC     5429, 3225 S CROSWELL AVE, FREMONT, MI 49412</t>
  </si>
  <si>
    <t>E3 K9 PERFORMANCE     6527, 13 S NATIONAL, FORT SCOTT, KS 66701</t>
  </si>
  <si>
    <t>EARL'S MEATS LLC     4739, A 5685 143RD AVE, HOLLAND, MI 49423</t>
  </si>
  <si>
    <t>EARTH ANIMAL VENTURES     5337, 49 JOHN ST UNIT 1, SOUTHPORT, CT 06890</t>
  </si>
  <si>
    <t>EASTMAN CHEMICAL COMPANY     6569, 200 S WILCOX DR, KINGSPORT, TN 37660</t>
  </si>
  <si>
    <t>EBBY'S PET BAKERY     6186, 618 E SAVIDGE ST, STE C, SPRING LAKE, MI 49456</t>
  </si>
  <si>
    <t>EBSCO INDUSTRIES INC (DBA PRADCO OUTDOOR BRANDS)     5551, 5724 HWY 280 E, BIRMINGHAM, AL 35242</t>
  </si>
  <si>
    <t>ECOLAB INC.     6437, 1 ECOLAB PLACE, ST. PAUL, MN 55102</t>
  </si>
  <si>
    <t>ECOLOGICAL LABORATORIES INC     4283, 2525 NE 9TH AVE, CAPE CORAL, FL 33909</t>
  </si>
  <si>
    <t>EDON FARMERS COOPERATIVE ASSN INC.     2772, PO BOX 308, EDON, OH 43518</t>
  </si>
  <si>
    <t>EGGLAND'S BEST, LLC     6036, 70 EAST SWEDESFORD RD, STE 150, MALVERN, PA 19355</t>
  </si>
  <si>
    <t>ELANCO US INC.     5970, 2500 INNOVATION WAY, GREENFIELD, IN 46140</t>
  </si>
  <si>
    <t>ELANCO US INC.     6555, 8857 BOND ST, SHAWNEE, KS 66216</t>
  </si>
  <si>
    <t>ELDON C STUTSMAN INC.     4999, 121 LASSIE ST, HILLS, IA 52235</t>
  </si>
  <si>
    <t>ELITE NUTRITION LLC     5071, 8868 N 650 E, ODON, IN 47562</t>
  </si>
  <si>
    <t>ELLSWORTH FARMERS EXCHANGE     0139, 406 S MAPLE ST, MANCELONA, MI 49659</t>
  </si>
  <si>
    <t>ELLSWORTH FARMERS EXCHANGE     0645, 6509 CENTER ST, ELLSWORTH, MI 49729</t>
  </si>
  <si>
    <t>EMERALD PET PRODUCTS     5555, 2070 N BROADWAY #4128, WALNUT CREEK, CA 94596</t>
  </si>
  <si>
    <t>ENCOMPASS PET GROUP LLC     6859, 2510 51ST AVE E, UNIT 100, PALMETTO, FL 34221</t>
  </si>
  <si>
    <t>ENDEAVOR AG AND ENERGY     6413, 13400 VAN BUREN AVE, HOLLAND, MI 49464</t>
  </si>
  <si>
    <t>ENDEAVOR AG AND ENGERY-HAMILTON     6412, 4670 E WASHINGTON AVE, HAMILTON, MI 49419</t>
  </si>
  <si>
    <t>ENERGY FEEDS INTERNATIONAL LLC     4726, 745 85TH AVE UNIT A, OAKLAND, CA 94621</t>
  </si>
  <si>
    <t>ENGADINE FEED &amp; SUPPLY INC.     5626, W13960 BUCHA ST, ENGADINE, MI 49827</t>
  </si>
  <si>
    <t>ENVIGO     1713, 1401 S STOUGHTON RD, MADISON, WI 53716</t>
  </si>
  <si>
    <t>ENVIROFLIGHT LLC     5840, 1118 PROGRESS WAY, MAYSVILLE, KY 41056</t>
  </si>
  <si>
    <t>ENZYME INNOVATION     6635, 13591 YARBA AVE, CHINO, CA 91710</t>
  </si>
  <si>
    <t>EP MINERALS, LLC     5421, 9785 GATEWAY DR, RENO, NV 89521</t>
  </si>
  <si>
    <t>EQUUS MAGNIFICUS, INC.     5573, 1103 E PINE ST, ST. CROIX FALLS, WI 54024</t>
  </si>
  <si>
    <t>ERIE INTERNATIONAL GROUP     6366, 679 HARDY RD, PAINESVILLE, OH 44077</t>
  </si>
  <si>
    <t>ERNEST D PRUSAKIEWICZ     4745, 1900 E M-32 RT 1, GAYLORD, MI 49735</t>
  </si>
  <si>
    <t>ERNIE ELS PET PRODUCTS     6836, 222 YAMATO RD, STE 106-131, BOCA RATON, FL 33431</t>
  </si>
  <si>
    <t>EST LLC     5175, 14481 LOCHRIDGE BLVD, COVINGTON, GA 30014</t>
  </si>
  <si>
    <t>ETHICAL PRODUCTS INC.     5263, 27 FEDERAL PLAZA, BLOOMFIELD, NJ 07003</t>
  </si>
  <si>
    <t>ETTA SAYS LLC     5298, 3159 RIDER TRAIL SOUTH, EARTH CITY, MO 63045</t>
  </si>
  <si>
    <t>EUROCHEM NORTH AMERICA CORPORATION     5821, 3227 E 31ST ST, TULSA, OK 74105</t>
  </si>
  <si>
    <t>EVANGER'S DOG &amp; CAT FOOD CO. INC.     5969, 2210 W 162ND ST, MARKHAM, IL 60428</t>
  </si>
  <si>
    <t>EVOLVED/EVOLVED HABITATS     2191, 2261 MORGANZA HWY, NEW ROADS, LA 70760</t>
  </si>
  <si>
    <t>EVONIK CORPORATION     1125, 1701 BARRETT LAKES BLVD NW STE 340, KENNESAW, GA 30144</t>
  </si>
  <si>
    <t>EXCLUSIVELY PET INC.     2142, 7711 N 81ST ST, MILWAUKEE, WI 53223</t>
  </si>
  <si>
    <t>EXOTIC NUTRITION     6444, 270 ENTERPRISE DR, NEWPORT NEWS, VA 23603</t>
  </si>
  <si>
    <t>F M BROWN'S SONS INC.     1736, PO BOX 2116, SINKING SPRING, PA 19608</t>
  </si>
  <si>
    <t>F.D. MILLER FEED COMPANY     6637, 333 N CR 000 E, ARTHUR, IL 61911</t>
  </si>
  <si>
    <t>FAITHWAY FEEDS C/O KALMBACH FEEDS     6492, 4201 LAKE GUNTERSVILLE PKWY, GUNTERSVILLE, AL 35976</t>
  </si>
  <si>
    <t>FAMILY DOLLAR SERVICES INC.     4976, PO BOX 1017, CHARLOTTE, NC 28201</t>
  </si>
  <si>
    <t>FARM HOUNDS     6421, 1800 WILSON WAY SE STE 1, SMYMA, GA 30082</t>
  </si>
  <si>
    <t>FARMERS COOP ELEVATOR CO     4570, 2354 64TH AVE, ZEELAND, MI 49464</t>
  </si>
  <si>
    <t>FARMERS COOP ELEVATOR CO (THE GENERAL STORE)     0062, 2364 64TH AVE, ZEELAND, MI 49464</t>
  </si>
  <si>
    <t>FARMERS COOP GRAIN COMPANY     0546, PO BOX 246, KINDE, MI 48445</t>
  </si>
  <si>
    <t>FARMERS GRAIN &amp; FEED MILL     0535, 18700 HANNAN RD, NEW BOSTON, MI 48164</t>
  </si>
  <si>
    <t>FARMINA PET FOODS     5539, 259 W 30TH ST, STE 1502, NEW YORK, NY 10001</t>
  </si>
  <si>
    <t>FARNAM COMPANIES INC.     0063, 301 W OSBORN ROAD, PHOENIX, AZ 85013</t>
  </si>
  <si>
    <t>FARNAM HORSE PRODUCTS     4126, 301 W OSBORN RD, PHOENIX, AZ 85013</t>
  </si>
  <si>
    <t>FARRIER SCIENCE CLINIC LLC     5238, 2996 MILLVILLE-SHANDON RD, HAMILTION, OH 45013</t>
  </si>
  <si>
    <t>FAYETTE FEED MILL LTD.     3056, PO BOX 237, FAYETTE, OH 43521</t>
  </si>
  <si>
    <t>FEED FAT COMPANY, LLC / DBA ORIGO     6352, 1025 FAULTLESS DR, ASHLAND, OH 44805</t>
  </si>
  <si>
    <t>FEED PARTNERS LLC     6405, 1801 FORMAN DR, PIPESTONE, MN 56164</t>
  </si>
  <si>
    <t>FEED PRODUCTS &amp; SERVICE CO.     6399, 12444 POWERSCOURT DR, STE 190, ST. LOUIS, MO 63131</t>
  </si>
  <si>
    <t>FEED SOLUTIONS     3045, 4001 LEXINGTON AVE N, ARDEN HILLS, MN 55126</t>
  </si>
  <si>
    <t>FEED STORE THE LLC     5089, 2461 SOUTH M-30, GLADWIN, MI 48624</t>
  </si>
  <si>
    <t>FEEDERS SUPPLY CO LLC     6337, 1740 RESEARCH DR, LOUISVILLE, KY 40299</t>
  </si>
  <si>
    <t>FENCHEM INC.     6038, 15308 EL PRADO RD, CHINO, CA 91710</t>
  </si>
  <si>
    <t>FERMENTED NUTRITION     5729, 407 FOURTH ST, LUXEMBURG, WI 54217</t>
  </si>
  <si>
    <t>FIDO ENTERPRISES INC. (C/O PHYDEAUX ENTERPRISES INC.)     2828, 40360 PRODUCTION DR, HARRISON TWP, MI 48045</t>
  </si>
  <si>
    <t>FINDLEY FEEDS     2746, 29900 FINDLEY ROAD, BURR OAK, MI 49030</t>
  </si>
  <si>
    <t>FINISH LINE INC.     1163, 115 GATEWAY, BENSENVILLE, IL 60106</t>
  </si>
  <si>
    <t>FIRST COMPANION VETERINARY PRODUCTS     4601, 3155 HEARTLAND DR, LIBERTY, MO 64068</t>
  </si>
  <si>
    <t>FIRST NATURE     4292, 400 W STRIBLING DR, ROGERS, AR 72757</t>
  </si>
  <si>
    <t>FLAPPY'S BAKE HOUSE LLC     6548, 1709 WOODSIDE AVE, ESSEXVILLE, MI 48732</t>
  </si>
  <si>
    <t>FLAVOR HUT     6781, 1429 B WENTER CT, TWO RIVERS, WI 54241</t>
  </si>
  <si>
    <t>FLORA INC.     6287, 805 E BADGER RD, LYNDEN, WA 98264</t>
  </si>
  <si>
    <t>FLORIDA MARINE RESEARCH     1442, 1530 MANGO AVE, SARASOTA, FL 33580</t>
  </si>
  <si>
    <t>FLUKER'S     5962, PO BOX 530, PORT ALLEN, LA 70767</t>
  </si>
  <si>
    <t>FLUSHING LAWN &amp; GARDEN     6929, 114 TERRACE, FLUSHING, MI 48433</t>
  </si>
  <si>
    <t>FOCUS ON TOOLS     6365, 878 W 400 N, LOGAN, UT 84321</t>
  </si>
  <si>
    <t>FONDEL CHEMICALS LIMITED     6225, 1020 ONTARIO ST UNIT 6, STRATFORD ON N5A 6Z3</t>
  </si>
  <si>
    <t>FOPPERS GOURMET PET TREAT BAKERY     4628, 1005 W BROADWAY, LOGANSPORT, IN 46947</t>
  </si>
  <si>
    <t>FORMAFEED, INC.     0306, 740 BOWMAN ST., STEWART, MN 55385</t>
  </si>
  <si>
    <t>FOSTER WELLNESS     6658, 230 E RIVERSIDE DR, EAGLE, ID 83616</t>
  </si>
  <si>
    <t>FOUR PAWS PRODUCTS LTD     0020, PO BOX 427, NEPTUNE CITY, NJ 07754</t>
  </si>
  <si>
    <t>FOWLERVILLE FEED &amp; PET SUPPLIES INC     0467, PO BOX 374, FOWLERVILLE, MI 48836</t>
  </si>
  <si>
    <t>FOX VALLEY ALFALFA MILL, INC.     5726, 508 N 3RD ST, HILBERT, WI 54129</t>
  </si>
  <si>
    <t>FOXDEN EQUINE INC     4807, PO BOX 480, STUARTS DRAFT, VA 24477</t>
  </si>
  <si>
    <t>FREE CHOICE ENTERPRISES LTD     2164, 10055 COUNTY RD K, LANCASTER, WI 53813</t>
  </si>
  <si>
    <t>FREEDOM HEALTH LLC     4173, 65 AURORA INDUSTRIAL PKWY, AURORA, OH 44202</t>
  </si>
  <si>
    <t>FREELAND BEAN &amp; GRAIN INC.     1281, 1000 E WASHINGTON, FREELAND, MI 48623</t>
  </si>
  <si>
    <t>FRESHPET     4376, PO BOX 2157, SECAUCUS, NJ 07096</t>
  </si>
  <si>
    <t>FROMM FAMILY FOODS LLC     0563, 13145 N GREEN BAY ROAD, MEQUON, WI 53092</t>
  </si>
  <si>
    <t>FRONT PORCH PETS INC.     4865, N 4935 STATE RD 22, WILD ROSE, WI 54984</t>
  </si>
  <si>
    <t>FUFENG USA INCORPORATED     6847, 814 COMMERCE DR, STE 340, OAK BROOK, IL 60523</t>
  </si>
  <si>
    <t>FUN PET GROUP, LLC     6830, 6670 HOLMAN ST UNIT 713, ARVADA, CO 80004</t>
  </si>
  <si>
    <t>FUR BABIES DOG TREATS, LLC     6949, 11632 STEBBINS AVE NW, SPARTA, MI 49345</t>
  </si>
  <si>
    <t>FUR PAWZ LLC     6282, 331 GILMORE CT, MICHIGAN CENTER, MI 49254</t>
  </si>
  <si>
    <t>FUR REAL DOG SNACKS     6747, 2515 WESTBURY RD, LANSING, MI 48906</t>
  </si>
  <si>
    <t>FURST MCNESS OF CANADA LIMITED     0768, 1252 BELL VALLEY RD, STE 220, ROCKFORD, IL 61108</t>
  </si>
  <si>
    <t>FURST-MCNESS COMPANY     0882, 1252 BELL VALLEY RD, STE 220, ROCKFORD, IL 61108</t>
  </si>
  <si>
    <t>FUZZY DOOD TREATS LLC     6844, 10183 HONEYCOMB CT, PINCKNEY, MI 48169</t>
  </si>
  <si>
    <t>FUZZYBUTZ PET BAKERY     4107, 306 STATE ST, ST. JOSEPH, MI 49085</t>
  </si>
  <si>
    <t>FUZZYMUZZLES BAKERY LLC     6678, 4632 WERTH RD, ALPENA, MI 49707</t>
  </si>
  <si>
    <t>G.A. WINTZER &amp; SON COMPANY     1586, PO BOX 406, WAPAKONETA, OH 45895</t>
  </si>
  <si>
    <t>GABRIELLE'S DOG BAKERY LLC     6827, 5343 CONTINENTIAL TRAIL, KALAMAZOO, MI 49009</t>
  </si>
  <si>
    <t>GAINES FAMILY FARMSTEAD     6362, 626 BEINVILLE LN, BIRMINGHAM, AL 35173</t>
  </si>
  <si>
    <t>GALLAGHERS     2043, 4227 OSTRUM RD, BELDING, MI 48809</t>
  </si>
  <si>
    <t>GARBER FEEDS     6141, 13324 7 MILE RD, STANWOOD, MI 49346</t>
  </si>
  <si>
    <t>GARMON CORP/NATURVET     2523, 27461 VIA INDUSTRIA, TEMECULA, CA 92590</t>
  </si>
  <si>
    <t>GENERAL MILLS OPERATIONS LLC     0382, PO BOX 1113, MINNEAPOLIS, MN 55440</t>
  </si>
  <si>
    <t>GENESIS ALKALI WYOMING LP     6039, 1735 MARKET ST, PHILADELPHIA, PA 19103</t>
  </si>
  <si>
    <t>GENEX     5903, PO BOX 469, SHAWANO, WI 54166</t>
  </si>
  <si>
    <t>GENTLE GIANTS PRODUCTS, INC.     6108, 960 6TH ST, STE 101A, NORCO, CA 92860</t>
  </si>
  <si>
    <t>GERMFASK U.P. FEED LLC     4539, 7473 COUNTY LINE RD, GERMFASK, MI 49836</t>
  </si>
  <si>
    <t>GET JOY &amp; CO     6718, 22 ELIZABETH ST, NORWALK, CT 06854</t>
  </si>
  <si>
    <t>GGC FEEDS, LLC     5116, 3265 COUNTY RD 24, ARCHBOLD, OH 43502</t>
  </si>
  <si>
    <t>GIDDYAP GIRLS BISCUIT CO (GGBC, INC)     3095, 15611 PRODUCT LN #B-10, HUNTINGTON BEACH, CA 92649</t>
  </si>
  <si>
    <t>GIEGLER ENTERPRISES LLC     0857, 1385 PLEASANT VALLEY, HARTLAND, MI 48353</t>
  </si>
  <si>
    <t>GINGER RIDGE CO DIV OF SUN SEED     4390, PO BOX 33, BOWLING GREEN, OH 43402</t>
  </si>
  <si>
    <t>GINGERICH FEED &amp; IMPLEMENT INC.     0733, 50 WEST M-55, TAWAS CITY, MI 48763</t>
  </si>
  <si>
    <t>GIVEPET     5872, 4225 W 107TH ST, #11134, OVERLAND PARK, KS 66207</t>
  </si>
  <si>
    <t>GLC MINERALS LLC     0637, 1450 BYLSBY AVE, GREEN BAY, WI 54306</t>
  </si>
  <si>
    <t>GLITZY BONES LLC     6643, 615 S 7TH ST, ST. CLAIR, MI 48079</t>
  </si>
  <si>
    <t>GLOBAL AGRI-TRADE CORPORATION     5609, 15550 S AVALON BLVD, RANCHO DOMINGUES, CA 90220</t>
  </si>
  <si>
    <t>GLOBAL HARVEST FOODS LTD     3074, 16000 CHRISTENSEN RD, STE 300, SEATTLE, WA 98188</t>
  </si>
  <si>
    <t>GLOBALONE PET, INC.     6095, 18A JOURNEY STE, 200, ALISO VIEJO, CA 92656</t>
  </si>
  <si>
    <t>GOOD DOG COOKIE COMPANY     4868, 9470 WESTWOOD CIR, CLARKSTON, MI 48348</t>
  </si>
  <si>
    <t>GOTT PET PRODUCTS LLC     2292, 1390 E BOLIVAR AVE, ST. FRANCIS, WI 53235</t>
  </si>
  <si>
    <t>GRACIE'S DOG HAVEN     6641, 693 ARGENTINE RD, HOWELL, MI 48843</t>
  </si>
  <si>
    <t>GRACIE'S LOVE LLC     6846, PO BOX 122, GRAYLING, MI 49738</t>
  </si>
  <si>
    <t>GRAHAM FEED COMPANY     4472, 200 VOORHEES ST, TERRE HAUTE, IN 47802</t>
  </si>
  <si>
    <t>GRAHAM'S ORGANICS     4341, 3654 E WEIDMAN RD, ROSEBUSH, MI 48878</t>
  </si>
  <si>
    <t>GRAIN PROCESSING CORPORATION     0203, 1600 OREGON ST, MUSCATINE, IA 52761</t>
  </si>
  <si>
    <t>GRAND RIVER EQUINE FEEDS INC     1436, 51680 GRAND RIVER AVE, WIXOM, MI 48393</t>
  </si>
  <si>
    <t>GRAND VALLEY FORTIFIERS LTD     2285, 486 MAIN ST E PO BOX 726, CAMBRIDGE ON N1R 5W6</t>
  </si>
  <si>
    <t>GRANDMA LUCY'S     5605, 30432 ESPERANZA, RANCHO SANTA MARGARITA, CA 92688</t>
  </si>
  <si>
    <t>GRANDMA MAE'S COUNTRY NATURALS LLC     4614, 340 EAST 93RD ST, STE 30A, NEW YORK, NY 10128</t>
  </si>
  <si>
    <t>GRASS ROOTS NURSERY     2538, 24765 BELL ROAD, NEW BOSTON, MI 48164</t>
  </si>
  <si>
    <t>GREAT HARVEST BREAD COMPANY     5692, 139 EAST MAIN ST, NORTHVILLE, MI 48167</t>
  </si>
  <si>
    <t>GREAT HARVEST BREAD, ANN ARBOR     6559, 2220 S MAIN ST, ANN ARBOR, MI 48103</t>
  </si>
  <si>
    <t>GREAT HARVEST OKEMOS-C/O ULRICH FAMILY BAKERIES     5937, 1919 W GRAND RIVER AVE, OKEMOS, MI 48864</t>
  </si>
  <si>
    <t>GREAT LAKES PET FOOD LLC     5742, 300 S STATE ST. STE 12, ZEELAND, MI 49464</t>
  </si>
  <si>
    <t>GREATER GOOD BRANDS, LLC     6050, 1201 N MARKET ST, STE 111, WILMINGTON, DE 19801</t>
  </si>
  <si>
    <t>GREELEY SEED CO. (DBA KAYLOR OF COLORADO)     4866, PO BOX 1823, GREELEY, CO 80631</t>
  </si>
  <si>
    <t>GREEN ACRES FARM     2658, 13449 TAYLOR HAWKS RD, LACHINE, MI 49753</t>
  </si>
  <si>
    <t>GREEN COAST PET, LLC     6097, 520 W PALO VERDE AVE, PASADENA, CA 91107</t>
  </si>
  <si>
    <t>GREEN JUJU     6194, 4511 SHILSHOLE AVE NW, SEATTLE, WA 98107</t>
  </si>
  <si>
    <t>GREEN MEADOWS FORAGE     6316, 31019 450TH AVE, GAYVILLE, SD 57031</t>
  </si>
  <si>
    <t>GREENBRIAR INTERNATIONAL INC.     6286, 500 VOLVO PARKWAY, CHESAPEAKE, VA 23320</t>
  </si>
  <si>
    <t>GREENBRIER INTERNATIONAL     5216, 500 VOLVO PARKWAY, CHESAPEAKE, VA 23320</t>
  </si>
  <si>
    <t>GREENFIELD GLOBAL, INC.     4936, 501-6985 FINANCIAL DR., MISSISSAUGA ON 65N 0G3</t>
  </si>
  <si>
    <t>GREENVILLE VENTURE (PARTNERS LLC)     6191, 6501 S FITZNER RD, GREENVILLE, MI 48838</t>
  </si>
  <si>
    <t>GRIZZLY PET PRODUCTS LLC C/O WHITEBRIDGE PET BRANDS     4041, 19600 144TH AVE NE, WOODINVILLE, WA 98072</t>
  </si>
  <si>
    <t>GROBER NUTRITION LLC     6508, 20 EAGLE DR, AUBURN, NY 13021</t>
  </si>
  <si>
    <t>GROENINKS ELEVATOR &amp; HARDWARE INC.     0604, 11260 MICHIGAN AVE, NUNICA, MI 49448</t>
  </si>
  <si>
    <t>GROWERS MINERAL CORPORATION     2315, PO BOX 1750, MILAN, OH 44846</t>
  </si>
  <si>
    <t>GSM, LLC     6442, PO BOX 535189, GRAND PRAIRIE, TX 75053</t>
  </si>
  <si>
    <t>GUARDIAN PET FOOD COMPANY     6479, 946 GREAT PLAIN AVE #103, NEEDHAM, MA 02492</t>
  </si>
  <si>
    <t>H &amp; H FEED AND GRAIN INC.     0928, PO BOX 116, VICKSBURG, MI 49097</t>
  </si>
  <si>
    <t>HALL FARMS     1437, 8118 NORTH LONG LAKE ROAD, TRAVERSE CITY, MI 49685</t>
  </si>
  <si>
    <t>HALO PURELY FOR PETS     2067, 12400 RACE TRACK RD, TAMPA, FL 33626</t>
  </si>
  <si>
    <t>HAMLET PROTEIN INC.     5080, 5289 HAMLET DR, FINDLAY, OH 45840</t>
  </si>
  <si>
    <t>HANNEWALD LAMB     4203, 14880 TERRITORIAL RD, STOCKBRIDGE, MI 49285</t>
  </si>
  <si>
    <t>HANSEN MUELLER CO     2398, 4402 TIMBER COMMONS DR, SANDUSKY, OH 44870</t>
  </si>
  <si>
    <t>HAPPY BEANS BAKERY     6814, 3389 M 72 E, KALKASKA, MI 49646</t>
  </si>
  <si>
    <t>HAPPY HEN TREATS     4845, PO BOX 1090, BOERNE, TX 78006</t>
  </si>
  <si>
    <t>HAPPY HOWIES INC.     4531, 15510 DALE ST, DETROIT, MI 48223</t>
  </si>
  <si>
    <t>HARTZ MOUNTAIN CORPORATION     0408, 400 PLAZA DR, SECAUCUS, NJ 07094</t>
  </si>
  <si>
    <t>HARVEST FUEL INC/SWEETPRO FEEDS     4239, PO BOX 69, WALHALLA, ND 58282</t>
  </si>
  <si>
    <t>HARVEST RIDGE PROCESSING, LLC     5408, 142 W ELMWOOD RD, CARO, MI 48723</t>
  </si>
  <si>
    <t>HARVEY MILLING CO INC/HARVEY'S COMMODITIES, LLC     0284, 729 W MAIN ST, CARSON CITY, MI 48811</t>
  </si>
  <si>
    <t>HARVEY MILLING CO, INC. (DBA) HARVEY'S COMMODITIES, LLC     5794, 103 10TH ST, CADILLAC, MI 49601</t>
  </si>
  <si>
    <t>HARVEY MILLING CO. INC. (DBA) HARVEY'S COMMODITIES, LLC     5795, 1545 MARQUETTE ST SW, WYOMING, MI 49509</t>
  </si>
  <si>
    <t>HAVEGARD BIRDSEED, LLC     6810, 225 NAVARINO ST, ALGOMA, WI 54201</t>
  </si>
  <si>
    <t>HBD INTERNATIONAL INC.     6351, 7108 CROSSROADS BLVD, STE 325, BRENTWOOD, TN 37027</t>
  </si>
  <si>
    <t>HEALTH EXTENSION PET CARE     5928, 50 COMMERCE DR, HAUPPAUGE, NY 11788</t>
  </si>
  <si>
    <t>HEALTHY COAT (DBA)     3043, 6707 DOUGLAS AVE, URBANDALE, IA 53022</t>
  </si>
  <si>
    <t>HEALTHY DOGMA     5108, 1559 N LAPEER RD, OXFORD, MI 48371</t>
  </si>
  <si>
    <t>HEALTHY ESSENTIALS     5050, 11213 DALE RD, WHALLEYVILLE, MD 21872</t>
  </si>
  <si>
    <t>HEALTHY PAWS HOMEMADE PET FOOD LLC     4863, 2320 LEONARD ST NE, GRAND RAPIDS, MI 49505</t>
  </si>
  <si>
    <t>HEATH OUTDOOR PRODUCTS     4778, 140 MILL ST, COOPERSVILLE, MI 49404</t>
  </si>
  <si>
    <t>H-E-B GROCERY COMPANY LP     5768, 646 S FLORES, SAN ANTONIO, TX 78283</t>
  </si>
  <si>
    <t>HECKOVA LLC     6933, 1801 PINE ST, SEWARD, NE 68434</t>
  </si>
  <si>
    <t>HEGER COMPANY     6296, 2015 ALDINE ST, ROSEVILLE, MN 55113</t>
  </si>
  <si>
    <t>HEIDEL HOLLOW FARM, INC.     6084, PO BOX 87, GERMANSVILLE, PA 18053</t>
  </si>
  <si>
    <t>HERBSMITH INC.     5756, 455 INDUSTRIAL DR, HARTLAND, WI 53029</t>
  </si>
  <si>
    <t>HIGGINS GROUP CORPORATION     2476, 3198 NW 125TH ST, MIAMI, FL 33167</t>
  </si>
  <si>
    <t>HIGH OCTANE CAFÉ &amp; BAKERY LLC     6034, 7192 HIGHLAND RD, WATERFORD, MI 48327</t>
  </si>
  <si>
    <t>HIGHNOON FEEDS LLC     4221, PO BOX 242, BOTKINS, OH 45306</t>
  </si>
  <si>
    <t>HILLS PET NUTRITION INC     1999, PO BOX 148, TOPEKA, KS 66601</t>
  </si>
  <si>
    <t>HILLSIDE FARMS     4370, 16330 BAKE PKWY, IRVINE, CA 92618</t>
  </si>
  <si>
    <t>HILLTOP FEED CO     2879, 5115 M 37 SOUTH, GRAWN, MI 49637</t>
  </si>
  <si>
    <t>HILTON HERBS LTD     4659, DOWNCLOSE FARM DOWNCLOSE LN, NORTH PERROTT GBR TA18 7SH</t>
  </si>
  <si>
    <t>HIMALAYAN DOG CHEW, LLC     5740, 19817 74TH AVE NE, ARLINGTON, WA 98223</t>
  </si>
  <si>
    <t>HIRAM WALKER &amp; SONS LTD     1679, 2072 RIVERSIDE DR E, WINDSOR ON N8Y 4S5</t>
  </si>
  <si>
    <t>HI-STANDARD SUPPLIERS     4011, 1102 KENNEDY DR, PINCKNEYVILLE, IL 62274</t>
  </si>
  <si>
    <t>HOLLYWOOD FEED, LLC     5999, 1341 WARFORD ST, MEMPHIS, TN 38108</t>
  </si>
  <si>
    <t>HOLMQUIST FEED MILL     0391, PO BOX 208, TRENARY, MI 49891</t>
  </si>
  <si>
    <t>HOMESTEAD NUTRITION, INC.     6540, 494 W BROAD ST, NEW HOLLAND, PA 17557</t>
  </si>
  <si>
    <t>HONEST PAWS LLC     6954, 2600 S SOUTH SHORE BLVD, STE 302, LEAGUE CITY, TX 77573</t>
  </si>
  <si>
    <t>HOOGWEGT US INC.     5180, 100 S SAUNDERS RD, STE 200, LAKE FOREST, IL 60045</t>
  </si>
  <si>
    <t>HOOVER FEED SERVICE INC.     4794, 23591 SR 119, GOSHEN, IN 46526</t>
  </si>
  <si>
    <t>HOPKINS ELEVATOR     2657, PO BOX 247 303 MILL ST, HOPKINS, MI 49328</t>
  </si>
  <si>
    <t>HORSE HEALTH PRODUCTS     4254, 301 W OSBORN ROAD, PHOENIX, AZ 85013</t>
  </si>
  <si>
    <t>HORSEMEN'S PRIDE INC. C/O FYF-JB LLC     4197, 10008 STATE ROUTE 43, STREETSBORO, OH 44241</t>
  </si>
  <si>
    <t>HOUSE OF WOOFLES LLC     6704, 54227 SHELBY RD, SHELBY TOWNSHIP, MI 48316</t>
  </si>
  <si>
    <t>HOWL ABOUT IT BAKERY LLC     5376, 719 CHASE LAKE RD, HOWELL, MI 48855</t>
  </si>
  <si>
    <t>HUBBARD FEEDS GENERAL OFFICES     2534, 111 W CHERRY ST, STE 500, MANKATO, MN 56001</t>
  </si>
  <si>
    <t>HUNTER NUTRITION INC.     2810, PO BOX 412, BROOKSTON, IN 47923</t>
  </si>
  <si>
    <t>HUNTER'S HEALTHY TREAT, LLC     5800, 28282 FIVE MILE RD, LIVONIA, MI 48154</t>
  </si>
  <si>
    <t>HUNTER'S SPECIALTIES INC.     4160, PO BOX 535189, GRAND PRAIRIE, TX 75053</t>
  </si>
  <si>
    <t>HURON COMMODITIES INC.     4996, 75 WELLINGTON ST, CLINTON ON N0M 1L0</t>
  </si>
  <si>
    <t>HUVEPHARMA, INC     5339, 525 WESTPARK DR, STE 230, PEACHTREE CITY, GA 30269</t>
  </si>
  <si>
    <t>HYDRITE CHEMICAL COMPANY     6662, 17385 GOLF PARKWAY, BROOKFIELD, WI 53045</t>
  </si>
  <si>
    <t>I AND LOVE AND YOU     6682, 2207 CENTRAL AVE, BOULDER, CO 80301</t>
  </si>
  <si>
    <t>I AND LOVE AND YOU     5486, 2108 55TH ST, STE 100, BOULDER, CO 80301</t>
  </si>
  <si>
    <t>I B A INC.     0904, 103 GILMORE DR, SUTTON, MA 01590</t>
  </si>
  <si>
    <t>ICC USA, INC.     5842, 7330 CARBIDE DR, BALTIMORE, MD 21226</t>
  </si>
  <si>
    <t>ICOF AMERICA     6422, 9999 CARVER RD, STE 310, BLUE ASH, OH 45242</t>
  </si>
  <si>
    <t>IDA FARMERS COOP COMPANY     0688, 2953 LEWIS AVENUE, IDA, MI 48140</t>
  </si>
  <si>
    <t>ILC RESOURCES     5951, 3301 106TH CIR, URBANDALE, IA 50322</t>
  </si>
  <si>
    <t>ILDEN LOYOLA     6915, 1893 CHICORY RIDGE, ANN ARBOR, MI 48103</t>
  </si>
  <si>
    <t>IMPRO PRODUCTS INC     0410, 3 ALLAMAKEE ST, WAUKON, IA 52172</t>
  </si>
  <si>
    <t>IMS TRADING, LLC     4596, 965 CRANBURY S RIVER RD SUITE B, JAMESBURG, NJ 08831</t>
  </si>
  <si>
    <t>IN CLOVER INC.     4915, 3133 INDIAN RD, BOULDER, CO 80301</t>
  </si>
  <si>
    <t>IN DEMAND FEEDS     6318, 6140 W CR 240 NW, GREENSBURG, IN 47240</t>
  </si>
  <si>
    <t>INABA FOODS USA, INC.     6815, 19191 S VERMONT AVE, STE 1050, TORRANCE, CA 90502</t>
  </si>
  <si>
    <t>INCOBRASA INDUSTRIES LTD     2466, 540 E US HIGHWAY 24, GILMAN, IL 60938</t>
  </si>
  <si>
    <t>INDIANA PACKERS CORPORATION     5666, PO BOX 318, DELPHI, IN 46923</t>
  </si>
  <si>
    <t>INGREDIA INC     6596, 625 COMMERCE DR, WAPAKONETA, OH 45895</t>
  </si>
  <si>
    <t>INGREDIENT RESOURCE CORP     2035, 1360 GARDINER LN, UNIT 9, LOUISVILLE, KY 40213</t>
  </si>
  <si>
    <t>INGREDION INC.     0021, 1515 S DROVER ST, INDIANPOLIS, IN 46221</t>
  </si>
  <si>
    <t>INGREDION INC.     5181, 66TH PLACE AND ARCHER AVE, BEDFORD PARK, IL 60501</t>
  </si>
  <si>
    <t>INNOVATIVE ADDITIVES INC.     5710, 33 EAGLE DR, REHOBOTH, DE 19971</t>
  </si>
  <si>
    <t>INTER AMERICAN PRODUCTS INC C/O SIMMONS PET FOOD     5529, 1014 VINE ST, CINCINNATI, OH 45202</t>
  </si>
  <si>
    <t>INTER-AMERICAN PRODUCTS     6613, 1200 INDUSTRIAL DR, SPRINGFIELD, TN 37172</t>
  </si>
  <si>
    <t>INTER-AMERICAN PRODUCTS INC BY SUNSHINE MILLS     5469, 1014 VINE ST, CINCINNATI, OH 45202</t>
  </si>
  <si>
    <t>INTER-AMERICAN PRODUCTS INC C/O GLOBAL HARVEST FOODS     6181, 16000 CHRISTENSEN RD #300, SEATTLE, WA 98188</t>
  </si>
  <si>
    <t>INTERNATIONAL INGREDIENT CORP.     1620, PO BOX 26377, FENTON, MO 63026</t>
  </si>
  <si>
    <t>INTERNATIONAL NUTRITION     2798, PO BOX 27540, OMAHA, NE 68127</t>
  </si>
  <si>
    <t>INTERNATIONAL PET FOODS     4358, 8105 NW 77TH ST, MIAMI, FL 33166</t>
  </si>
  <si>
    <t>INTERNATIONAL PET SUPPLY &amp; DISTRIBUTION INC.     2946, 10850 VIA FRONTERA, SAN DIEGO, CA 92127</t>
  </si>
  <si>
    <t>INTERNATIONAL STOCK FOOD CORP.     4630, 1200 BUCKHEAD CROSSINGS, STE E &amp; F, WOODSTOCK, GA 30189</t>
  </si>
  <si>
    <t>INTERVET INC. (DBA MERCK)     2871, 126 E LINCOLN AVE, RAHWAY, NJ 07065</t>
  </si>
  <si>
    <t>IRISH DOG FOODS     6434, NAAS INDUSTRIAL ESTATE, NAAS IRELAND W91 XA50</t>
  </si>
  <si>
    <t>ISLE OF DOGS CORPORATION     4795, N118 W18531 BUNSEN DR, GERMANTOWN, WI 53022</t>
  </si>
  <si>
    <t>ISONOVA TECHNOLOGIES LLC     5395, 3801 W SUNSHINE ST, SPRINGFIELD, MO 65809</t>
  </si>
  <si>
    <t>IT'S A DOGS WORLD AFTER ALL     6914, 2711 LENAWEE HILLS HWY, ADRIAN, MI 49221</t>
  </si>
  <si>
    <t>J J FUDS INC     5143, 316 N 400 E, VALPARAISO, IN 46383</t>
  </si>
  <si>
    <t>J. R. SIMPLOT COMPANY     4874, PO BOX 70013, BOISE, ID 83707</t>
  </si>
  <si>
    <t>J. RETTENMAIER USA LP     6739, 1615 VANDERBILT, PORTAGE, MI 49024</t>
  </si>
  <si>
    <t>J. RETTENMAIER USA LP     4912, 16369 US 131 HWY, SCHOOLCRAFT, MI 49087</t>
  </si>
  <si>
    <t>JAKE'S HEALTHY HOUND     5733, 12170 SCOTT RD, DAVISBURG, MI 48350</t>
  </si>
  <si>
    <t>JAXY BOY BAKERY LLC     6791, 14469 SHERIDAN RD, MONTROSE, MI 48457</t>
  </si>
  <si>
    <t>JAY LYNN'S PET BAKERY     6945, 8245 FEATHER HOLLOW, FENTON, MI 48430</t>
  </si>
  <si>
    <t>JDK PRODUCTS INC.     4082, 11600 SHABBONA GROVE RD, WATERMAN, IL 60556</t>
  </si>
  <si>
    <t>JEFO USA     2864, 2530 MERCEDES DR, FORT LAUDERDALE, FL 33316</t>
  </si>
  <si>
    <t>JEWEL'S PET CUISINE &amp; ACCESSORIES     6834, 2790 12 MILE RD, BERKLEY, MI 48072</t>
  </si>
  <si>
    <t>JEWEL'S PET CUISINE &amp; ACCESSORIES LLC     5312, 5010 SPRING MEADOWS DR, TROY, MI 48085</t>
  </si>
  <si>
    <t>JH BIOTECH, INC.     6416, 4951 OLIVAS PARK DR, VENTURA, CA 93003</t>
  </si>
  <si>
    <t>JIMINY'S INC     6591, 1831 SOLANO AVE #8510, BERKELEY, CA 94707</t>
  </si>
  <si>
    <t>JINX, INC.     6323, 1604 N STANLEY AVE, LOS ANGELES, CA 90046</t>
  </si>
  <si>
    <t>JOERS FARM CENTER     0682, PO BOX 395, CONCORD, MI 49237</t>
  </si>
  <si>
    <t>JOHN A VAN DEN BOSCH COMPANY     6894, 509 E WASHINGTON AVE, ZEELAND, MI 49464</t>
  </si>
  <si>
    <t>JOHN A VAN DEN BOSCH COMPANY     0411, 4511 HOLLAND AVE, HOLLAND, MI 49424</t>
  </si>
  <si>
    <t>JOHNSTON ELEVATOR (LAKE STATE CONTRACTING LLC)     6736, 307 N MCEWAN ST, CLARE, MI 48617</t>
  </si>
  <si>
    <t>JOLLY PETS C/O FY-JB LLC     6764, 10008 STATE ROUTE 43, STREETSBORO, OH 44241</t>
  </si>
  <si>
    <t>JONES FEED MILLS LTD     1863, 1024 ALFRED ST, LINWOOD ONTARIO ON N0B 2A0</t>
  </si>
  <si>
    <t>JONES NATURAL CHEWS COMPANY     4593, 4960 28TH AVE, ROCKFORD, IL 61109</t>
  </si>
  <si>
    <t>JONES-HAMILTON CO.     6190, 30354 TRACY RD, WALBRIDGE, OH 43465</t>
  </si>
  <si>
    <t>JORGENSEN LABORATORIES     4238, 1450 N VAN BUREN AVE, LOVELAND, CO 80538</t>
  </si>
  <si>
    <t>JOY PET FOODS-C/O PRO-PET LLC     4219, PO BOX 305, PINCKNEYVILLE, IL 62274</t>
  </si>
  <si>
    <t>JOYFUL PAWS BAKERY     6730, 2630 E HOWE RD, DEWITT, MI 48820</t>
  </si>
  <si>
    <t>JUBILANT LLC C/O PHELPS INDUSTRIES, LLC     6396, 750 UNION AVE, UNION, NJ 07803</t>
  </si>
  <si>
    <t>JUST A BITE BAKERY     6607, 6138 GREENBRIAR DR, LOWELL, MI 49331</t>
  </si>
  <si>
    <t>JUSTFOODFORDOGS LLC     6331, 17851 SKY PARK CIR, IRVINE, CA 92614</t>
  </si>
  <si>
    <t>K &amp; S PET SUPPLIES INC.     2050, 37687 FORD RD, WESTLAND, MI 48185</t>
  </si>
  <si>
    <t>K9 GRANOLA FACTORY     4893, 5600 PINE RD, THOMASVILLE, PA 17364</t>
  </si>
  <si>
    <t>K9 KITCHEN, LLC     6802, PO BOX 247, DORR, MI 49323</t>
  </si>
  <si>
    <t>KALMBACH FEEDS INC.     0107, 7148 STATE HWY 199, UPPER SANDUSKY, OH 43351</t>
  </si>
  <si>
    <t>KALMBACH FEEDS OF MI LLC     3088, PO BOX 518, BRECKENRIDGE, MI 48615</t>
  </si>
  <si>
    <t>KALMBACH FEEDS THUMB DIVISON     4346, 33 BERNE ST, PIGEON, MI 48755</t>
  </si>
  <si>
    <t>KARABINAS FARM     6618, 6088 N US HWY 31, LEVERING, MI 49755</t>
  </si>
  <si>
    <t>KAYTEE PRODUCTS INC. C/O CENTRAL GARDEN &amp; PET CO.     0231, 521 CLAY ST, CHILTON, WI 53014</t>
  </si>
  <si>
    <t>KELLY FOODS CORPORATION     1637, 10313 OLD OCEAN CITY BLVD, BERLIN, MD 21811</t>
  </si>
  <si>
    <t>KEMIN INDUSTRIES INC     0965, 2100 MAURY ST, DES MOINES, IA 50603</t>
  </si>
  <si>
    <t>KEMIN MICHIGAN     5598, 14925 GALLEON CT, PLYMOUTH, MI 48170</t>
  </si>
  <si>
    <t>KENNELMASTER FOODS INC.     5566, 1410 INDUSTRIAL DR, NEW SMYRNA BEACH, FL 32168</t>
  </si>
  <si>
    <t>KENPAL FARM PRODUCTS INC.     2989, 69819 LONDON ROAD, RR #1 CENTRALIA ON N0M 1K0</t>
  </si>
  <si>
    <t>KENT CITY FARM AND GARDEN LLC     3066, PO BOX 280, KENT CITY, MI 49330</t>
  </si>
  <si>
    <t>KENT NUTRITION GROUP INC     0588, 2905 HIGHWAY N 61, MUSCATINE, IA 52761</t>
  </si>
  <si>
    <t>KENT NUTRITION GROUP, INC.     5968, 725 HULL RD, MASON, MI 48854</t>
  </si>
  <si>
    <t>KENTUCKY EQUINE RESEARCH     6322, 3910 DELANEY FERRY RD, VERSAILLES, KY 40383</t>
  </si>
  <si>
    <t>KENTUCKY PERFORMANCE PRODUCTS LLC     4334, PO BOX 1013, VERSAILLES, KY 40383</t>
  </si>
  <si>
    <t>KERRY, INC.     6454, 3400 MILLINGTON RD, BELOIT, WI 53511</t>
  </si>
  <si>
    <t>KETOGENIC     6420, 7550 EASTMAN AVE, MIDLAND, MI 48642</t>
  </si>
  <si>
    <t>KEYFLOW USA INC.     6944, 1133 SE 4TH AVE, FT. LAUDERDALE, FL 33316</t>
  </si>
  <si>
    <t>KEYSTONE COOPERATIVE     6900, 1484 E WASHINGTON, WHITE CLOUD, MI 49349</t>
  </si>
  <si>
    <t>KEYSTONE COOPERATIVE     6899, 540 W MAIN ST, FREMONT, MI 49412</t>
  </si>
  <si>
    <t>KEYSTONE COOPERATIVE     6898, 260 E PROSPER RD, FALMOUTH, MI 49632</t>
  </si>
  <si>
    <t>KING ARTHUR BAKING COMPANY INC     6595, 135 US RT 5 SOUTH, NORWICH, VT 05055</t>
  </si>
  <si>
    <t>KING MILLING CO     0143, 222 W MAIN ST, LOWELL, MI 49331</t>
  </si>
  <si>
    <t>KISMET PETS LLC     6910, 41 EAST 19TH ST, APT B, NEW YORK, NY 10003</t>
  </si>
  <si>
    <t>KLAUS'S YUMMY TREATS LLC     6724, 2930 BLUE HERON LN, WIXOM, MI 48393</t>
  </si>
  <si>
    <t>KNAPPEN MILLING COMPANY     0072, PO BOX 245, AUGUSTA, MI 49012</t>
  </si>
  <si>
    <t>KONG COMPANY     4045, 16191 D TABLE MOUNTAIN PKWY, GOLDEN, CO 80403</t>
  </si>
  <si>
    <t>KOOWILL, INC.     6394, 815 NORDSON CIRCLE, MENOMONIE, WI 54751</t>
  </si>
  <si>
    <t>KOOWILL, INC.     6913, 815 NORDSON CIRCLE, MENOMONIE, WI 54751</t>
  </si>
  <si>
    <t>KORDON INC     4044, 2140 W WINTON AVE, HAYWARD, CA 94545</t>
  </si>
  <si>
    <t>KORMOTECH LLC     6769, 10573 W PICO BLVD, LOS ANGELES, CA 90064</t>
  </si>
  <si>
    <t>KREAMER FEED INC.     5812, 215 KREAMER AVE, KREAMER, PA 17833</t>
  </si>
  <si>
    <t>KROGER CO. C/O PET BRANDS PRODUCTS LLC     6766, 1014 VINE ST, CINCINNATI, OH 45202</t>
  </si>
  <si>
    <t>KROGER COMPANY C/O SIMMONS PET FOOD     4582, 1014 VINE STREET, CINCINNATI, OH 45202</t>
  </si>
  <si>
    <t>KROGER COMPANY THE C/O GLOBAL HARVEST FOODS     6182, 16000 CHRISTENSEN RD #300, SEATTLE, WA 98188</t>
  </si>
  <si>
    <t>KW FEED INC     5098, 550 E LUDINGTON RD, FARWELL, MI 48622</t>
  </si>
  <si>
    <t>KYORIN COMPANY LTD     5930, 9 SHIROGANE-MACHI, HIMEJI JPN 670 0912</t>
  </si>
  <si>
    <t>L &amp; D FINKBEINER     1162, 11411 W MICHIGAN AVE, SALINE, MI 48176</t>
  </si>
  <si>
    <t>L A HEARNE COMPANY     5041, 512 METZ RD, KING CITY, CA 93930</t>
  </si>
  <si>
    <t>LA CROSSE MILLING COMPANY     0009, PO BOX 86 105 HWY 35, COCHRANE, WI 54622</t>
  </si>
  <si>
    <t>LABUDDE GROUP INC.     0319, W63 N583 HANOVER AVE, CEDARBURG, WI 53012</t>
  </si>
  <si>
    <t>LABUDDE GROUP, INC.     5818, 3880 RAYL RD, AKRON, MI 48701</t>
  </si>
  <si>
    <t>LABUDDE GROUP, INC.     5819, 8586 SANILAC RD, VASSAR, MI 48768</t>
  </si>
  <si>
    <t>LAFEBER COMPANY     3015, 24981 N 1400 EAST RD, CORNELL, IL 61319</t>
  </si>
  <si>
    <t>LAKESHORE FEED     5220, 10935 112TH AVE, WEST OLIVE, MI 49460</t>
  </si>
  <si>
    <t>LAKESHORE FEED COMPANY     6435, 139 N WHITTAKER ST, NEW BUFFALO, MI 49117</t>
  </si>
  <si>
    <t>LALLEMAND ANIMAL NUTRITION     2375, 6120 W DOUGLAS AVE, MILWAUKEE, WI 53218</t>
  </si>
  <si>
    <t>LAND O' LAKES ANIMAL MILK SOLUTIONS     2836, 4001 LEXINGTON AVE N, ARDEN HILLS, MN 55126</t>
  </si>
  <si>
    <t>LANDUS COOPERATIVE     5776, 406 FIRST ST, RALSTON, IA 51459</t>
  </si>
  <si>
    <t>LEBANON SEABOARD CORPORATION     6794, 3714 CAYUGA ST, INTERLAKEN, NY 14857</t>
  </si>
  <si>
    <t>LEBANON SEABOARD CORPORATION0009     2792, 1 GEORGE ST, BINGHAMTON, NY 13904</t>
  </si>
  <si>
    <t>LEL'S LIL ACRE LLC     6706, 3137 S DERENZY RD, BELLAIRE, MI 49615</t>
  </si>
  <si>
    <t>LENNOX INTERNATIONAL     4883, 100 RANDOLPH RD, SOMERSET, NJ 08873</t>
  </si>
  <si>
    <t>LEROY MILLING CO.     0254, 107 S KENT ST, LEROY, MI 49655</t>
  </si>
  <si>
    <t>LESAFFRE YEAST CORPORATION     5129, 7475 W MAIN ST, MILWAUKEE, WI 53214</t>
  </si>
  <si>
    <t>LICKERY KISS LLC     6942, 919 LAKE BLVD, ST. JOSEPH, MI 49085</t>
  </si>
  <si>
    <t>LIFE DATA LABS INC.     2471, PO BOX 349, CHEROKEE, AL 35616</t>
  </si>
  <si>
    <t>LIFE'S ABUNDANCE, INC.     6093, 101 CAPITAL ST, JUPITER, FL 33458</t>
  </si>
  <si>
    <t>LIGNOTECH FLORIDA LLC     6759, 6 GUM ST, FERNANDINA BEACH, FL 32034</t>
  </si>
  <si>
    <t>LIMA ELEVATOR CO. INC. COR FIRST &amp; DEFINANCE STS     1107, PO BOX 157, HOWE, IN 46746</t>
  </si>
  <si>
    <t>LINCOLN NATURALS LLC     6868, 4455 E AQUA BELLA LN, DANIA BEACH, FL 33312</t>
  </si>
  <si>
    <t>LINDNER FEED &amp; MILLING COMPANY INC.     6281, 818 FRONT ST, COMFORT, TX 78013</t>
  </si>
  <si>
    <t>LIQ USA INC.     6630, 5805 BLUE LAGOON, STE 145, MIAMI, FL 33126</t>
  </si>
  <si>
    <t>LIQUID HEALTH INC.     3025, 783 CIMARRON CT, MESQUITE, NV 89027</t>
  </si>
  <si>
    <t>LITCHFIELD GRAIN CO     0465, 113 STOCK ST, LITCHFIELD, MI 49252</t>
  </si>
  <si>
    <t>LIVINGSTON FEED AND SEED INC.     2690, 361 MARION ST, HOWELL, MI 48843</t>
  </si>
  <si>
    <t>LLOYD INC.     1139, PO BOX 130, SHENANDOAH, IA 51601</t>
  </si>
  <si>
    <t>LONDON AGRICULTURAL COMMODITIES     5122, 1615 N ROUTLEDGE PARK UNIT 43, LONDON ON N6H 5L6</t>
  </si>
  <si>
    <t>LONZA CONSUMER HEALTH INC.     6495, 535 N EMERALD RD, GREENWOOD, SC 29646</t>
  </si>
  <si>
    <t>LORD JAMESON     6521, 255 SUNRISE AVE #201, PALM BEACH, FL 33480</t>
  </si>
  <si>
    <t>LOTUS PET FOODS INC     4887, 2727 MARICOPA ST, TORRANCE, CA 90503</t>
  </si>
  <si>
    <t>LOUIS DREYFUS COMPANY CLAYPOOL HOLDINGS LLC     5817, 7344 SR 15, CLAYPOOL, IN 46510</t>
  </si>
  <si>
    <t>LOVE NALA LLC     6329, 1111 N MILLER PARK CT, VISALIA, CA 93291</t>
  </si>
  <si>
    <t>LOVING PETS CORPORATION     4629, 110 MELRICH RD, STE 1, CRANBURY, NJ 08512</t>
  </si>
  <si>
    <t>LOWE'S PELLETS &amp; GRAIN INC.     6535, 2372 WEST STATE RD 46, GREENSBURG, IN 47240</t>
  </si>
  <si>
    <t>LOYAL INGREDIENTS LLC     5651, 213 E MILL ST, LOYAL, WI 54446</t>
  </si>
  <si>
    <t>LUCERNE FARMS     4155, 40 EASTON LINE RD, FORT FAIRFIELD, ME 04742</t>
  </si>
  <si>
    <t>LUCKEY FARMERS INC     2936, PO BOX 217, WOODVILLE, OH 43469</t>
  </si>
  <si>
    <t>LUCKEY FARMERS INC.     6870, 2953 LEWIS AVE, IDA, MI 48140</t>
  </si>
  <si>
    <t>LUCKY DOG BAKEHOUSE, LLC     6616, 5420A BECKLEY RD #179, BATTLE CREEK, MI 49015</t>
  </si>
  <si>
    <t>LUCY PET PRODUCTS LLC     6476, 31340 VIA COLINAS, STE 106, WESTLAKE VILLAGE, CA 91362</t>
  </si>
  <si>
    <t>LULU AND ZOE TREAT COMPANY, LLC     6939, 7171 VENICE DR, PORTAGE, MI 49024</t>
  </si>
  <si>
    <t>LYSTN, LLC     6021, 356 MAIDENCREEK RD, FLEETWOOD, PA 19522</t>
  </si>
  <si>
    <t>M D FARM SUPPLIES LLC     5358, 4055 134TH AVE, HAMILTON, MI 49419</t>
  </si>
  <si>
    <t>M PET GROUP     6857, 1150 EAST HALLANDALE BEACH, HALLANDALE, FL 33009</t>
  </si>
  <si>
    <t>M PET GROUP (OLD EAST MAIN CO.)     6856, 100 MISSION RD, GOODLETTSVILLE, TN 37072</t>
  </si>
  <si>
    <t>M. E. RUMBAUGH     6129, 19635 S RIVERSIDE DR, PICKFORD, MI 49774</t>
  </si>
  <si>
    <t>MAESTRO'S DOG HAUS     5209, 61 W LONG LAKE RD, BLOOMFIELD HILLS, MI 48304</t>
  </si>
  <si>
    <t>MAGIC PRODUCTS INC     0043, PO BOX 38, AMHERST JUNCTION, WI 54407</t>
  </si>
  <si>
    <t>MAGOOS OUTLET     4876, 5150 FLUSHING RD, FLUSHING, MI 48433</t>
  </si>
  <si>
    <t>MAJESTY'S ANIMAL NUTRITION     4093, 2131 S FIRST ST, REDMOND, OR 97756</t>
  </si>
  <si>
    <t>MALAGATOR, ARLO AND SCM BARKERY     6572, 3455 KIESSEL RD, CENTRAL LAKE, MI 49622</t>
  </si>
  <si>
    <t>MANIAC OUTDOOR'S LLC     6498, PO BOX 51, IMLAY CITY, MI 48444</t>
  </si>
  <si>
    <t>MANN LAKE LTD     2974, 501 S 1ST ST, HACKENSACK, MN 56452</t>
  </si>
  <si>
    <t>MANNA PRO PRODUCTS, LLC     0770, 707 SPIRIT 40 PARK DR, STE 150, ST. LOUIS, MO 63005</t>
  </si>
  <si>
    <t>MANZANOLA FEEDS LLC     2987, 33445 COUNTY RD 11, MANZANOLA, CO 81058</t>
  </si>
  <si>
    <t>MAPLE ISLAND INC.     6465, 335 SOUTH WISCONSIN AVE, MEDFORD, WI 54451</t>
  </si>
  <si>
    <t>MAPLE VALLEY MILL     2896, 9255 NORTH AVE, DOWLING, MI 49050</t>
  </si>
  <si>
    <t>MARION ZOOLOGICAL INC     1712, 14149 21ST AVE N, PLYMOUTH, MN 55447</t>
  </si>
  <si>
    <t>MARK FARM SUPPLY INC.     1979, 3135 ORANGE RD, NILES, MI 49120</t>
  </si>
  <si>
    <t>MARLETTE COUNTRY FEEDS     6072, 3691 GOSLINE RD, MARLETTE, MI 48453</t>
  </si>
  <si>
    <t>MARS FISHCARE NORTH AMERICA INC.     5493, 50 EAST HAMILTON ST, CHALFONT, PA 18914</t>
  </si>
  <si>
    <t>MARS HORSECARE US, INC.     4572, PO BOX 505, DALTON, OH 44618</t>
  </si>
  <si>
    <t>MARS PETCARE US     4535, 2013 OVATION PKWY, FRANKLIN, TN 37067</t>
  </si>
  <si>
    <t>MARSHALL FEED &amp; GRAIN CO     0818, 450 S EAGLE ST, MARSHALL, MI 49068</t>
  </si>
  <si>
    <t>MARSHALL PET PRODUCTS     2117, 5740 LIMEKLIN RD, WOLCOTT, NY 14590</t>
  </si>
  <si>
    <t>MARSYT INC.     5189, 54 BROWN ST, ELIZABETHTOWN, PA 17022</t>
  </si>
  <si>
    <t>MARTYS NORTHERN BIRD PRODUCTS INC.     1291, 6691 LIVERNOIS, TROY, MI 48098</t>
  </si>
  <si>
    <t>MAR-VO MINERAL COMPANY INC.     2327, 115 E BACON ST, HILLSDALE, MI 49242</t>
  </si>
  <si>
    <t>MARYSVILLE ETHANOL LLC     4553, 2512 BUSHA HWY, MARYSVILLE, MI 48040</t>
  </si>
  <si>
    <t>MASON CITY BY-PRODUCTS INC.     1458, PO BOX 1542, MASON CITY, IA 50401</t>
  </si>
  <si>
    <t>MASSERANTS FEED &amp; GRAIN INC.     1240, PO BOX 162, NEWPORT, MI 48166</t>
  </si>
  <si>
    <t>MATHEWS ELEVATOR COMPANY INC.     0611, PO BOX 501, FOWLER, MI 48835</t>
  </si>
  <si>
    <t>MATTHEW FEED &amp; GRAIN     6216, 928 S MASSACHUSETTS AVE, MATTHEWS, IN 46957</t>
  </si>
  <si>
    <t>MCBAIN GRAIN COMPANY INC.     1866, PO BOX 127, MCBAIN, MI 49657</t>
  </si>
  <si>
    <t>MCCALLA FEED SERVICE INC.     0586, 12875 OLD US-12 EAST, CHELSEA, MI 48118</t>
  </si>
  <si>
    <t>MCCAULEY BROS INC VERSAILLES KY     4200, 111 W CHERRY ST, STE 500, MANKATO, MN 56001</t>
  </si>
  <si>
    <t>MCGOUGH'S INC.     0782, 501 LAKE AVE, TRAVERSE CITY, MI 49684</t>
  </si>
  <si>
    <t>MCLOVIN'S PET FOOD     6376, 4401 EUCALYPTUS AVE, CHINO, CA 91708</t>
  </si>
  <si>
    <t>MEAL AND MORE INC     2533, PO BOX 376, MORRICE, MI 48857</t>
  </si>
  <si>
    <t>MED VET PHARMACEUTICALS, LTD     2444, 14101 W 62ND ST, EDEN PRAIRIE, MN 55346</t>
  </si>
  <si>
    <t>MEIJER     6908, 2350 3 MILE, GRAND RAPIDS, MI 49544</t>
  </si>
  <si>
    <t>MEIJER C/O RED RIVER COMMODITIES     5347, 9857 WALKER AVE, GRAND RAPIDS, MI 49544</t>
  </si>
  <si>
    <t>MEIJER DISTRIBUTION INC C/O CENTRAL GARDEN &amp; PET CO.     4989, 521 CLAY ST, CHILTON, WI 53014</t>
  </si>
  <si>
    <t>MEIJER DISTRIBUTION INC. C/O NORTH RIVER ENTERPRISES     6275, 2627 WALKER AVE NW, GRAND RAPIDS, MI 49544</t>
  </si>
  <si>
    <t>MEIJER DISTRIBUTION INC. C/O SUNSHINE MILLS     5155, 2929 WALKER AVE NW, GRAND RAPIDS, MI 49544</t>
  </si>
  <si>
    <t>MEIJER DISTRIBUTION, INC.     6850, 2350 THREE MILE RD NW, GRAND RAPIDS, MI 49544</t>
  </si>
  <si>
    <t>MELS LAWN &amp; GARDEN     0984, 1620 6TH AVE N, ESCANABA, MI 49829</t>
  </si>
  <si>
    <t>MENARD INC BY SUNSHINE MILLS INC.     5043, PO BOX 736, RED BAY, AL 35582</t>
  </si>
  <si>
    <t>MENARD INC. C/O JONES NATURALS LLC     6125, 5101 MENARD DR, EAU CLAIRE, WI 54703</t>
  </si>
  <si>
    <t>MENARD, INC.     6398, 4860 MENARD DR, EAU CLAIRE, WI 54703</t>
  </si>
  <si>
    <t>MENARD, INC. (DBA MASTER PAWS)     6404, 5101 MENARD DR, EAU CLAIRE, WI 54703</t>
  </si>
  <si>
    <t>MENNEL MILLING CO, THE     0109, 319 S VINE ST, FOSTORIA, OH 44830</t>
  </si>
  <si>
    <t>MENNEL MILLING COMPANY OF MICHIGAN     5780, 301 S MILL ST, DOWAGIAC, MI 49047</t>
  </si>
  <si>
    <t>MERRICK PET CARE     2096, PO BOX 980, AMARILLO, TX 79105</t>
  </si>
  <si>
    <t>MI DEER STORE     6705, 10097 VALLEYPARK DR, MANCELONA, MI 49659</t>
  </si>
  <si>
    <t>MI GREEN EARTH LLC     6703, 8769 COYLE DR, PINCKNEY, MI 48169</t>
  </si>
  <si>
    <t>MICHIANA FEED     6592, 15115 STEARS RD, CONSTANTINE, MI 49042</t>
  </si>
  <si>
    <t>MICHIGAN AG COMMODITIES     4196, PO BOX 195, MIDDLETON, MI 48856</t>
  </si>
  <si>
    <t>MICHIGAN BISCUIT COMPANY, LLC     6743, 3719 ROLLING HILLS RD, LAKE ORION, MI 48359</t>
  </si>
  <si>
    <t>MICHIGAN MILK PRODUCERS ASSOCIATION     1557, PO BOX 8002, NOVI, MI 48375</t>
  </si>
  <si>
    <t>MICHIGAN SUGAR COMPANY     5904, 159 S HOWARD ST, CROSWELL, MI 48422</t>
  </si>
  <si>
    <t>MICHIGAN SUGAR COMPANY     4670, 2600 S EUCLID, BAY CITY, MI 48706</t>
  </si>
  <si>
    <t>MICHIGAN SUGAR COMPANY     5908, 819 PENINSULA ST, CARO, MI 48723</t>
  </si>
  <si>
    <t>MICHIGAN SUGAR COMPANY     5905, 341 SUGAR ST, CARROLLTON, MI 48724</t>
  </si>
  <si>
    <t>MICHIGAN SUGAR COMPANY     5906, 947 PINE ST, SEBEWAING, MI 48759</t>
  </si>
  <si>
    <t>MICRO-LITE LLC     5932, PO BOX 45, BUFFALO, KS 66717</t>
  </si>
  <si>
    <t>MICRONUTRIENTS USA LLC     2195, 1550 RESEARCH WAY, INDIANAPOLIS, IN 46231</t>
  </si>
  <si>
    <t>MID AMERICA PET FOOD LLC     5161, 2024 N FRONTAGE RD, MT. PLEASANT, TX 75455</t>
  </si>
  <si>
    <t>MID-STATES DISTRIBUTING     6936, 2800 MEACHAM BLVD, FORT WORTH, TX 76137</t>
  </si>
  <si>
    <t>MID-STATES DISTRIBUTING COMPANY INC.     5498, 2800 MEACHAM BLVD, FT WORTH, TX 76137</t>
  </si>
  <si>
    <t>MID-STATES DISTRIBUTING LLC     5933, 2800 MEACHAM BLVD, FORT WORTH, TX 76137</t>
  </si>
  <si>
    <t>MID-STATES DISTRUBUTING LLC     6312, 2800 MEACHAM BLVD, FORT WORTH, TX 76137</t>
  </si>
  <si>
    <t>MIDWEST AGRI COMMODITIES COMPANY     2856, 999 FIFTH AVE, STE 560, SAN RAFAEL, CA 94901</t>
  </si>
  <si>
    <t>MIDWEST INGREDIENTS INC.     6484, 103 W MAIN ST, PRINCEVILLE, IL 61559</t>
  </si>
  <si>
    <t>MIDWESTERN BIOAG HOLDINGS, LLC     6449, 10955 BLACKHAWK DR, BLUE MOUNDS, WI 53517</t>
  </si>
  <si>
    <t>MIDWESTERN PET FOODS, INC.     1613, 9634 HEDDEN RD, EVANSVILLE, IN 47725</t>
  </si>
  <si>
    <t>MIDWESTERN PET FOODS, INC.     0167, 617 SOUTH D ST, MONMOUTH, IL 61462</t>
  </si>
  <si>
    <t>MIDWOODS BRANDS LLC C/O SCOOCHIE PET     6916, 500 VOLVO PARKWAY, CHESAPEAKE, VA 23320</t>
  </si>
  <si>
    <t>MILK PRODUCTS LLC     2460, PO BOX 150, CHILTON, WI 53014</t>
  </si>
  <si>
    <t>MILK SPECIALTIES GLOBAL     4850, 7500 FLYING CLOUD DR, STE 500, EDEN PRAIRIE, MN 55344</t>
  </si>
  <si>
    <t>MILLER FEED INC.     1725, 3443 M-55, PRESCOTT, MI 48756</t>
  </si>
  <si>
    <t>MILLER FOODS OMAS PRIDE     4705, 308 ARCH RD, AVON, CT 06001</t>
  </si>
  <si>
    <t>MILLER MFG COMPANY     5762, 1450 WEST 13TH ST, GLENCOE, MN 55336</t>
  </si>
  <si>
    <t>MILLER'S FEED SERVICE     6053, 4260 S 500 W, TOPEKA, IN 46571</t>
  </si>
  <si>
    <t>MILLINGTON ELEVATOR &amp; SUPPLY CO     1013, 8457 ELEVATOR ST P O BOX 254, MILLINGTON, MI 48746</t>
  </si>
  <si>
    <t>MILO'S KITCHEN LLC     5046, 1 STRAWBERRY LN, ORRVILLE, OH 44667</t>
  </si>
  <si>
    <t>MIN AD INC.     1050, 4210 JUNGO RD, WINNEMUCCA, NV 89445</t>
  </si>
  <si>
    <t>MITCHEL ENTERPRISES CORPORATION     4476, 2529 E 150 N, BLUFFTON, IN 46714</t>
  </si>
  <si>
    <t>MITCHELL MARKETING GROUP, INC.     6010, 2621 TOWNE DR, CARMEL, IN 46032</t>
  </si>
  <si>
    <t>MOLECULAR BIOLIFE INTERNATIONAL     6582, 200 WEST 16TH ST, BLDG B, SHELDON, IA 51201</t>
  </si>
  <si>
    <t>MOLINE COOP MILLING CO.     0369, PO BOX 290, MOLINE, MI 49335</t>
  </si>
  <si>
    <t>MOLLY'S BARKERY     5934, 65 BESSEMER RD, LONDON ON N6E 2G1</t>
  </si>
  <si>
    <t>MOLLY'S MORSELS     6228, 23215 SCOTCH PINE LN, MACOMB, MI 48042</t>
  </si>
  <si>
    <t>MOMENTUM CARNIVORE NUTRTION     6076, 409 S 29TH ST, MANITOWOC, WI 54220</t>
  </si>
  <si>
    <t>MORREN BROS AGRI SERVICE     1704, A-4670 142ND AVE, HOLLAND, MI 49423</t>
  </si>
  <si>
    <t>MORTON SALT INC.     0169, 444 W LAKE ST, CHICAGO, IL 60606</t>
  </si>
  <si>
    <t>MOSAIC GLOBAL SALES LLC     5499, 13830 CIRCA CROSSING DR, LITHIA, FL 33547</t>
  </si>
  <si>
    <t>MPM CERTIFIED SEED     6504, 22875 383RD AVE, WESSINGTON SPRINGS, SD 57382</t>
  </si>
  <si>
    <t>MPM PRODUCTS USA, INC     5379, 125 TOWNARK DR, STE 300, KENNESAW, GA 30144</t>
  </si>
  <si>
    <t>MR. BIRD     6481, 1320 INDUSTRIAL DR, NEW BRAUNFELS, TX 78130</t>
  </si>
  <si>
    <t>MRS PASTURES     6667, 1609 1ST AVENUE, MENDOTA, IL 61342</t>
  </si>
  <si>
    <t>MS BIOTECH, INC     5707, 1300 KAW VALLEY RD, WAMEGO, KS 66547</t>
  </si>
  <si>
    <t>MSP STARCH PRODUCTS INC     5297, 10 FREDRICK ST-BOX 850, CARBERRY MB ROK OHO</t>
  </si>
  <si>
    <t>MULLINS WHEY INC.     5120, 204000 COUNTY RD DB, MOSINEE, WI 54455</t>
  </si>
  <si>
    <t>MWC (MICHIGAN) LLC     6562, 1640 TECHNICAL DR, ST. JOHNS, MI 48879</t>
  </si>
  <si>
    <t>M'YA PETS     6927, 7058 WHITE TAIL DR, GRAND BLANC, MI 48439</t>
  </si>
  <si>
    <t>NACHO EATS INC.     6483, 82 NASSAU ST #60427, NEW YORK, NY 10038</t>
  </si>
  <si>
    <t>NAGEL ACRES     6594, 941 N EIGHT MILE RD, MIDLAND, MI 48640</t>
  </si>
  <si>
    <t>NANA'S GARDEN LLC     6760, 79407 KIDDER RD, ROMEO, MI 48065</t>
  </si>
  <si>
    <t>NANA'S GARDEN LLC     6761, 61400 JEWELL RD, WASHINGTON, MI 48094</t>
  </si>
  <si>
    <t>NAPOLEON FEED MILL INC.     0279, PO BOX 327, NAPOLEON, MI 49261</t>
  </si>
  <si>
    <t>NATIVE MICROBIALS INC.     6448, 1155 ISLAND AVE, STE 700, SAN DIEGO, CA 92101</t>
  </si>
  <si>
    <t>NATIVE PET INC.     6926, 2315 LOCUST ST, ST. LOUIS, MO 63103</t>
  </si>
  <si>
    <t>NATURAL BALANCE PET FOODS INC. C/O NORTH RIVER ENTERPRISES     2736, 2358 UNIVERSITY AVE #2280, SAN DIEGO, CA 92104</t>
  </si>
  <si>
    <t>NATURAL BIOLOGICS, INC.     6025, PO BOX 225, NORTH LIBERTY, IA 52317</t>
  </si>
  <si>
    <t>NATURAL FEEDS &amp; FERTILIZERS, INC.     1869, 23501 W FAWN RIVER RD, STURGIS, MI 49091</t>
  </si>
  <si>
    <t>NATURAL SODA INC.     4257, 3200 RBC RD 31, RIFLE, CO 81650</t>
  </si>
  <si>
    <t>NATURAL WAY FEEDS LLC     5176, 6060 E BEAVERTON RD, CLARE, MI 48617</t>
  </si>
  <si>
    <t>NATURAL WAY MINERALS     6586, 6060 E BEAVERTON RD, CLARE, MI 48617</t>
  </si>
  <si>
    <t>NATURES ANIMALS INC     2102, 628 WAVERLY AVE, MAMARONECK, NY 10543</t>
  </si>
  <si>
    <t>NATURE'S LOGIC     4411, 2024 N FRONTAGE RD, MT. PLEASANT, TX 75455</t>
  </si>
  <si>
    <t>NATURES RECIPE PET FOODS     1836, 1 STRAWBERRY LN, ORRVILLE, OH 44667</t>
  </si>
  <si>
    <t>NATURES VARIETY     4020, 6200 NORTH 56TH ST, LINCOLN, NE 68504</t>
  </si>
  <si>
    <t>NESTLE PURINA PETCARE COMPANY     0234, CHECKERBOARD SQUARE, ST. LOUIS, MO 63164</t>
  </si>
  <si>
    <t>NEUAG, LLC     6863, 695 FLAG LAKE DR, CLUTE, TX 77566</t>
  </si>
  <si>
    <t>NEW COUNTRY ORGANICS     6066, 801 2ND ST, WAYNESBORO, VA 22980</t>
  </si>
  <si>
    <t>NEW LIFE COMPANY     5964, 24610 FOREST GROVE RD, GRASS RANGE, MT 59032</t>
  </si>
  <si>
    <t>NEW LIFE INTERNATIONAL     6051, 31950 SW 197 AVE, HOMESTEAD, FL 33030</t>
  </si>
  <si>
    <t>NEW YORK BAGEL BAKING COMPANY     4719, 23316 WOODWARD AVE, FERNDALE, MI 48220</t>
  </si>
  <si>
    <t>NEWMANS OWN ORGANICS C/O CK NUTRITION     4106, 1 MORNINGSIDE DR N, WESTPORT, CT 06880</t>
  </si>
  <si>
    <t>NISLEY FARM FEEDS     4842, 06441 46TH ST, BLOOMINGDALE, MI 49026</t>
  </si>
  <si>
    <t>NOBIS AGRI SERVICE INC.     1016, PO BOX 394, PLAINWELL, MI 49080</t>
  </si>
  <si>
    <t>NOBLE ORGANIC GRAINS LLC     6950, 914 W 900 N, WAWAKA, IN 46794</t>
  </si>
  <si>
    <t>NOMNOMNOW, INC.     6235, 2223 WHITE CREEK PIKE, NASHVILLE, TN 37207</t>
  </si>
  <si>
    <t>NOOTIE, LLC     5264, 6421 CONGRESS AVE, STE 121, BOCA RATON, FL 33487</t>
  </si>
  <si>
    <t>NORDIC NATURALS, INC.     4289, 111 JENNINGS DR, WATSONVILLE, CA 95076</t>
  </si>
  <si>
    <t>NORTH AMERICAN KELP     5260, 41 CROSS ST, WALDOBORO, ME 04572</t>
  </si>
  <si>
    <t>NORTH CENTRAL FEED &amp; SUPPLY     0692, 124 N EIGHTH ST, WEST BRANCH, MI 48661</t>
  </si>
  <si>
    <t>NORTH COAST SEAFOODS     6751, 5 DRYDOCK AVE, BOSTON, MA 02210</t>
  </si>
  <si>
    <t>NORTH RANGE NUTRITION, LLC     4361, 9992 E. US 223, BLISSFIELD, MI 49228</t>
  </si>
  <si>
    <t>NORTHWEST NATURALS     4416, 4050 NE 158TH AVE, PORTLAND, OR 97230</t>
  </si>
  <si>
    <t>NOVITA AURORA LLC     5952, 47491 213TH ST, AURORA, SD 57002</t>
  </si>
  <si>
    <t>NOVUS INTERNATIONAL INC     2251, 17988 EDISON AVE, CHESTERFIELD, MO 63005</t>
  </si>
  <si>
    <t>NPIC     4762, 3601 EAST PLANO PARKWAY STE 150, PLANO, TX 75074</t>
  </si>
  <si>
    <t>NRV INC.     1165, N8155 AMERICAN ST, IXONIA, WI 53036</t>
  </si>
  <si>
    <t>NULO INC     5087, PO BOX 161565, AUSTIN, TX 78716</t>
  </si>
  <si>
    <t>NUMMY TUM TUM     5296, PO BOX 2789, CORVALLIS, OR 97339</t>
  </si>
  <si>
    <t>NUMS TREATS FOR DOGS LLC     6715, PO BOX 721496, BERKLEY, MI 48072</t>
  </si>
  <si>
    <t>NUNN MILLING COMPANY INC.     2095, 9634 HEDDDEN RD, EVANSVILLE, IN 47725</t>
  </si>
  <si>
    <t>NUTRA BLEND LLC     4162, 3200 E SECOND ST, NEOSHO, MO 64850</t>
  </si>
  <si>
    <t>NUTRACOR USA INC.     6865, 100 BARRANCA ST #700, WEST COVINA, CA 91791</t>
  </si>
  <si>
    <t>NUTRAFERMA INC     5011, 1919 GRAND AVE, SIOUX CITY, IA 51106</t>
  </si>
  <si>
    <t>NUTRAMAX LABORATORIES VET SCIENCES INC.     4008, 946 QUALITY DR, LANCASTER, SC 29720</t>
  </si>
  <si>
    <t>NUTRENA     4191, PO BOX 5614, MINNEAPOLIS, MN 55440</t>
  </si>
  <si>
    <t>NUTRI PET RESEARCH INC.     4028, 227 HWY 33 EAST, MANALAPAN, NJ 07726</t>
  </si>
  <si>
    <t>NUTRIFEED LLC     6340, W4249 HWY US 2, POWERS, MI 49874</t>
  </si>
  <si>
    <t>NUTRIQUEST     5808, 3782 9TH ST SW, MASON CITY, IA 50401</t>
  </si>
  <si>
    <t>NUTRI-SCIENCE AMERICA LLC     6490, 39149 W RED ARROW HWY, PAW PAW, MI 49079</t>
  </si>
  <si>
    <t>NUTRITION 101     2118, 4791 W 900 SOUTH, PENDLETON, IN 46064</t>
  </si>
  <si>
    <t>NUTRITION SERVICES INC.     5292, 501 N DIVISION AVE, YORK, NE 68467</t>
  </si>
  <si>
    <t>NUTTZO LLC     6733, 3525 DEL MAR HEIGHTS RD #728, SAN DIEGO, CA 92130</t>
  </si>
  <si>
    <t>NYLABONE PRODUCTS     1797, PO BOX 427, NEPTUNE, NJ 07753</t>
  </si>
  <si>
    <t>NYLABONE PRODUCTS/KIRKLAND     5706, PO BOX 427, NEPTUNE, NJ 07753</t>
  </si>
  <si>
    <t>OATCAKES LLC     6612, 317 E GAYLORD ST, MT PLEASANT, MI 48858</t>
  </si>
  <si>
    <t>OC RAW     6925, 1500 COMMERCE ST, CORONA, CA 92878</t>
  </si>
  <si>
    <t>OLD BRIDGE CHEMICALS INC.     1698, 554 WATERWORKS ROAD, OLD BRIDGE, NJ 08857</t>
  </si>
  <si>
    <t>OLD EAST MAIN CO.     6771, 100 MISSION RIDGE, GOODLETTSVILLE, TN 37072</t>
  </si>
  <si>
    <t>OLD EAST MAIN CO. C/O RUSH DIRECT INC.     5977, 100 MISSION RIDGE, GOODLETSVILLE, TN 37072</t>
  </si>
  <si>
    <t>OLD EUROPE CHEESE INC     4689, 1330 EMPIRE AVE, BENTON HARBOR, MI 49022</t>
  </si>
  <si>
    <t>OLD GUARD PET CO.     6723, 2020 FIELDSTONE PKWY, PMB 120, STE 900, FRANKLIN, TN 37069</t>
  </si>
  <si>
    <t>OLEET PROCESSING     5534, PINKIE RD &amp; SHERWOOD DR, REGINA SK S4R 8R7</t>
  </si>
  <si>
    <t>OLIVER &amp; COMPANY WAG &amp; SWAG     6719, 176 S ZEELAND PARKWAY, ZEELAND, MI 49464</t>
  </si>
  <si>
    <t>OLLIE PETS, INC.     6820, 10775 DOUBLE R BLVD, STE 106, RENO, NV 89521</t>
  </si>
  <si>
    <t>OLMIX NA INC     4446, 805 RED IRON RD, BLACK RIVER FALLS, WI 54615</t>
  </si>
  <si>
    <t>OMEGA FIELDS, INC.     4448, 3323 S 32ND ST, SHEBOYGAN, WI 53081</t>
  </si>
  <si>
    <t>OMEGA PROTEIN INC.     1646, 610 MENHADEN RD, REEDVILLE, VA 22539</t>
  </si>
  <si>
    <t>ONLY NATURAL PET     5940, 5744 CENTER AVE, STE 200, BOULDER, CO 80301</t>
  </si>
  <si>
    <t>ONTARIO DEHY INC     3093, 33921 AIRPORT RD RR5, GODERICH ON N7A 3Y2</t>
  </si>
  <si>
    <t>OPEN FARM INC     5645, 292 DUPONT ST, TORONTO ON M5R 1V2</t>
  </si>
  <si>
    <t>OPTUM IMMUNITY     6623, 700 COMMERCIAL AVE, WATERLOO, WI 53594</t>
  </si>
  <si>
    <t>ORALX CORP     2448, 1249 SOUTH 1850 WEST, OGDEN, UT 84401</t>
  </si>
  <si>
    <t>ORGANIX RECYCLING LLC     5427, 3308 BERNICE AVE, RUSSELLVILLE, AR 72802</t>
  </si>
  <si>
    <t>ORLAND COMMUNITY ELEVATOR     4156, 5820 N STATE RD 327, ORLAND, IN 46776</t>
  </si>
  <si>
    <t>OSCAR NEWMAN LLC     5171, 1550 HUBBARD AVE STE B, BATAVIA, IL 60510</t>
  </si>
  <si>
    <t>OSSO GOOD LIFE LLC     6762, 1433 YARBERRY LN, PETALUMA, CA 94954</t>
  </si>
  <si>
    <t>OTTAWA LAKE COOP ELEVATOR CO.     0469, 7433 LYNCH RD, OTTAWA LAKE, MI 49267</t>
  </si>
  <si>
    <t>OUTDOOR BENGAL LLC     6843, 700 1ST STREET, 11K, HOBOKEN, NJ 07030</t>
  </si>
  <si>
    <t>OVID ELEVATOR COMPANY     6214, PO BOX 655, OVID, MI 48866</t>
  </si>
  <si>
    <t>OXBOW ENTERPRISES INC.     4026, 11902 S. 150TH ST, OMAHA, NE 68138</t>
  </si>
  <si>
    <t>P F HARRIS MANUFACTURING CO. LLC     6011, 7 RIVER DR, CARTERSVILLE, GA 30120</t>
  </si>
  <si>
    <t>PACIFIC BIRD &amp; SUPPLY CO, INC.     5406, 5972 S WESTERN AVE, LOS ANGELES, CA 90047</t>
  </si>
  <si>
    <t>PACIFIC COAST DISTRIBUTING     6552, 19601 N 27TH AVE, PHOENIX, AZ 85027</t>
  </si>
  <si>
    <t>PACIFIC COAST DISTRIBUTING     6909, 19601 N 27 AVE, PHOENIX, AZ 85027</t>
  </si>
  <si>
    <t>PACIFIC COAST DISTRIBUTING INC     6665, 19601 N 27TH AVE, PHOENIX, AZ 85027</t>
  </si>
  <si>
    <t>PACIFIC COAST DISTRIBUTING INC BY SUNSHINE MILLS     5464, 19601 N 27TH AVE, PHOENIX, AZ 85027</t>
  </si>
  <si>
    <t>PACIFIC COAST DISTRIBUTING INC C/O FM BROWNS SONS INC     5075, 205 WOODROW AVE PO BOX 2116, SINKING SPRING, PA 19608</t>
  </si>
  <si>
    <t>PACIFIC COAST DISTRIBUTING INC C/O ROTHAMEL CONSULTING LLC     5991, 19601 N 27TH AVE, PHOENIX, AZ 85027</t>
  </si>
  <si>
    <t>PACIFIC COAST DISTRIBUTING INC C/O SIMMONS PET FOOD     2636, 19601 N 27TH AVE, PHOENIX, AZ 85027</t>
  </si>
  <si>
    <t>PACIFIC COAST DISTRIBUTING INC.     4882, 19601 27TH AVE, PHOENIX, AZ 85027</t>
  </si>
  <si>
    <t>PACIFIC COAST DISTRIBUTING INC.     4854, 521 CLAY ST, CHILTON, WI 53014</t>
  </si>
  <si>
    <t>PACIFIC COAST DISTRIBUTING INC. C/O GAMOLTHAILAND CO LTD     6409, 19601 N 27TH AVE, PHOENIX, AZ 85027</t>
  </si>
  <si>
    <t>PACIFIC COAST DISTRIBUTION, LLC     6821, 19601 N 27TH AVE, PHOENIX, AZ 85027</t>
  </si>
  <si>
    <t>PACIFIC COAST DISTRIBUTION, LLC C/O PWR     6403, 19601 N 27TH AVE, PHOENIX, AZ 85027</t>
  </si>
  <si>
    <t>PAMPERED PUPS BAKERY     6471, 716 MAIN ST, NORWAY, MI 49870</t>
  </si>
  <si>
    <t>PANGEA REPTILE LLC     6503, 9434 PENTATECH DR, ZEELAND, MI 49464</t>
  </si>
  <si>
    <t>PAPILLON AGRICULTURAL INC     2796, 114 S WASHINGTON ST, STE 104, EASTON, MD 21601</t>
  </si>
  <si>
    <t>PARKER FEED &amp; SUPPLY INC.     6549, 120 9TH AVE, NORWAY, MI 49870</t>
  </si>
  <si>
    <t>PARMA FEED &amp; GRAIN INC.     0590, PO BOX 70, PARMA, MI 49269</t>
  </si>
  <si>
    <t>PAW &amp; PARCEL FOOD CO, LLC     6242, 1855 GRIFFIN RD, STE B428, DANIA BEACH, FL 33004</t>
  </si>
  <si>
    <t>PAWSITIVELY BESTIES LLC     6876, 1635 ORBAN, MILFORD, MI 48380</t>
  </si>
  <si>
    <t>PAWSITIVELY GOURMET INC     4482, 82 INVERNESS DR E STE E, ENGLEWOOD, CO 80112</t>
  </si>
  <si>
    <t>PAWSOME TUNA     6875, 2329 YEW STREET, BLDG C2, FOREST GROVE, OR 97116</t>
  </si>
  <si>
    <t>PAWTROITIC DOG TREATS     6046, 14439 167TH AVE SE, MONROE, WA 98272</t>
  </si>
  <si>
    <t>PAWZ KITCHEN     6860, 34308 HARPER, CLINTON TOWNSHIP, MI 48035</t>
  </si>
  <si>
    <t>PCS SALES (USA) INC CO     1354, PO BOX 1286, GREENLEY, CO 80632</t>
  </si>
  <si>
    <t>PENN PAK INC     1312, 1280 ATLANTA HWY, MADISON, GA 30650</t>
  </si>
  <si>
    <t>PENNWOODS EQUINE PRODUCTS INC.     1418, PO BOX 385, CENTRE HALL, PA 16828</t>
  </si>
  <si>
    <t>PERDUE AGRIBUSINESS LLC     6690, 1897 RIVER RD, MARIETTA, PA 17547</t>
  </si>
  <si>
    <t>PERDUE AGRIBUSINESS LLC     6648, 6906 ZION CHURCH RD, SALISBURY, MD 21804</t>
  </si>
  <si>
    <t>PERDUE AGRIBUSINESS LLC     6886, 501 BARNES RD, CHESAPEAKE, VA 23324</t>
  </si>
  <si>
    <t>PERDUE AGRIBUSINESS LLC     6687, 1623 N GREENE ST, GREENVILLLE, NC 27834</t>
  </si>
  <si>
    <t>PERDUE AGRIBUSINESS LLC     6689, 2015 NC HWY 45 N, PANTEGO, NC 27860</t>
  </si>
  <si>
    <t>PERDUE AGRIBUSINESS LLC     6686, 203 W MAIN ST, BOWERSVILLE, GA 30516</t>
  </si>
  <si>
    <t>PERDUE AGRIBUSINESS LLC     6685, 2093 COMMERCE PARKWAY, CHIPPEWA FALLS, WI 54729</t>
  </si>
  <si>
    <t>PERDUE AGRIBUSINESS, LLC     5642, 44-50 MONTGOMERY ST, BINGHAMTON, NY 13901</t>
  </si>
  <si>
    <t>PERDUE AGRIBUSINESS, LLC     6887, 242 PERDUE RD, COFIELD, NC 27922</t>
  </si>
  <si>
    <t>PERDUE AGRIBUSINESS, LLC     5643, 102 N EARL ST, EARLVILLE, IA 52041</t>
  </si>
  <si>
    <t>PERFECTION PET FOODS LLC     6858, 1111 N MILLER PARK, VISALIA, CA 93291</t>
  </si>
  <si>
    <t>PERKY-PET PRODUCTS-SUB OF WOODSTREAM CORP     0378, 69 N LOCUST ST, LITITZ, PA 17543</t>
  </si>
  <si>
    <t>PERM-GUARD, INC.     5266, 60 CUTLER DR, NORTH SALT LAKE, UT 84054</t>
  </si>
  <si>
    <t>PET BRANDS PRODUCTS LLC     4509, PO BOX 164, DUBLIN, OH 43017</t>
  </si>
  <si>
    <t>PET CENTER INC (PCI)     4053, 4105 W JEFFERSON BLVD, LOS ANGELES, CA 90016</t>
  </si>
  <si>
    <t>PET FACTORY, INC.     6382, 845 EAST HIGH ST, MUNDELEIN, IL 60060</t>
  </si>
  <si>
    <t>PET IQ     5703, 230 E RIVERSIDE DR, EAGLE, ID 83616</t>
  </si>
  <si>
    <t>PET KREWE, INC.     6780, 1517 EDWARDS RD, STE 4, NEW ORLEANS, LA 70123</t>
  </si>
  <si>
    <t>PET LAB CO.     6614, 413 W 14TH ST, FLOOR 2, NEW YORK, NY 10014</t>
  </si>
  <si>
    <t>PET NATURALS OF VERMONT     4272, 929 HARVEST LN, WILLISTON, VT 05495</t>
  </si>
  <si>
    <t>PET NUTRITION DELIVERY INC.     6775, 28 LIBERTY ST, NEW YORK, NY 10005</t>
  </si>
  <si>
    <t>PET NUTRITION KITCHEN     6731, 887 BOLGER CT, FENTON, MI 48430</t>
  </si>
  <si>
    <t>PET NUTRITION MEALS     6892, 887 BOLGER CT, FENTON, MO 63026</t>
  </si>
  <si>
    <t>PET PAWPS     6164, 1030 HOFFMAN ST, PETOSKEY, MI 49770</t>
  </si>
  <si>
    <t>PET PROTEINS (DBA ROAM PETS)     6310, PO BOX 484, MARLBORO, NJ 07746</t>
  </si>
  <si>
    <t>PET SENCE LLC C/O SIMMONS PET FOOD     6110, 14301 N 87TH ST, SCOTTSDALE, AZ 85260</t>
  </si>
  <si>
    <t>PET TREAT BOUTIQUE     6787, PO BOX 1048, STANDISH, MI 48658</t>
  </si>
  <si>
    <t>PET WANTS     6893, 4755 LAKE FOREST DR, CINCINNATI, OH 45242</t>
  </si>
  <si>
    <t>PETAG INC.     0008, 180 RYAN DR, HAMPSHIRE, IL 60140</t>
  </si>
  <si>
    <t>PETCO WELLNESS LLC (DBA DOCTORS FOSTER &amp; SMITH)     5537, 10850 VIA FRONTERA, SAN DIEGO, CA 92127</t>
  </si>
  <si>
    <t>PETCUREAN PET FOOD LTD     5585, 435-44550 SOUTH SUMAS ROAD, CHILLIWACK BC V2R 5M3</t>
  </si>
  <si>
    <t>PETHONESTY LLC     6588, 600 CONGRESS AVE FLOOR 14, AUSTIN, TX 78701</t>
  </si>
  <si>
    <t>PETKIND PET PRODUCTS INC.     5736, 15777 MARINE DR #6, WHITE ROCK BC V4B 1E5</t>
  </si>
  <si>
    <t>PETPEOPLE     5502, 6950 WORTHINGTON GALENA RD, WORTHINGTON, OH 43085</t>
  </si>
  <si>
    <t>PETPLATE, INC.     6460, 450 W 33RD ST, 12TH FLOOR, NEW YORK, NY 10001</t>
  </si>
  <si>
    <t>PET'S BEST LIFE LLC     6313, 1602 JASPER ST, NORTH KANSAS CITY, MO 64116</t>
  </si>
  <si>
    <t>PETS GLOBAL INC.     5005, 28334 INDUSTRY DR, VALENCIA, CA 91355</t>
  </si>
  <si>
    <t>PET-TAO LLC     5763, 3813 NEW HWY 96 W, FRANKLIN, TN 37064</t>
  </si>
  <si>
    <t>PETTISVILLE GRAIN COMPANY     1581, PO BOX 53009, PETTISVILLE, OH 43553</t>
  </si>
  <si>
    <t>PHARMGATE ANIMAL HEALTH     5624, 14040 INDUSTRIAL RD, OMAHA, NE 68144</t>
  </si>
  <si>
    <t>PHELPS PET PRODUCTS     6584, 5213 26TH AVE, ROCKFORD, IL 61109</t>
  </si>
  <si>
    <t>PHIBRO ANIMAL HEALTH     2961, 65 CHALLENGER ROAD 3RD FLOOR, RIDGEFIELD PARK, NJ 07660</t>
  </si>
  <si>
    <t>PHYTOBIOTICS NORTH AMERICA, LLC     5470, 202 NEW EDITION CT, CARY, NC 27511</t>
  </si>
  <si>
    <t>PICKFORD FEED SERVICE     0534, 200 N PLEASANT ST, PICKFORD, MI 49774</t>
  </si>
  <si>
    <t>PIERS FEED COMPANY     0503, 4384 58TH ST, HOLLAND, MI 49423</t>
  </si>
  <si>
    <t>PINE CREEK LIVESTOCK SUPPLEMENTS INC     6328, 502 E MAIN ST, TURLOCK, CA 95380</t>
  </si>
  <si>
    <t>PIONEER HI-BRED INTL, INC     0927, 7100 NW 62ND AVE, JOHNSTON, IA 50136</t>
  </si>
  <si>
    <t>PITTSFORD FEED MILL INC.     0112, 4525 S PITTSFORD, PITTSFORD, MI 49271</t>
  </si>
  <si>
    <t>PIVOTAL FEEDS     6770, POO BOX127, DELL CITY, TX 79837</t>
  </si>
  <si>
    <t>PLANO SYNERGY     6338, 2261 MORGANZA HWY, NEW ROADS, LA 70760</t>
  </si>
  <si>
    <t>PLATO PET TREATS     6948, 2676 S MAPLE AVE, FRESNO, CA 93725</t>
  </si>
  <si>
    <t>PMI     5613, 4001 LEXINGTON AVE N, ARDEN HILLS, MN 55126</t>
  </si>
  <si>
    <t>PMI NUTRITION INTERNATIONAL LLC     6347, PO BOX 19798, BRENTWOOD, MO 63144</t>
  </si>
  <si>
    <t>PMI NUTRITION INTL LLC     1815, 4001 LEXINGTON AVE N, ARDEN HILLS, MN 55126</t>
  </si>
  <si>
    <t>PMI NUTRITION LLC     1941, 4001 LEXINGTON AVE N, ARDEN HILLS, MN 55126</t>
  </si>
  <si>
    <t>POET BIOREFINING (DBA POET BIOPROCESSING-CARO)     5909, 1551 EMPIRE DR, CARO, MI 48723</t>
  </si>
  <si>
    <t>POET NUTRITION LLC ( DBA POET BIOPRODUCTS)     6251, 4506 N LEWIS AVE, SIOUX FALLS, SD 57104</t>
  </si>
  <si>
    <t>POET NUTRITION, INC     4000, 4506 N LEWIS AVE, SIOUX FALLS, SD 57104</t>
  </si>
  <si>
    <t>POLKADOG BAKERY     4977, 212 NORTHERN AVE, BAY 6, BOSTON, MA 02210</t>
  </si>
  <si>
    <t>POOCH CAKE, LLC     6220, 153 JEFFERSON AVE STE 302, WASHINGTON, PA 15301</t>
  </si>
  <si>
    <t>PORTLAND PET FOOD COMPANY     6006, 120 NW 9TH AVE #206, PORTLAND, OR 97209</t>
  </si>
  <si>
    <t>PRAIRIE DOG TREATS     5494, 907 AVE R, GRAND PRAIRIE, TX 75050</t>
  </si>
  <si>
    <t>PRECIOUS CAT     6822, 6210 CLEAR CREEK PARKWAY, CHEYENNE, WY 82007</t>
  </si>
  <si>
    <t>PRECIOUS PAWS PET BAKERY LLC     6935, 3451 W BLUEWATER HWY, IONIA, MI 48846</t>
  </si>
  <si>
    <t>PREMIER MAGNESIA LLC     5124, 75 GILES PLACE, WAYNESVILLE, NC 28786</t>
  </si>
  <si>
    <t>PREMIERPET, USA     6778, 840 SUMMER ST, STE 206, BOSTON, MA 02127</t>
  </si>
  <si>
    <t>PREMIUM NUTRITIONAL PRODUCTS INC.     2065, 10504 W 79TH ST, SHAWNEE, KS 66214</t>
  </si>
  <si>
    <t>PREMIUM ORGANIC LLC (DBA TOPS PARROT FOOD)     6358, 7729 SW CIRRUS DR, BEAVERTON, OR 97008</t>
  </si>
  <si>
    <t>PREPPY PUPPY BAKERY     5076, 2380 CRANBERY HWY UNIT 3, WEST WAREHAM, MA 02576</t>
  </si>
  <si>
    <t>PRESIDIO NATURAL PET COMPANY     6252, 625 DUBOIS ST, STE B, SAN RAFAEL, CA 94901</t>
  </si>
  <si>
    <t>PRETTY BIRD INTERNATIONAL INC.     4135, 31008 FOX HILL AVE, STACY, MN 55079</t>
  </si>
  <si>
    <t>PRETTY PLEASE     6297, 10250 CONSTELLATION BLVD, LOS ANGELES, CA 90024</t>
  </si>
  <si>
    <t>PRIMAL PET FOODS     4504, 535 WATT DR, STE B, FAIRFIELD, CA 94534</t>
  </si>
  <si>
    <t>PRIMARY PRODUCTS INGREDIENTS AMERICAS LLC     4066, 5450 PRAIRIE STONE PKWY, HOFFMAN ESTATES, IL 60192</t>
  </si>
  <si>
    <t>PRIME 100 LLC     6931, 1209 ORANGE ST, WILLMINGTON, DE 19801</t>
  </si>
  <si>
    <t>PRIME TINE DEER MINERALS LLC     5602, 3579 E WALTON RD, SHEPHERD, MI 48883</t>
  </si>
  <si>
    <t>PRINCE AGRI-PRODUCTS INC.     1376, 229 RADIO RD, QUINCY, IL 62305</t>
  </si>
  <si>
    <t>PRINCE CORPORATION     0870, 8351 COUNTY RD H EAST, MARSHFIELD, WI 54449</t>
  </si>
  <si>
    <t>PRINOVA FLAVORS LLC     5162, 285 E FULLERTON AVE, CAROL STREAM, IL 60188</t>
  </si>
  <si>
    <t>PRIORITY IAC     2687, 3504 COUNTY RD CR, MANITOWOC, WI 54220</t>
  </si>
  <si>
    <t>PRODUCERS RICE MILL INC     2816, 518 E HARRISON, STUTTGART, AR 72160</t>
  </si>
  <si>
    <t>PROFESSIONAL PET FOODS     2226, RT B, META, MO 65058</t>
  </si>
  <si>
    <t>PROGESSIVE PLANET PRODUCTS     6789, 724 SARCEE ST EAST, KAMLOOPS BC V2H 1E7</t>
  </si>
  <si>
    <t>PROGRESSIVE PLANET PRODUCTS INC.     6885, 724 SARCEE STREET EAST, KAMLOOPS BC V2H 1E7</t>
  </si>
  <si>
    <t>PROJECT HIVE PET COMPANY     6923, PO BOX 16134, MINNEAPOLIS, MN 55416</t>
  </si>
  <si>
    <t>PROLIANT DAIRY, LLC     6400, 1660 TECHNICAL DR, ST. JOHNS, MI 48879</t>
  </si>
  <si>
    <t>PROLIANT DAIRY, LLC     6500, 2425 SE OAK TREE CT, ANKENY, IA 50021</t>
  </si>
  <si>
    <t>PRO-PET, LLC     1004, PO BOX 5614, ST. MARYS, OH 45885</t>
  </si>
  <si>
    <t>PROTEIN FOR PETS OPCO, LLC (DBA PROTEIN SOLUTIONS)     6266, 3800 E 32ND ST, JOPLIN, MO 64804</t>
  </si>
  <si>
    <t>PROTEKTA INC.     6023, 100 BAYVIEW CIRCLE STE 100, NEWPORT BEACH, CA 92660</t>
  </si>
  <si>
    <t>PROVANCO LLC (DBA PROVANCO FEEDS)     6410, 43389 BLUE GRASS RD, LE CENTER, MN 56057</t>
  </si>
  <si>
    <t>PROVIMI NORTH AMERICA, INC.     6550, 6571 STATE RD 503, LEWISBURG, OH 45338</t>
  </si>
  <si>
    <t>PSP DISTRIBUTION     6755, 1510 E 4TH ST RD, SEYMOUR, IN 47274</t>
  </si>
  <si>
    <t>PSP DISTRIBUTION LLC C/O NORTH RIVER ENTERPRISES     5876, 1510 E 4TH ST, SEYMOUR, IN 47274</t>
  </si>
  <si>
    <t>PUPPER BUDDER TREATS LLC     6628, 5946 THOMAS RD, OXFORD, MI 48371</t>
  </si>
  <si>
    <t>PUPPY CAKE LLC     5699, 1351 PERRY HWY, PORTERSVILLE, PA 16051</t>
  </si>
  <si>
    <t>PUPS BARKERY     6208, 6745 VINTAGE DR, HUDSONVILLE, MI 49426</t>
  </si>
  <si>
    <t>PUPTOWN TREATS     6904, 5121 PINE RIDGE DR, NORTON SHORES, MI 49441</t>
  </si>
  <si>
    <t>PURE BALANCE     6300, 702 SW 8TH ST, BENTONVILLE, AR 72716</t>
  </si>
  <si>
    <t>PURE SALMON FRANCE     6884, 5 RUE PIERRE REMOLEUX - BOULOGNE SUR MER, PAS DE CALAIS FR 6220O0</t>
  </si>
  <si>
    <t>PURE TREATS INC.     4510, PO BOX CP 278, KIRKLAND QC H9F 0A4</t>
  </si>
  <si>
    <t>PURINA ANIMAL NUTRITION LLC     5276, 5200 MILLET HIGHWAY, LANSING, MI 48917</t>
  </si>
  <si>
    <t>PURINA ANIMAL NUTRITION LLC     5200, 4001 LEXINGTON AVE N, ARDEN HILLS, MN 55126</t>
  </si>
  <si>
    <t>PURINA ANIMAL NUTRITION LLC DBA LOWE'S HOME CENTER LLC     6947, 1000 LOWE'S BLVD, MOORESVILLE, NC 28177</t>
  </si>
  <si>
    <t>PURPLE POWER ANIMAL NUTRITION     6458, 8104 S M 52, OWOSSO, MI 48867</t>
  </si>
  <si>
    <t>QUALITECH LLC     1734, 318 LAKE HAZELTINE DR, CHASKA, MN 55318</t>
  </si>
  <si>
    <t>QUALITY FEED GRAINS, INC     5712, 4617 HWY 65 S, HARRISON, AR 72601</t>
  </si>
  <si>
    <t>QUALITY FEED INC.     6091, PO BOX 68, DOUSMAN, WI 53118</t>
  </si>
  <si>
    <t>QUALITY LIQUID FEEDS INC.     1160, PO BOX 240, DODGEVILLE, WI 53533</t>
  </si>
  <si>
    <t>QUALITY LIQUID FEEDS, INC.     5804, 5715 COMSTOCK PARK DR NW, COMSTOCK PARK, MI 49321</t>
  </si>
  <si>
    <t>QUALITY ROASTING LLC     6280, 135 S BRADLEYVILLE RD, REESE, MI 48757</t>
  </si>
  <si>
    <t>QUALITY TECHNOLOGY INTERNATIONAL INC.     6668, 1707 NORTH RANDALL RD, STE 300, ELGIN, IL 60123</t>
  </si>
  <si>
    <t>R.B. BEARINGER CO LLC     6681, 320 PIEDMONT RD, PIEDMONT, OK 73078</t>
  </si>
  <si>
    <t>RADIO SYSTEMS CORPORATION     4997, 10427 PETSAFE WAY, KNOXVILLE, TN 37932</t>
  </si>
  <si>
    <t>RAISED RIGHT PETS LP     6359, 17 PURDY AVE, STE 207, RYE, NY 10580</t>
  </si>
  <si>
    <t>RALCO NUTRITION INC     4645, 1600 HAHN RD, MARSHALL, MN 56258</t>
  </si>
  <si>
    <t>RAMARD     6570, 960 HARVEST DR, STE B205, BLUE BELL, PA 19422</t>
  </si>
  <si>
    <t>RASCALJAX LLC     6881, 2222 W GRAND RIVER AVE, STE A, OKEMOS, MI 48864</t>
  </si>
  <si>
    <t>RAUB RAE FARM LLC     5332, 8820 CLEAR LAKE RD, BROWN CITY, MI 48416</t>
  </si>
  <si>
    <t>RAVENNA FEED &amp; GRAIN INC.     0323, PO BOX 1, RAVENNA, MI 49451</t>
  </si>
  <si>
    <t>RAW DYNAMIC LLC     6806, PO BOX 997, HILLBURN, NY 10931</t>
  </si>
  <si>
    <t>RAYNEE DAY TREATS     6938, 1284 BOLEN RD, MUSKEGON, MI 49442</t>
  </si>
  <si>
    <t>RAY'S FEED MILL INC.     0383, 1076 OLD HWY 2 41, BARK RIVER, MI 49807</t>
  </si>
  <si>
    <t>REAL WORLD WILDLIFE PRODUCTS INC.     6177, 1149 N VINE ST, ARTHUR, IL 61911</t>
  </si>
  <si>
    <t>RECONSERVE OF ILLINOIS INC.     5294, 6160 RIVER RD, HODGKINS, IL 60525</t>
  </si>
  <si>
    <t>RECONSERVE OF IOWA, INC.     6239, 3200 64TH AVE SW, CEDAR RAPIDS, IA 52404</t>
  </si>
  <si>
    <t>RECONSERVE OF MICHIGAN INC.     5737, 170 ANGELL STREET, BATTLE CREEK, MI 49016</t>
  </si>
  <si>
    <t>RECONSERVE OF TENNESSEE, INC.     5884, 1495 HARBOR AVE, MEMPHIS, TN 38106</t>
  </si>
  <si>
    <t>RED CEDAR, LLC     6371, 1049 MCDONALD RD, LAWRENCEBURG, KY 40342</t>
  </si>
  <si>
    <t>RED COLLAR PET FOODS INC     6341, 1550 W MCEWEN DR, STE 250, FRANKLIN, TN 37067</t>
  </si>
  <si>
    <t>RED RIVER COMMODITIES     2041, 501 42ND ST NW, FARGO, ND 58108</t>
  </si>
  <si>
    <t>REDBARN PET PRODUCTS     2859, 30 SOUTH EAST 10 RD, GREAT BEND, KS 67530</t>
  </si>
  <si>
    <t>REED CITY FEED &amp; SUPPLY INC.     2502, 123 N CHESTNUT ST, REED CITY, MI 49677</t>
  </si>
  <si>
    <t>REED CITY FEED AND SUPPLY LLC     6749, 123 N CHESTNUT ST, REED CITY, MI 49677</t>
  </si>
  <si>
    <t>REIMANN FARM     6937, 6543 W BIRCHWOOD RD, CHEBOYGAN, MI 49721</t>
  </si>
  <si>
    <t>RENAISSANCE NUTRITION     4530, 339 FREDERICK RD, ROARING SPRING, PA 16673</t>
  </si>
  <si>
    <t>RENATA NUTRITION COMPANY     5696, PO BOX 431, WHITEWOOD, SD 57793</t>
  </si>
  <si>
    <t>REPASHY VENTURES     6054, 4135 AVENIDA DE LA PLATA, OCEANSIDE, CA 92056</t>
  </si>
  <si>
    <t>REP-CAL RESEARCH LABS     5910, PO BOX 727, LOS GATOS, CA 95031</t>
  </si>
  <si>
    <t>REPUBLIC MILLS INC     2284, 888 SCHOOL ST, OKOLONA, OH 43545</t>
  </si>
  <si>
    <t>RESOLVE SUSTAINABLE SOLUTIONS     5338, 1528 CARDINAL AVE, FORT DODGE, IA 50501</t>
  </si>
  <si>
    <t>RESTORA-LIFE MINERALS, INC     5973, 2140 SCR 97, BAY SPRINGS, MS 39422</t>
  </si>
  <si>
    <t>RGI INC.     5252, 10930 CAROL RIDGE, HOLLY, MI 48442</t>
  </si>
  <si>
    <t>RICELAND FOODS INC.     2157, PO BOX 927, STUTTGART, AR 72160</t>
  </si>
  <si>
    <t>RICHARD JELENEK     6078, 8646 E PLEASANT HILL RD, SUTTONS BAY, MI 49682</t>
  </si>
  <si>
    <t>RICHARDSON OILSEED LTD     5428, 2800 ONE LOMBARD PLACE, WINNIPEG MB R3B 0X8</t>
  </si>
  <si>
    <t>RICHDEL INC.     0850, 23 INDUSTRIAL PKWY, CARSON CITY, NV 89706</t>
  </si>
  <si>
    <t>RIDLEY BLOCK OPERATIONS     4190, 111 W CHERRY ST, STE 500, MANKATO, MN 56001</t>
  </si>
  <si>
    <t>RIDLEY SPECIALTY PRODUCTS     4578, 111 W CHERRY ST, STE 500, MANKATO, MN 56001</t>
  </si>
  <si>
    <t>RIDLEY USA, INC. (C/O ALLTECH INC.)     5815, 111 W CHERRY ST, STE 500, MANKATO, MN 56001</t>
  </si>
  <si>
    <t>RIKER'S DOG TREATS     5382, 6301 CLISE RD, BATH, MI 48808</t>
  </si>
  <si>
    <t>RIVERDALE FEED &amp; GRAIN INC.     0551, PO BOX 45, RIVERDALE, MI 48877</t>
  </si>
  <si>
    <t>RNF PET PRODUCTS INC.     6456, 2720 STEELES AVE W, VAUGHAN ON L4K 4N5</t>
  </si>
  <si>
    <t>ROASTY-TOASTY FEED, LLC     4057, 2775 LOREE RD, DECKERVILLE, MI 48427</t>
  </si>
  <si>
    <t>ROCCO &amp; ROXIE SUPPLY CO.     6849, 290 W 500 N STE 3, SPRINGVILLE, UT 84663</t>
  </si>
  <si>
    <t>ROLF C HAGEN USA CORPORATION     0190, 305 FORBES BLVD, MANSFIELD, MA 02048</t>
  </si>
  <si>
    <t>ROTO SALT CO     1372, 118 MONELL ST, PENN YAN, NY 14527</t>
  </si>
  <si>
    <t>ROUDYBUSH INC.     4384, 340 HANSON WAY, STE 102, WOODLAND, CA 95776</t>
  </si>
  <si>
    <t>ROUND BARN BREWERY     5824, 9151 FIRST ST, BARODA, MI 49101</t>
  </si>
  <si>
    <t>ROY UMBARGER &amp; SONS INC     2566, 186 SOUTH 600 EAST, FRANKLIN, IN 46131</t>
  </si>
  <si>
    <t>ROYAL CANIN USA INC     1949, 500 FOUNTAIN LAKES BLVD STE 100, ST. CHARLES, MO 63301</t>
  </si>
  <si>
    <t>RPMG, INC.     4591, 1157 VALLEY PARK DR S, STE 100, SHAKOPEE, MN 55379</t>
  </si>
  <si>
    <t>RUDYARD FEED SERVICE     5354, 11292 W MAIN ST, RUDYARD, MI 49780</t>
  </si>
  <si>
    <t>RUFF HOUSE BAKERY LLC     4785, 1900 S SANSTONE RD, JACKSON, MI 49201</t>
  </si>
  <si>
    <t>RURAL KING C/O HUBBARD FEEDS     4301, 4216 DEWITT AVE, MATTOON, IL 61938</t>
  </si>
  <si>
    <t>RURAL KING C/O PET IQ     6060, 4216 DEWITT AVE, MATTOON, IL 61938</t>
  </si>
  <si>
    <t>RURAL KING DISTRIBUTING     6304, 4216 DEWITT AVE, MATTOON, IL 61938</t>
  </si>
  <si>
    <t>RUSH DIRECT INC.     4335, 890 N WOOD DALE RD, WOOD DALE, IL 60191</t>
  </si>
  <si>
    <t>RYLEIGH'S BARKERY     6716, 5163 DOUGLAS LAKE RD, JOHANNESBURG, MI 49751</t>
  </si>
  <si>
    <t>SAFER, INC. (SUBS OF WOODSTREAM CORP.)     6212, 69 N LOCUST ST, LITITZ, PA 17543</t>
  </si>
  <si>
    <t>SAINT LOUIS CENTER     6745, 16195 W OLD US HWY 12, CHELSEA, MI 48118</t>
  </si>
  <si>
    <t>SAINT ROCCO'S TREATS     6897, 6026 EASTON RD, PIPERSVILLE, PA 18947</t>
  </si>
  <si>
    <t>SAM'S CLUB WEST C/O IRISH DOG FOODS     6330, 2101 SIMPLE SAVINGS DR, BENTONVILLE, AR 72716</t>
  </si>
  <si>
    <t>SAM'S CLUB WEST INC C/O TFP NUTRITION     6727, 3500 SE CLUB BLV D, BENTONVILLE, AR 72716</t>
  </si>
  <si>
    <t>SAM'S WEST C/O RONDO FOOD GMBH &amp; CO.     6429, 2101 SIMPLE SAVINGS DR, BENTONVILLE, AR 72716</t>
  </si>
  <si>
    <t>SAM'S WEST, INC.     6196, 2101 ESE SIMPLE SAVINGS DR, BENTONVILLE, AR 72716</t>
  </si>
  <si>
    <t>SANIMAX MARKETING     5359, 2099 BADGERLAND DR, GREEN BAY, WI 54303</t>
  </si>
  <si>
    <t>SARA LEE FROZEN BAKERY LLC     6205, 2314 SYBRANDT RD, TRAVERSE CITY, MI 49685</t>
  </si>
  <si>
    <t>SAUDER FEEDS INC.     0040, PO BOX 130, GRABILL, IN 46741</t>
  </si>
  <si>
    <t>SAVAGE CAT     6617, 13465 CAMINO - CANADA STE 106 - 316, EL CAJON, CA 92021</t>
  </si>
  <si>
    <t>SAVORY PRIME     6020, 710 GRAVES AVE, OXNARD, CA 93030</t>
  </si>
  <si>
    <t>SCAVENGER HEALTHY TREATS LLC     6842, 726 EAST 29TH ST, ERIE, PA 16504</t>
  </si>
  <si>
    <t>SCHELL &amp; KAMPETER     2851, RT B, META, MO 65058</t>
  </si>
  <si>
    <t>SCHOENBORN FAMILY FARMS     4917, 12545 BINGHAM ST, HOLLAND, MI 49424</t>
  </si>
  <si>
    <t>SCOTT PET PRODUCTS     2427, 1543 N US HWY 41, ROCKVILLE, IN 47872</t>
  </si>
  <si>
    <t>SCRAMLIN FEEDS     2097, 3620 JOSSMAN RD, HOLLY, MI 48442</t>
  </si>
  <si>
    <t>SCRATCH AND PECK FEED     6408, 872 N HILL BLVD, BURLINGTON, WA 98233</t>
  </si>
  <si>
    <t>SEA DOG BISCUIT COMPANY     4776, PO BOX 602, CEDARVILLE, MI 49719</t>
  </si>
  <si>
    <t>SEACHEM LABORATORIES, INC.     6059, 1000 SEACHEM DR, MADISON, GA 30650</t>
  </si>
  <si>
    <t>SEKEMET INC.     5210, 5462 GULL RD, STE 4, KALAMAZOO, MI 49048</t>
  </si>
  <si>
    <t>SELECT SIRES, INC.     6117, 11740 US 42 N, PLAIN CITY, OH 43064</t>
  </si>
  <si>
    <t>SEM MINERALS LP     0538, 3806 GARDNER EXPRESSWAY, QUINCY, IL 62305</t>
  </si>
  <si>
    <t>SEND BROTHERS FEED INC.     1157, 8670 BATES RD, WILLIAMSBURG, MI 49690</t>
  </si>
  <si>
    <t>SERA NORTH AMERICA INC.     6343, 158 KEYSTONE DR, MONTGOMERYVILLE, PA 18936</t>
  </si>
  <si>
    <t>SERENITY FARMZ LLC     6615, 4078 2 MILE RD, ATHENS, MI 49011</t>
  </si>
  <si>
    <t>SETTLERS COOPERATIVE INC.     0336, 14043 HWY 45, BRUCE CROSSING, MI 49912</t>
  </si>
  <si>
    <t>SHAMELESS PETS INC.     6826, 474 N LAKESHORE DR, #608, CHICAGO, IL 60611</t>
  </si>
  <si>
    <t>SHAWNEE MILLING COMPANY     5583, 201 S BROADWAY, SHAWNEE, OK 74801</t>
  </si>
  <si>
    <t>SHAYLA'S FLAVORITES LLC     5152, 1692 LEAVIEW RD, HOLT, MI 48842</t>
  </si>
  <si>
    <t>SHEPHERD BOY FARMS LLC     6869, 8829 IN-46, GREENSBURG, IN 47240</t>
  </si>
  <si>
    <t>SIEMER MILLING COMPANY     5288, 111 WEST MAIN ST, TEUTOPOLIS, IL 62467</t>
  </si>
  <si>
    <t>SIMMONS PET FOOD, INC.     5806, 316 N HICO, SILOAM SPRINGS, AR 72761</t>
  </si>
  <si>
    <t>SIMPLY NOURISH PET FOOD C/O SIMMONS PET FOOD     5444, 19601 N 27TH AVE, PHOENIX, AZ 85027</t>
  </si>
  <si>
    <t>SIMPLY NOURISH PET FOOD CO (DBA BEEF JERKY FACTORY)     6171, 19601 N 27TH AVE, PHOENIX, AZ 85027</t>
  </si>
  <si>
    <t>SIMPLY NOURISH PET FOOD COMPANY LLC C/O DIAMOND PET FOODS     6644, 19601 N 27TH AVE, PHOENIX, AZ 85027</t>
  </si>
  <si>
    <t>SIMPLY PROTEIN FOR PETS, INC.     6531, 1123 ZONOLITE RD NE, STE 1, ATLANTA, GA 30306</t>
  </si>
  <si>
    <t>SKRETTING USA     1981, 712 EAST 2400 NORTH, TOOELE, UT 84074</t>
  </si>
  <si>
    <t>SMALLBATCH PETS, LLC     6390, PO BOX 914, SEAHURST, WA 98062</t>
  </si>
  <si>
    <t>SMARTPAK     4417, 40 GRISSOM RD, STE 500, PLYMOUTH, MA 02360</t>
  </si>
  <si>
    <t>SMITHFIELD FRESH MEATS CORP.     6557, 2201 MURRAY ST, SIOUX CITY, IA 51111</t>
  </si>
  <si>
    <t>SMITHFIELD PET     6166, 111 COMMERCE ST, SMITHFIELD, VA 23430</t>
  </si>
  <si>
    <t>SMOKEHOUSE PET PRODUCTS INC     4489, 11850 SHELDON STREET, SUN VALLEY, CA 91352</t>
  </si>
  <si>
    <t>SNOOK'S PET PRODUCTS     5956, 2420 NW CAMPUSD DR, STE D, ESTACADA, OR 97023</t>
  </si>
  <si>
    <t>SOJOURNER FARMS (DBA) SOJOS     6044, 201 ARMOUR AVE, SOUTH ST. PAUL, MN 55075</t>
  </si>
  <si>
    <t>SOLAE LLC     4184, 124 STATE RT 47, GIBSON CITY, IL 60936</t>
  </si>
  <si>
    <t>SOLDAN'S FEEDS &amp; PET SUPPLY INC.     0699, 5016 S MARTIN LUTHER KING BLVD, LANSING, MI 48910</t>
  </si>
  <si>
    <t>SOLID IDEAS LLC     4815, W 170 MARVIN WAY, SHELTON, WA 98584</t>
  </si>
  <si>
    <t>SONAC USA LLC     4949, 1299 EAST MAPLE ST, MAQUOKETA, IA 52060</t>
  </si>
  <si>
    <t>SOUL GLOW JUICE CO.     6788, 43347 JOY RD, CANTON, MI 48187</t>
  </si>
  <si>
    <t>SOULISTIC     5709, 17 MERCER RD, NATICK, MA 01760</t>
  </si>
  <si>
    <t>SOURCE INC     0910, 101 FOWLER RD, NORTH BRANFORD, CT 06471</t>
  </si>
  <si>
    <t>SOUTH BEND ETHANOL, LLC     5895, 3201 W CALVERT ST, SOUTH BEND, IN 46613</t>
  </si>
  <si>
    <t>SOUTHWESTERN MICHIGAN FEED INC     0971, PO BOX 316, LAWRENCE, MI 49064</t>
  </si>
  <si>
    <t>SPAROS LDA     6222, AREA EMPRESARIAL DE MARIM, LOTE C, OLHAO PRT 8700-221</t>
  </si>
  <si>
    <t>SPARTA FEED &amp; SEED     6750, 9 LOOMIS ST NW, SPARTA, MI 49345</t>
  </si>
  <si>
    <t>SPECIALTY FEED, INC.     6128, 2301 LATHAM, MEMPHIS, TN 38109</t>
  </si>
  <si>
    <t>SPECIALTY PRODUCTS PESOURCES, INC.     6485, 225 INDUSTRIAL RD, FITCHBURG, MA 01420</t>
  </si>
  <si>
    <t>SPECTRA ANIMAL HEALTH     2709, PO BOX 70877, MARIETTA, GA 30007</t>
  </si>
  <si>
    <t>SPECTRUM BRANDS PET LLC     6218, 3001 COMMERCE ST, BLACKSBURG, VA 24060</t>
  </si>
  <si>
    <t>SPRING VALLEY FEED MILL     3061, 1740-N 400-W, LAGRANGE, IN 46761</t>
  </si>
  <si>
    <t>SPRUCE ON BLACK FARM     6800, 7038 S BLACK RIVER RD, ONAWAY, MI 49765</t>
  </si>
  <si>
    <t>SPUNKY PUP     6462, 2500 SHADYWOOD RD, STE 700, ORONO, MN 55331</t>
  </si>
  <si>
    <t>SQUARE DEAL COUNTRY STORE     1101, 950 WOODMERE AVE, TRAVERSE CITY, MI 49686</t>
  </si>
  <si>
    <t>STANDISH MILLING CO INC     0108, 1331 W CEDAR, STANDISH, MI 48658</t>
  </si>
  <si>
    <t>STANDLEE HAY COMPANY INC.     4542, 826 S 1700 E, EDEN, ID 83325</t>
  </si>
  <si>
    <t>STAR LABS/FORAGE RESEARCH, INC.     2860, 8755 S W HWY 6, CLARKSDALE, MO 64430</t>
  </si>
  <si>
    <t>STAR OF THE WEST MILLING COMPANY     5577, 121 E TUSCOLA ST, FRANKENMUTH, MI 48734</t>
  </si>
  <si>
    <t>STARBARD FARMS LLC     6790, 11931 RIVERSIDE DR, LOWELL, MI 49331</t>
  </si>
  <si>
    <t>STARMARK PET PRODUCTS     4279, 200 COUNTY RD 197, HUTTO, TX 78634</t>
  </si>
  <si>
    <t>STASHIOS     5990, 525 15TH AVE S, HOPKINS, MN 53343</t>
  </si>
  <si>
    <t>STELLA AND CHEWY'S LLC     5094, 111 W OAKVIEW PKWY, OAK CREEK, WI 53154</t>
  </si>
  <si>
    <t>STEPHENSON MARKETING CO-OP     0121, PO BOX 399, STEPHENSON, MI 49887</t>
  </si>
  <si>
    <t>STEPHENSON MARKETING CO-OP     5485, 1109 COUNTY B, AURORA, WI 54151</t>
  </si>
  <si>
    <t>STERLING TECHNOLOGY LLC     4252, 133 32ND AVE SOUTH, BROOKINGS, SD 57006</t>
  </si>
  <si>
    <t>STEVES REAL FOOD FOR DOGS     2809, 2034 E FORT UNION BLVD, COTTONWOOD HEIGHTS, UT 84121</t>
  </si>
  <si>
    <t>STONEWALL MINERAL AND FERTILIZER     6835, 58588 LEPLEY RD, COLON, MI 49040</t>
  </si>
  <si>
    <t>STRAUSS FEEDS LLC     2759, W 7507 PROVIMI ROAD, WATERTOWN, WI 53098</t>
  </si>
  <si>
    <t>STRAUSS VEAL FEEDS INC     1434, PO BOX 149, NORTH MANCHESTER, IN 46962</t>
  </si>
  <si>
    <t>STROH FARM SUPPLY INC.     2401, PO BOX 69, STROH, IN 46789</t>
  </si>
  <si>
    <t>STUD MUFFINS-THE ULTIMATE HORSE TREAT     2754, 4972 203A ST, LANGLEY BC V3A 6E1</t>
  </si>
  <si>
    <t>SUGAR CREEK PET PRODUCTS LLC     4589, RT B, META, MO 65058</t>
  </si>
  <si>
    <t>SUGAR DADDY BAKERY     6651, 7011 S M 221, BRIMLEY, MI 49715</t>
  </si>
  <si>
    <t>SUMITOMO CHEMICAL COMPANY     6005, 7-1 NIHONBASHI 2- CHOME, TOKYO JPN 103-6020</t>
  </si>
  <si>
    <t>SUN SEED COMPANY     6378, PO BOX 33, BOWLING GREEN, OH 43402</t>
  </si>
  <si>
    <t>SUNBIRD INC.     4480, 702 THIRD ST SW, HURON, SD 57350</t>
  </si>
  <si>
    <t>SUNDAYS FOR DOGS INC     6676, 675 ALPHA DR, STE G, CLEVELAND, OH 44143</t>
  </si>
  <si>
    <t>SUNSHINE MILLS INC     0029, 500 6TH ST SW, RED BAY, AL 35582</t>
  </si>
  <si>
    <t>SUPER VALU INC. C/O SUNSHINE MILLS INC.     5837, PO BOX 736, RED BAY, AL 35582</t>
  </si>
  <si>
    <t>SUPERIOR FEED INGREDIENTS     5554, 9358 OAK AVE, WACONIA, MN 55387</t>
  </si>
  <si>
    <t>SUPREME PET PRODUCTS LTD     4209, STONE ST, HADLEIGH  IPSWICH GBR IP7 6DN</t>
  </si>
  <si>
    <t>SUSTAINABLE PET FOODS     6423, 7550 EASTMAN AVE, MIDLAND, MI 48642</t>
  </si>
  <si>
    <t>SVEC FARMS LLC     5012, 7115 DAVIS RD, BUCKLEY, MI 49620</t>
  </si>
  <si>
    <t>SWEDENCARE USA     6823, 5010 BUSINESS PARK DR, STE 100, ROSENBURG, TX 74771</t>
  </si>
  <si>
    <t>SWEET ALICE DOG BAKERY     6852, PO BOX 541, PORTAGE, MI 49081</t>
  </si>
  <si>
    <t>SWEET PAWS CREAMERY     6811, 1613 EDISON ST, DETROIT, MI 48206</t>
  </si>
  <si>
    <t>SWEET PUPS, LLC     6636, 5449 PINE ISLAND AVE, COMSTOCK PARK, MI 49721</t>
  </si>
  <si>
    <t>SYNERGY COMMUNITY COOPERATIVE     4540, 323 SANBORN AVE, ASHLAND, WI 54806</t>
  </si>
  <si>
    <t>SYNERGY FEEDS LLC     4801, 401 N MAIN ST, SOUTH WHITLEY, IN 46787</t>
  </si>
  <si>
    <t>TAILBANGERS INC.     4623, 24546 BETTS POND RD, MILLSBORO, DE 19906</t>
  </si>
  <si>
    <t>TAIL-LABRATIONS, LLC     6112, 13840 COURTLAND ST, OAK PARK, MI 48237</t>
  </si>
  <si>
    <t>TAILSPRING     6538, PO BOX 934, TURLOCK, CA 95381</t>
  </si>
  <si>
    <t>TAMINCO US LLC - IHSC LLC     5345, 200 S WILCOX DR, KINGSPORT, TN 37660</t>
  </si>
  <si>
    <t>TAPLOW VENTURES LTD     6742, 9181 GIBSON RD, CHILLIWACK BC V2P 6H4</t>
  </si>
  <si>
    <t>TAPLOW VENTURES LTD     6744, 4390 GALLANT AVE, NORTH VANCOUVER BC V7G 1L2</t>
  </si>
  <si>
    <t>TARGET CORPORATION     6696, 1000 NICOLLET MALL, MINNEAPOLIS, MN 55403</t>
  </si>
  <si>
    <t>TARGET CORPORATION     6903, TARGET PLAZA SOUTH 1000 NICOLLETT MALL, MINNEAPOLIS, MN 55403</t>
  </si>
  <si>
    <t>TARGET CORPORATION     2855, 1000 NICOLLET MALL, MINNEAPOLIS, MN 55440</t>
  </si>
  <si>
    <t>TARGET CORPORATION     6907, 1000 NICOLLET MALL, MINNEAPOLIS, MN 55403</t>
  </si>
  <si>
    <t>TARGET CORPORATION C/O CK NUTRITION     6752, 1000 NICOLLET MALL, MINNEAPOLIS, MN 55403</t>
  </si>
  <si>
    <t>TARGET CORPORATION C/O NPIC     6710, 1000 NICOLLET MALL, MINNEAPOLIS, MN 55403</t>
  </si>
  <si>
    <t>TARGET CORPORATION C/O PERFECTION PET FOODS     6580, 1000 NICOLETT MALL, MINNEAPOLIS, MN 55403</t>
  </si>
  <si>
    <t>TARGET CORPORATION C/O PHELPS INDUSTRIES     6711, 1000 NICOLLET MALL, MINNEAPOLIS, MN 55403</t>
  </si>
  <si>
    <t>TARGET CORPORTATION C/O HOWA CORP     6561, 1000 NICOLLET MALL, MINNEAPOLIS, MN 55403</t>
  </si>
  <si>
    <t>TARGETED PET TREATS, LLC     6480, 151 STRUTHERS ST, WARREN, PA 16365</t>
  </si>
  <si>
    <t>TASTE OF THE WILD PET FOODS     4588, RT B, META, MO 65058</t>
  </si>
  <si>
    <t>TASTY TREATS     4975, 390 BRIARWOOD DR, ADRIAN, MI 49221</t>
  </si>
  <si>
    <t>TAYLOR FISH COMPANY     6862, 419 ERIE ST S, WHEATLEY ON N0P 2P0</t>
  </si>
  <si>
    <t>TBD BRANDS     4523, 7 BEECH HILL RD, EXETER, NH 03833</t>
  </si>
  <si>
    <t>TDBBS (PAWLOVE)     6368, 5701 EASTPORT BLVD, RICHMOND, VA 23231</t>
  </si>
  <si>
    <t>TDL IND INC     5282, 5241 WEAVER RD, FALLON, NV 89406</t>
  </si>
  <si>
    <t>TECHMIX LLC     1965, 740 BOWMAN ST, STEWART, MN 55385</t>
  </si>
  <si>
    <t>TENDER &amp; TRUE PET NUTRITION LLC     5915, PO BOX 641310, OMAHA, NE 68164</t>
  </si>
  <si>
    <t>TEVRA BRANDS, LLC     5927, 9100 F ST, OMAHA, NE 68127</t>
  </si>
  <si>
    <t>THE ANDERSONS INC.     6014, 801 S REYNOLDS RD, TOLEDO, OH 43615</t>
  </si>
  <si>
    <t>THE ANDERSONS MARATHON HOLDINGS LLC     6306, 5728 SEBRING WARNER RD, GREENVILLE, OH 45331</t>
  </si>
  <si>
    <t>THE ANDERSONS MARATHON HOLDINGS LLC     6307, 3389 W COUNTY RD 300 S, LOGANSPORT, IN 46947</t>
  </si>
  <si>
    <t>THE ANDERSONS MARATHON HOLDINGS LLC     6305, 26250 B DRIVE N, ALBION, MI 49224</t>
  </si>
  <si>
    <t>THE ARC OF ALLEGAN COUNTY     6523, 110 N CEDAR ST, ALLEGAN, MI 49010</t>
  </si>
  <si>
    <t>THE ARC OF ALLEGAN COUNTY     6620, 2725 1ST ST, WAYLAND, MI 49348</t>
  </si>
  <si>
    <t>THE BEAR &amp; THE RAT: COOL TREATS FOR DOGS     5966, PO BOX 413, HYGIENE, CO 80533</t>
  </si>
  <si>
    <t>THE BOUGIE BARK'RY LLC     6801, 1118 KRUM AVE, THREE RIVERS, MI 49093</t>
  </si>
  <si>
    <t>THE CLINTRMINT COMPANY     4774, 235 CAYUGA RD, LAKE ORION, MI 48362</t>
  </si>
  <si>
    <t>THE COOKIE LADY     6609, 207 ARDMORE LN, JACKSON, MI 49201</t>
  </si>
  <si>
    <t>THE DOG SHACK, LLC     6459, 4316 BRANCH AVE, PORTAGE, MI 49002</t>
  </si>
  <si>
    <t>THE FARMER'S DOG INC.     6019, 214 SULLIVAN ST, 5TH FLOOR, NEW YORK, NY 10012</t>
  </si>
  <si>
    <t>THE FEED SHED     6373, 4901 N 35 RD, MANTON, MI 49663</t>
  </si>
  <si>
    <t>THE FEED STORE     6838, 2461 S M-30, GLADWIN, MI 48624</t>
  </si>
  <si>
    <t>THE FERTRELL COMPANY     2873, PO BOX 265, BAINBRIDGE, PA 17502</t>
  </si>
  <si>
    <t>THE FULL LIFE LLC     6824, 2021 E ROSE GARDEN LACE, STE A2, PHOENIX, AZ 85024</t>
  </si>
  <si>
    <t>THE GOLDEN BONE     5131, 13382 EAST Y AVENUE, FULTON, MI 49052</t>
  </si>
  <si>
    <t>THE GRAZING GOURMET     6447, 222 STARBERRY RD, MEBONE, NC 27302</t>
  </si>
  <si>
    <t>THE GROCERY PUP LLC     6536, 1401 LAVACA ST #204, AUSTIN, TX 78701</t>
  </si>
  <si>
    <t>THE HAPPY MUTT COMPANY     6804, HEATHFIELD INDUSTRIAL ESTATE 1 BATTLE RD UNIT D, NEWTON ABBOT GB TQ12 6RY</t>
  </si>
  <si>
    <t>THE HONEST KITCHEN INC.     4333, 8898 NAVAJO RD #C-402, SAN DIEGO, CA 92119</t>
  </si>
  <si>
    <t>THE HYLAND COMPANY INC.     5101, 1840 US 60 W, ASHLAND, KY 41105</t>
  </si>
  <si>
    <t>THE INGREDIENT EXCHANGE INC.     1600, POBOX 267, DECATUR, IN 46733</t>
  </si>
  <si>
    <t>THE JAMES VALLEY COMPANY INC.     2145, 38853 SD HIGHWAY 20, MELLETTE, SD 57461</t>
  </si>
  <si>
    <t>THE KROGER CO.     6772, 1014 VINE ST., CINCINNATI, OH 45202</t>
  </si>
  <si>
    <t>THE KROGER CO.     6920, 1014 VINE ST, CINCINNATI, OH 45202</t>
  </si>
  <si>
    <t>THE KROGER CO. C/O SPECTRUM BRANDS PET, LLC     6758, 1014 VINE ST, CINCINNATI, OH 45202</t>
  </si>
  <si>
    <t>THE KROGER COMPANY BY SUNSHINE MILLS INC.     5317, PO BOX 736, RED BAY, AL 35582</t>
  </si>
  <si>
    <t>THE KROGER COMPANY C/O DELIGHT PRODUCTS     4470, 1014 VINE ST, CINCINNATI, OH 45202</t>
  </si>
  <si>
    <t>THE KROGER COMPANY C/O PET IQ     5963, 1014 VINE ST, CINCINNATI, OH 45202</t>
  </si>
  <si>
    <t>THE LAZY DOG COOKIE CO LLC     4115, 30 STORAGE LN, SARATOGA, NY 12866</t>
  </si>
  <si>
    <t>THE LICKER STORE LLC     6854, 185 MADISON AVE 6TH FLOOR, NEW YORK, NY 10016</t>
  </si>
  <si>
    <t>THE NATURAL VET,INC.     6784, 101 ROSE HILL LN, UNICOI, TN 37692</t>
  </si>
  <si>
    <t>THE PET BUDDY SERVICE, LLC     6740, 1701 BADGLEY RD, JACKSON, MI 49203</t>
  </si>
  <si>
    <t>THE PETERSON COMPANY     5286, 5713 VENTURE PARK DRIVE, KALAMAZOO, MI 49009</t>
  </si>
  <si>
    <t>THE PHOENIX COMPANY LLC     5309, 231 W WOOD ST, WILLOWS, CA 95988</t>
  </si>
  <si>
    <t>THE POND GUY INC.     5465, 15425 CHETS WAY, ARMADA, MI 48005</t>
  </si>
  <si>
    <t>THE PONY PATISSERIE LLC     6629, 6066 ORCHARD WOODS DR, WEST BLOOMFIELD, MI 48324</t>
  </si>
  <si>
    <t>THE PUPCAKE FACTORY     6642, 2632 CROSSING CIR #1055, TRAVERSE CITY, MI 49684</t>
  </si>
  <si>
    <t>THE REAL MEAT COMPANY     4886, 2029 VERDUGO BLVD 311, MONTROSE, CA 91020</t>
  </si>
  <si>
    <t>THE REDWOOD GROUP LLC     6348, 5920 NALL AVE, STE 400, MISSION, KS 66202</t>
  </si>
  <si>
    <t>THE ROCKSTER LTD     6245, 11-15 WILLIAM RD, LONDON  UK NW1 3ER</t>
  </si>
  <si>
    <t>THE SASSY DOG, LLC     6746, 9041 S MAIN ST, PLYMOUTH, MI 48170</t>
  </si>
  <si>
    <t>THE SCOOP PET FOOD MANUFACTURING LLC     6272, 250 WASHINGTON AVE S, BATTLE CREEK, MI 49037</t>
  </si>
  <si>
    <t>THE SCOULAR COMPANY     2604, PO BOX 542047, OMAHA, NE 68154</t>
  </si>
  <si>
    <t>THE SPOILED CARNIVORE LLC     6729, 5365 N TERRITORIAL RD, DEXTER, MI 48130</t>
  </si>
  <si>
    <t>THE THIRSTY HOUND, LLC     6248, 1030 S 8TH ST, KALAMAZOO, MI 49009</t>
  </si>
  <si>
    <t>THE WILD BONE COMPANY, LLC     6697, 1016 W MAIN ST, BLUE BALL, PA 17506</t>
  </si>
  <si>
    <t>THEE OLD MILL LLC     5985, 507 COLLEGE AVE, ADRIAN, MI 49221</t>
  </si>
  <si>
    <t>THIS AND THAT CANINE CO. INC.     5922, 255 COOPER AVE, STE 112, TONAWANDA, NY 14150</t>
  </si>
  <si>
    <t>THORVIN, INC.     5755, 49 RACE ST, NEW CASTLE, VA 24127</t>
  </si>
  <si>
    <t>THREE DOG BAKERY     2529, 1843 N TOPPING AVE, KANSAS CITY, MO 64120</t>
  </si>
  <si>
    <t>THREE DOG BRANDS, LLC     6902, 1843 N TOPPING AVE, KANSAS CITY, MO 64120</t>
  </si>
  <si>
    <t>THREE RING LLC     6473, 600 MEADOWLANDS PKWY, STE 131, SECAUCUS, NJ 07094</t>
  </si>
  <si>
    <t>TIMAB USA INC     5936, 901 N 3RD ST, STE 309, MINNEAPOLIS, MN 55401</t>
  </si>
  <si>
    <t>TIMBERWOLF PET FOOD     6825, 13506 SUMMERPORT VILLAGE PKWY, #408, WINDEMER, FL 34786</t>
  </si>
  <si>
    <t>TINA'S BISCUIT BITES     6833, 606 HOLIDAY DR, BELLAIRE, MI 49615</t>
  </si>
  <si>
    <t>TINY TIGER, LLC     6183, 1855 GRIFFIN RD, STE B428, DANIA BEACH, FL 33004</t>
  </si>
  <si>
    <t>TIZ WHIZ SALES LTD     3046, 555 E LEFFEL LN, SPRINGFIELD, OH 45505</t>
  </si>
  <si>
    <t>T-J'S ATTACK THE RACK DEER FEED     5291, 4605 RICHMONDVILLE RD, DECKERVILLE, MI 48427</t>
  </si>
  <si>
    <t>TO DOGGY WITH LOVE LLC     5772, 262 COLUMBUS AVE, ROSELLE, NJ 07203</t>
  </si>
  <si>
    <t>TOASTER'S TABLE     6779, 1659 HWY 20 W, STE 116, MCDONOUGH, GA 30253</t>
  </si>
  <si>
    <t>TOMLYN PRODUCTS/AFFILIATE OF VETOQUINOL USA INC.     1005, 4250 N SYLVANIA AVE, FORT WORTH, TX 76137</t>
  </si>
  <si>
    <t>TONISITY, INC.     5822, 3831 FREDERICK AVE #108, ST. JOSEPH, MO 64506</t>
  </si>
  <si>
    <t>TOPCO ASSOCIATES LLC C/O SIMMONS PET FOOD     4736, 150 NW POINT BLVD, ELK GROVE VILLAGE, IL 60007</t>
  </si>
  <si>
    <t>TOPCO ASSOCIATES, LLC BY SUNSHINE MILLS INC     5607, 150 NW POINT BLVD, ELK GROVE VILLAGE, IL 60007</t>
  </si>
  <si>
    <t>TRACTOR SUPPLY C/O ROTO SALT     6003, 5401 VIRGINIA WAY, BRENTWOOD, TN 37027</t>
  </si>
  <si>
    <t>TRACTOR SUPPLY C/O STANDLEE HAY CO     5803, 5401 VIRGINIA WAY, BRENTWOOD, TN 37027</t>
  </si>
  <si>
    <t>TRACTOR SUPPLY CO     4998, 5401 VIRGINIA WAY, BRENTWOOD, TN 37027</t>
  </si>
  <si>
    <t>TRACTOR SUPPLY CO     5816, 5401 VIRGINIA WAY, BRENTWOOD, TN 37027</t>
  </si>
  <si>
    <t>TRACTOR SUPPLY CO C/O DIAMOND PET FOODS     5010, 5401 VIRGINIA WAY, BRENTWOOD, TN 37027</t>
  </si>
  <si>
    <t>TRACTOR SUPPLY CO C/O HUBBARD FEEDS INC.     4147, 5401 VIRGINIA WAY, BRENTWOOD, TN 37027</t>
  </si>
  <si>
    <t>TRACTOR SUPPLY CO C/O MILK PRODUCTS LLC     5861, 5401 VIRGINIA WAY, BRENTWOOD, TN 37027</t>
  </si>
  <si>
    <t>TRACTOR SUPPLY CO C/O PHELPS INDUSTRIES LLC     6657, 5401 VIRGINIA WAY, BRENTWOOD, TN 37027</t>
  </si>
  <si>
    <t>TRACTOR SUPPLY CO C/O SIMMONS PET FOOD     4734, 5401 VIRGINA WAY, BRENTWOOD, TN 37027</t>
  </si>
  <si>
    <t>TRACTOR SUPPLY COMPANY     6355, 5401 VIRGINA WAY, BRENTWOOD, TN 37027</t>
  </si>
  <si>
    <t>TRACTOR SUPPLY COMPANY C/O PURINA MILLS LLC     4904, 5401 VIRGINIA WAY, BRENTWOOD, TN 37027</t>
  </si>
  <si>
    <t>TRACTOR SUPPLY COMPANY C/O SATURN PETCARE INC.     6211, 5401 VIRGINA WAY, BRENTWOOD, TN 37027</t>
  </si>
  <si>
    <t>TRACTOR SUPPLY COMPANY-C/O TRURX LLC     5388, 200 POWELL PLACE, BRENTWOOD, TN 37027</t>
  </si>
  <si>
    <t>TRANSAGRA INTERNATIONAL INC.     1810, PO BOX 68, STORM LAKE, IA 50588</t>
  </si>
  <si>
    <t>TREAT PLANET     5611, 3159 RIDER TRAIL S, EARTH CITY, MO 63045</t>
  </si>
  <si>
    <t>TREAT THE DOG     4870, 29724 BRIARTON ST, FARMINGTON HILLS, MI 48331</t>
  </si>
  <si>
    <t>TREATS FOR CHICKENS     5720, 442 HOUSER ST UNIT E, COTATI, CA 94931</t>
  </si>
  <si>
    <t>TRI COUNTY FEED SERVICE INC     0489, 4670 FIRST ST, NEW ERA, MI 49446</t>
  </si>
  <si>
    <t>TRI COUNTY FEED SERVICE, INC.     5881, 8819 FERRY ST, MONTAGUE, MI 49437</t>
  </si>
  <si>
    <t>TRIPLE CROWN NUTRITION INC.     2612, 315 LAKE ST, STE 300, WAYZATA, MN 55391</t>
  </si>
  <si>
    <t>TRI-STATE CALF PRODUCTS     4117, 1292 WILSON AVE SW, GRAND RAPIDS, MI 49534</t>
  </si>
  <si>
    <t>TRIUMPH PET INC BY SUNSHINE MILLS INC.     5549, PO BOX 736, RED BAY, AL 35582</t>
  </si>
  <si>
    <t>TROUW NUTRITION USA LLC     2905, PO BOX 219, HIGHLAND, IL 62249</t>
  </si>
  <si>
    <t>TRUE PET FOOD PROJECT INC.     6124, 53 WOOSTER ST 3RD FLOOR, NEW YORK, NY 10013</t>
  </si>
  <si>
    <t>TUFFY'S PET FOODS INC.     3027, PO BOX 190, PERHAM, MN 56573</t>
  </si>
  <si>
    <t>TULIP AND MOLLY LLC     6928, 7130 ULRICH ST, DEXTER, MI 48130</t>
  </si>
  <si>
    <t>TURNER BEAN &amp; GRAIN     0866, 119 S RAILROAD ST, TURNER, MI 48765</t>
  </si>
  <si>
    <t>TUTTLE'S HORSE CARE DIV C/O Y TEX CORP     1149, 1825 BIG HORN AVE, CODY, WY 82414</t>
  </si>
  <si>
    <t>TWO PERCENT LLC     6364, PO BOX 15, LINCOLNTON, NC 28093</t>
  </si>
  <si>
    <t>TWO RIVERS BARKERY LLC     6714, 6221 E CLARKSVILLE RD, PORTLAND, MI 48875</t>
  </si>
  <si>
    <t>TYKIES LONG LIFE     4084, 7786 SIERRA DR, TRAVERSE CITY, MI 49684</t>
  </si>
  <si>
    <t>TYLEE'S, LLC     5957, 1855 GRIFFIN RD, STE B428, DANIA BEACH, FL 33004</t>
  </si>
  <si>
    <t>UCKELE HEALTH &amp; NUTRITION     2764, PO BOX 160, BLISSFIELD, MI 49228</t>
  </si>
  <si>
    <t>UCKELE HEALTH AND NUTRITION INC.     6576, 790 LIBERTY ST, ADRIAN, MI 49221</t>
  </si>
  <si>
    <t>ULTIMATE DEER PRODUCTS     6601, 2275 S M-33, WEST BRANCH, MI 48661</t>
  </si>
  <si>
    <t>ULTIMATE PET NUTRITION     6414, 15760 VENTURA BLVD 7TH FLOOR, ENCINO, CA 91436</t>
  </si>
  <si>
    <t>UNCLE JIMMY'S BRAND LLC     4579, 4942 OLD RT 422, NEW CASTLE, PA 16101</t>
  </si>
  <si>
    <t>UNCLE LUKE'S FEED STORE     6930, 6691 LIVERNOIS RD, TROY, MI 48098</t>
  </si>
  <si>
    <t>UNIPET LLC     4955, 1005 W BRAMLETT RD, GREENVILLE, SC 29611</t>
  </si>
  <si>
    <t>UNISCOPE INC.     2727, PO BOX 1039, JOHNSTOWN, CO 80534</t>
  </si>
  <si>
    <t>UNITED ANIMAL HEALTH, INC.     4327, 322 S MAIN ST, SHERIDAN, IN 46069</t>
  </si>
  <si>
    <t>UNITED COOPERATIVE     5765, N7160 RACEWAY RD, BEAVER DAM, WI 53916</t>
  </si>
  <si>
    <t>UNITED PET FOODS INC.     0993, 30809 CORWIN RD, ELKHART, IN 46514</t>
  </si>
  <si>
    <t>UNITED PET GROUP INC C/O SPECTRUM BRAND INC     4641, 3001 COMMERCE ST, BLACKSBURG, VA 24060</t>
  </si>
  <si>
    <t>UNITED STATES GYPSUM COMPANY     1420, 550 W ADAMS ST, DEPT 174 000, CHICAGO, IL 60661</t>
  </si>
  <si>
    <t>US COMMODITIES LLC     5042, 730 2ND AVE, STE 700, MINNEAPOLIS, MN 55402</t>
  </si>
  <si>
    <t>US PET FOOD, LLC     6631, 300 MIKE HALL PKWY, MT. PLEASANT, TX 75455</t>
  </si>
  <si>
    <t>US PETFOOD LLC     6803, 230 STATE LOOP 255, PITTSBURG, TX 75686</t>
  </si>
  <si>
    <t>VALERO MARKETING &amp; SUPPLY COMPANY     4754, ONE VALERO WAY, SAN ANTONIO, TX 78249</t>
  </si>
  <si>
    <t>VALU MERCHANDISERS CO.     6708, 5000 KANSAS AVE, KANSAS CITY, KS 66106</t>
  </si>
  <si>
    <t>VALUDO PRODUCTS     6411, 179 CALLE MAGDALENA, STE 100, ENCINITAS, CA 92024</t>
  </si>
  <si>
    <t>VAN BEEK NATURAL SCIENCE     5558, 3689 460TH ST, ORANGE CITY, IA 51250</t>
  </si>
  <si>
    <t>VAN BEEK NUTRITION INC.     4687, 3537 W YZ AVE, SCHOOLCRAFT, MI 49087</t>
  </si>
  <si>
    <t>VAN ELDEREN INC.     6372, 899 E ALLEGAN ST, MARTIN, MI 49070</t>
  </si>
  <si>
    <t>VAN ELDEREN INC.     6145, 130 S LEJA DR, VICKSBURG, MI 49097</t>
  </si>
  <si>
    <t>VAN ELDEREN INC.     2599, 892 E ALLEGAN ST, MARTIN, MI 49070</t>
  </si>
  <si>
    <t>V-DOG, INC-CK NUTRITION     5883, PO BOX 2027, SAN FRANCISCO, CA 94126</t>
  </si>
  <si>
    <t>VERDESIAN LIFE SCIENCES US, LLC     6509, 1001 WINSTEAD DR, STE 480, CARY, NC 27513</t>
  </si>
  <si>
    <t>VERNDALE PRODUCTS INC     1915, 8445 LYNDON, DETROIT, MI 48238</t>
  </si>
  <si>
    <t>VETAGRO INC.     5491, 17 E MONROE ST, STE 179, CHICAGO, IL 60603</t>
  </si>
  <si>
    <t>VETERINARY &amp; POULTRY SUPPLY INC.     6406, PO BOX 458, GOSHEN, IN 46527</t>
  </si>
  <si>
    <t>VETOQUINOL USA INC.     1694, 4250 N SYLVANIA AVE, FORT WORTH, TX 76137</t>
  </si>
  <si>
    <t>VETRI-SCIENCE LABORATORIES FOOD SCIENCE     3033, 929 HARVEST LN, WILLISTON, VT 05495</t>
  </si>
  <si>
    <t>VET'S PLUS INC.     4187, 302 CEDAR FALLS RD, MENOMONIE, WI 54751</t>
  </si>
  <si>
    <t>VETS PREFERRED LLC     6955, 750 N SAINT PAUL ST, STE 250 25208, DALLAS, TX 75201</t>
  </si>
  <si>
    <t>VIRBAC AH INC.     3051, PO BOX 162059, FORT WORTH, TX 76161</t>
  </si>
  <si>
    <t>VIRBAC AH, INC.     6600, 1301 SOLANA BLVD, BLDG 2, STE 2400, WESTLAKE, TX 76262</t>
  </si>
  <si>
    <t>VIRTUS NUTRITION, LLC     2909, 520 INDUSTRIAL WAY, CORCORAN, CA 93312</t>
  </si>
  <si>
    <t>VITA PLUS CORPORATION     0417, PO BOX 259126, MADISON, WI 53725</t>
  </si>
  <si>
    <t>VITA PLUS CORPORATION     1968, 6506 MILL STREET, GAGETOWN, MI 48735</t>
  </si>
  <si>
    <t>VITA-FLEX NUTRITION     4124, 1302 B LEWIS ROSS RD, COUNCIL BLUFFS, IA 51501</t>
  </si>
  <si>
    <t>VITAKRAFT SUNSEED INC.     1096, PO BOX 33, BOWLING GREEN, OH 43402</t>
  </si>
  <si>
    <t>VITAL PLANET     5960, 133 CANDY LN, PALM HARBOR, FL 34682</t>
  </si>
  <si>
    <t>VIT-E-MEN COMPANY     2038, 1507 SOUTH 1ST PO BOX 1252, NORFOLK, NE 68702</t>
  </si>
  <si>
    <t>VITERRA USA GRAIN, LLC     6792, 54300 WALNUT RD, NEW CARLISLE, IN 46552</t>
  </si>
  <si>
    <t>VITERRA USA GRAIN, LLC     6808, 4330 SEAWAY DR, SAGINAW, MI 48604</t>
  </si>
  <si>
    <t>VITERRA USA GRAIN, LLC     6809, 3274 CARROLLTON RD, CARROLLTON, MI 48724</t>
  </si>
  <si>
    <t>VITERRA USA INGREDIENTS LLC     6793, 1331 CAPITOL AVE, OMAHA, NE 68102</t>
  </si>
  <si>
    <t>VOLAC INC.     1695, 5568 WOODBINE RD PMB 350, PACE, FL 32571</t>
  </si>
  <si>
    <t>VOLKMAN SEED FACTORY     6369, 4319 JESSUP RD, CERES, CA 95307</t>
  </si>
  <si>
    <t>VOYCES ELEVATOR INC.     0259, 3985 K DRIVE SOUTH, EAST LEROY, MI 49051</t>
  </si>
  <si>
    <t>W F YOUNG INC     2745, 302 BENTON DR, EAST LONGMEADOW, MA 01028</t>
  </si>
  <si>
    <t>W W S INCORPORATED     2155, 4032 SHORELINE DR #2, SPRING PARK, MN 55384</t>
  </si>
  <si>
    <t>WAG YOUR TAIL DOGGIE TREATS     5673, 49241 SOUTH I-94 SERVICE DR, APT #1, BELLEVILLE, MI 48111</t>
  </si>
  <si>
    <t>WAGGIN TAILS OF JOY DOG TREATS     6941, 2790 GILROY TRAIL, HARRISON, MI 48625</t>
  </si>
  <si>
    <t>WAGNER FARMS, LLC     5761, 5537 CO RD 633, GRAWN, MI 49637</t>
  </si>
  <si>
    <t>WAGNER'S LLC     0368, 366 N BROADWAY ST 402, JERICHO, NY 11753</t>
  </si>
  <si>
    <t>WALCOTT ELEVATOR     4379, 11267 68TH AVE, ALLENDALE, MI 49401</t>
  </si>
  <si>
    <t>WALGREENS CO C/O SPECTRUM BRAND PETS, LLC     6136, 200 WILMOT RD, DEERFIELD, IL 60015</t>
  </si>
  <si>
    <t>WALGREENS COMPANY     5267, 200 WILMOT RD, DEERFIELD, IL 60015</t>
  </si>
  <si>
    <t>WALGREENS COMPANY     6269, 200 WILMOT RD, DEERFIELD, IL 60015</t>
  </si>
  <si>
    <t>WALK ABOUT PET     6700, 140 JALYN DR, NEW HOLLAND, PA 17557</t>
  </si>
  <si>
    <t>WALMART C/O FRESHPET     6276, 702 SW 8TH ST, BENTONVILLE, AR 72716</t>
  </si>
  <si>
    <t>WALMART INC C/O DIAMOND PET FOODS     6645, 702 SW 8TH STREET, BENTONVILLE, AR 72716</t>
  </si>
  <si>
    <t>WALMART INC.     6905, 702 SW 8TH ST, BENTONVILLE, AR 72712</t>
  </si>
  <si>
    <t>WALMART INC.     6299, 702 SW 8TH ST, BENTONVILLE, AR 72716</t>
  </si>
  <si>
    <t>WALMART INC.     6320, 702 SW 8TH ST, BENTONVILLE, AR 72716</t>
  </si>
  <si>
    <t>WALMART INC. C/O PET BRANDS PRODUCTS LLC     6768, 702 SW 8TH ST, BENTONVILLE, AZ 72716</t>
  </si>
  <si>
    <t>WALMART STORES INC     4819, 702 SW 80TH ST, BENTONVILLE, AR 72716</t>
  </si>
  <si>
    <t>WALMART STORES INC C/O BIG HEARTS PET BRANDS     2412, 702 SW 8TH ST, BENTONVILLE, AR 72716</t>
  </si>
  <si>
    <t>WALMART STORES INC C/O CK NUTRITION     6045, 702 SOUTHWEST 8TH ST, BENTONVILLE, AR 72716</t>
  </si>
  <si>
    <t>WALMART STORES INC C/O FRAMED SHEEP     6114, 2100 SE 5TH ST, BENTONVILLE, AR 72712</t>
  </si>
  <si>
    <t>WALMART STORES INC C/O NESTLE PURINA PETCARE CO     1953, 1 CHECKERBOARD SQUARE, ST. LOUIS, MO 63164</t>
  </si>
  <si>
    <t>WALMART STORES INC C/O PET IQ     6062, 702 SW 8TH ST, BENTONVILLE, AR 72716</t>
  </si>
  <si>
    <t>WALMART STORES INC C/O ROTHAMEL CONSULTING LLC     5989, 601 N WALTON BLVD, BENTONVILLE, AR 72716</t>
  </si>
  <si>
    <t>WALMART STORES INC C/O SIMMONS PET FOOD INC     2509, 702 SW 8TH STREET, BENTONVILLE, AR 72716</t>
  </si>
  <si>
    <t>WALMART STORES INC.     4280, 702 SW 8TH ST, BENTONVILLE, AR 72716</t>
  </si>
  <si>
    <t>WALMART STORES INC.     6070, 702 SW 8TH ST, BENTONVILLE, AR 72716</t>
  </si>
  <si>
    <t>WAL-MART STORES INC. C/O RED COLLAR PET FOODS INC.     6233, 702 SW 8TH ST, BENTONVILLE, AR 72716</t>
  </si>
  <si>
    <t>WALMART, INC.     6874, 702 SW 8TH ST, BENTONVILLE, AK 72716</t>
  </si>
  <si>
    <t>WALMART, INC. C/O NYLABONE PRODUCTS     6659, 702 SW 8TH ST, BENTONVILLE, AR 72716</t>
  </si>
  <si>
    <t>WALTERS NIBBLETS     6663, 2369 GADY RD, ADRIAN, MI 49221</t>
  </si>
  <si>
    <t>WARE MANUFACTURING INC..     5580, 1439 S 40TH AVE, STE 400, PHOENIX, AZ 85009</t>
  </si>
  <si>
    <t>WASHINGTON ELEVATOR CO. INC.     0250, PO BOX 156, WASHINGTON, MI 48094</t>
  </si>
  <si>
    <t>WEBBERVILLE FEED &amp; GRAIN COMPANY     1415, PO BOX 680, WEBBERVILLE, MI 48892</t>
  </si>
  <si>
    <t>WEDELS GARDEN CENTER     4138, 5020 TEXAS DR, KALAMAZOO, MI 49009</t>
  </si>
  <si>
    <t>WELL PET LLC     0625, 200 AMES POND DR, TEWKSBURY, MA 01876</t>
  </si>
  <si>
    <t>WERUVA INTERNATIONAL INC.     4859, 17 MERCER RD, NATICK, MA 1760</t>
  </si>
  <si>
    <t>WEST MICHIGAN APAWTHECARY LLC     6712, 5152 COPPERLEAF CT, HUDSONVILLE, MI 49426</t>
  </si>
  <si>
    <t>WEST PAW INC.     6692, 32050 FRONTAGE RD, BOZEMAN, MT 59715</t>
  </si>
  <si>
    <t>WESTMINSTER PET PRODUCTS (DIV OF RI TEXTILE)     5693, 35 MARTIN ST, CUMBERLAND, RI 02864</t>
  </si>
  <si>
    <t>WESTPHALIA MILLING CO     0693, PO BOX 156, WESTPHALIA, MI 48894</t>
  </si>
  <si>
    <t>WESTWAY FEED PRODUCTS, LLC     6389, 341 SUGAR ST, CARROLLTON, MI 48724</t>
  </si>
  <si>
    <t>WESTWAY FEED PRODUCTS, LLC     5240, 2001TIMBERLOCH, STE 400, THE WOODLANDS, TX 77380</t>
  </si>
  <si>
    <t>WET NOSES     5771, 14439 167TH AVE SE, MONROE, WA 98272</t>
  </si>
  <si>
    <t>WFM PRIVATE LABEL LP     5760, 550 BOWIE ST, AUSTIN, TX 78703</t>
  </si>
  <si>
    <t>WHITEBRIDGE PET BRANDS     6241, PO BOX 901, CHERSTERFIELD, MO 63006</t>
  </si>
  <si>
    <t>WHITETAIL INSTITUTE OF NORTH AMERICA     2616, 239 WHITETAIL TRAIL, PINTLALA, AL 36043</t>
  </si>
  <si>
    <t>WHOLE FOODS MARKET     6303, 550 BOWIE ST, AUSTIN, TX 78703</t>
  </si>
  <si>
    <t>WHOLE FOODS MARKET C/O SIMMONS PET FOOD     2990, 601 N LAMAR, AUSTIN, TX 78703</t>
  </si>
  <si>
    <t>WHOLE LIFE PET PRODUCTS     5719, 1520 EAST ST, PITTSFIELD, MA 01201</t>
  </si>
  <si>
    <t>WHOLESALE MERCHANDISERS LLC     6217, 2929 WALKER NW, GRAND RAPIDS, MI 49544</t>
  </si>
  <si>
    <t>WIGGLE BUTTS BARKERY LLC     6713, 56752 TAMARAC LN, THREE RIVERS, MI 49093</t>
  </si>
  <si>
    <t>WIGGLE BUTTT BAKERY     6946, 631 LAKE DR NE, KALKASKA, MI 49646</t>
  </si>
  <si>
    <t>WIGGLE WORTHY K9 BAKERY     6828, 5630 TIPSICO LAKE RD, HOLLY, MI 48442</t>
  </si>
  <si>
    <t>WILBUR ELLIS NUTRITION LLC     6864, 115 13TH AVE S, BUHL, ID 83316</t>
  </si>
  <si>
    <t>WILBUR-ELLIS -NUTRITION LLC     5784, 2001 SE COLUMBIA RIVER DR, STE 200, VANCOUVER, WA 98661</t>
  </si>
  <si>
    <t>WILD BIRDS UNLIMITED     2363, 2208 S MAIN ST, ANN ARBOR, MI 48103</t>
  </si>
  <si>
    <t>WILD BIRDS UNLIMITED INC     2757, 11711 N COLLEGE AVE, STE 146, CARMEL, IN 46032</t>
  </si>
  <si>
    <t>WILD EARTH C/O NORTH RIVER ENTERPRISES     6278, 1385 NINTH ST, BERKELEY, CA 94710</t>
  </si>
  <si>
    <t>WILD MEADOW FARMS     6056, 1080 ENTERPRISE CT, STE C, NOKOMIS, FL 34275</t>
  </si>
  <si>
    <t>WILD NATURE     6566, 417 W MARKET ST, WEST CHESTER, PA 19382</t>
  </si>
  <si>
    <t>WILDGAME INNOVATIONS LLC     4171, 2261 MORGANZA HWY, NEW ROADS, LA 70760</t>
  </si>
  <si>
    <t>WILDLIFE SCIENCES LLC     2559, 11400 K TEL DR, MINNETONKA, MN 55343</t>
  </si>
  <si>
    <t>WILLOW LANE FARM SUPPLY     6585, 16833 90TH AVE, EVART, MI 49631</t>
  </si>
  <si>
    <t>WILLOWBROOK FARMS     6901, 19555 BULHAND ST, CASSOPOLIS, MI 49031</t>
  </si>
  <si>
    <t>WILMOT PET PRODUCTS, LLC     6877, 3130 N ROCKWELL ST, CHICAGO, IL 60618</t>
  </si>
  <si>
    <t>WINDOVER PET, LLC     6556, 117 S LEXINGTON ST. STE 100, HARRISONVILLE, MO 64701</t>
  </si>
  <si>
    <t>WONDERFUL TINY FARM, LLC     6691, 9400 STOFER RD, CHELSEA, MI 48118</t>
  </si>
  <si>
    <t>WOODYS PERFORMANCE HORSE FEED PRODUCTS     2469, PO BOX 1934, DICKINSON, ND 56802</t>
  </si>
  <si>
    <t>WORLD SOURCE PARTNERS LLC     5228, 9285 COMMERCE HWY, PENNSAUKEN, NJ 08110</t>
  </si>
  <si>
    <t>WUFERS INC.     6831, 2345 DISCOVERY DR, LONDON ON N6M 0C6</t>
  </si>
  <si>
    <t>WYATT AND WILLOW CO. LLC     6757, 7560 E ML AVE, KALAMAZOO, MI 49048</t>
  </si>
  <si>
    <t>WYSONG     1342, 7550 EASTMAN AVE, MIDLAND, MI 48642</t>
  </si>
  <si>
    <t>XTREME AQUATIC FOODS     6380, 3111 SKYWAY CIRCLE UNIT 110, MELBOURNE, FL 32934</t>
  </si>
  <si>
    <t>YELLOW YAK     6813, PO BOX 4144, EVERETT, WA 98204</t>
  </si>
  <si>
    <t>YOUNG LIVING ESSENTIAL OILS     5802, 3125 W EXECUTIVE PKWY, LEHI, UT 84043</t>
  </si>
  <si>
    <t>YUMMERS PET SUPPLY CORPORATION     6717, 2223 LA MATISTA RD, DEL MAR, CA 90214</t>
  </si>
  <si>
    <t>ZEELAND FARM SERVICES INC.     0958, 2525 84TH AVE, ZEELAND, MI 49464</t>
  </si>
  <si>
    <t>ZEIGLER BROS INC.     2271, 400 GARDNERS STATION RD, GARDNERS, PA 17324</t>
  </si>
  <si>
    <t>ZEKES BARKERY LLC     6673, 3913 PRAIRIE ST SW, GRANDVILLE, MI 49418</t>
  </si>
  <si>
    <t>ZESTY PAWS     6333, 12124 HIGH TECH AVE, STE 220, ORLANDO, FL 32817</t>
  </si>
  <si>
    <t>ZFS ITHACA, LLC     6324, 1266 E WASHINGTON RD, ITHACA, MI 48847</t>
  </si>
  <si>
    <t>ZINPRO CORPORATION     0533, 10400 VIKING DR, EDEN PRAIRIE, MN 55344</t>
  </si>
  <si>
    <t>ZIWI USA INC.     5525, 10985 CODY ST, STE 110, OVERLAND PARK, KS 66213</t>
  </si>
  <si>
    <t>ZOETIS INC.     5450, 333 PORTAGE ST, KALAMAZOO, MI 49007</t>
  </si>
  <si>
    <t>ZOO MED LABORATORIES     5890, 3650 SACRAMENTO DR, SAN LUIS OBISPO, CA 93401</t>
  </si>
  <si>
    <t>ZUKE'S C/O NESTLE PURINA PETCARE CO.     2953, 101 SE 11TH AVE, STE #200, AMARILLO, TX 79101</t>
  </si>
  <si>
    <t>ZURU LLC     6855, 228 NEVADA ST, EL SEGUNDO, CA 90245</t>
  </si>
  <si>
    <t>0001     COMMUNITY MILLS INC., PO BOX 157, CASSOPOLIS, MI 49031</t>
  </si>
  <si>
    <t>0008     PETAG INC., 180 RYAN DR, HAMPSHIRE, IL 60140</t>
  </si>
  <si>
    <t>0009     LA CROSSE MILLING COMPANY, PO BOX 86 105 HWY 35, COCHRANE, WI 54622</t>
  </si>
  <si>
    <t>0017     DSM NUTRITIONAL PRODUCTS LLC, 45 WATERVIEW BLVD, PARISIPPANY, NJ 07054</t>
  </si>
  <si>
    <t>0020     FOUR PAWS PRODUCTS LTD, PO BOX 427, NEPTUNE CITY, NJ 07754</t>
  </si>
  <si>
    <t>0021     INGREDION INC., 1515 S DROVER ST, INDIANPOLIS, IN 46221</t>
  </si>
  <si>
    <t>0028     AMERICAN CRYSTAL SUGAR COMPANY, 101 N THIRD ST, MOORHEAD, MN 56560</t>
  </si>
  <si>
    <t>0029     SUNSHINE MILLS INC, 500 6TH ST SW, RED BAY, AL 35582</t>
  </si>
  <si>
    <t>0040     SAUDER FEEDS INC., PO BOX 130, GRABILL, IN 46741</t>
  </si>
  <si>
    <t>0043     MAGIC PRODUCTS INC, PO BOX 38, AMHERST JUNCTION, WI 54407</t>
  </si>
  <si>
    <t>0054     ADM MILLING CO, 8000 WEST 110TH ST, OVERLAND PARK, KS 66210</t>
  </si>
  <si>
    <t>0057     CHELSEA MILLING COMPANY, PO BOX 460, CHELSEA, MI 48118</t>
  </si>
  <si>
    <t>0062     FARMERS COOP ELEVATOR CO (THE GENERAL STORE), 2364 64TH AVE, ZEELAND, MI 49464</t>
  </si>
  <si>
    <t>0063     FARNAM COMPANIES INC., 301 W OSBORN ROAD, PHOENIX, AZ 85013</t>
  </si>
  <si>
    <t>0072     KNAPPEN MILLING COMPANY, PO BOX 245, AUGUSTA, MI 49012</t>
  </si>
  <si>
    <t>0103     DAWES LABORATORIES, 3355 N ARLINGTON HEIGHTS RD, ARLINGTON HEIGHTS, IL 60004</t>
  </si>
  <si>
    <t>0107     KALMBACH FEEDS INC., 7148 STATE HWY 199, UPPER SANDUSKY, OH 43351</t>
  </si>
  <si>
    <t>0108     STANDISH MILLING CO INC, 1331 W CEDAR, STANDISH, MI 48658</t>
  </si>
  <si>
    <t>0109     MENNEL MILLING CO, THE, 319 S VINE ST, FOSTORIA, OH 44830</t>
  </si>
  <si>
    <t>0110     ARCHER DANIELS MIDLAND COMPANY, 4666 FARIES PARKWAY, DECATUR, IL 62525</t>
  </si>
  <si>
    <t>0112     PITTSFORD FEED MILL INC., 4525 S PITTSFORD, PITTSFORD, MI 49271</t>
  </si>
  <si>
    <t>0121     STEPHENSON MARKETING CO-OP, PO BOX 399, STEPHENSON, MI 49887</t>
  </si>
  <si>
    <t>0139     ELLSWORTH FARMERS EXCHANGE, 406 S MAPLE ST, MANCELONA, MI 49659</t>
  </si>
  <si>
    <t>0143     KING MILLING CO, 222 W MAIN ST, LOWELL, MI 49331</t>
  </si>
  <si>
    <t>0151     DIAMOND V, 2525 60TH AVE SW, CEDAR RAPIDS, IA 52407</t>
  </si>
  <si>
    <t>0167     MIDWESTERN PET FOODS, INC., 617 SOUTH D ST, MONMOUTH, IL 61462</t>
  </si>
  <si>
    <t>0169     MORTON SALT INC., 444 W LAKE ST, CHICAGO, IL 60606</t>
  </si>
  <si>
    <t>0190     ROLF C HAGEN USA CORPORATION, 305 FORBES BLVD, MANSFIELD, MA 02048</t>
  </si>
  <si>
    <t>0197     AGRI KING NUTRITION INC., PO BOX 229, FULTON, IL 61252</t>
  </si>
  <si>
    <t>0203     GRAIN PROCESSING CORPORATION, 1600 OREGON ST, MUSCATINE, IA 52761</t>
  </si>
  <si>
    <t>0231     KAYTEE PRODUCTS INC. C/O CENTRAL GARDEN &amp; PET CO., 521 CLAY ST, CHILTON, WI 53014</t>
  </si>
  <si>
    <t>0234     NESTLE PURINA PETCARE COMPANY, CHECKERBOARD SQUARE, ST. LOUIS, MO 63164</t>
  </si>
  <si>
    <t>0235     AGRI-PRODUCTS LLC, 4518 BRYDLE RD, KINGSVILLE, OH 44048</t>
  </si>
  <si>
    <t>0250     WASHINGTON ELEVATOR CO. INC., PO BOX 156, WASHINGTON, MI 48094</t>
  </si>
  <si>
    <t>0254     LEROY MILLING CO., 107 S KENT ST, LEROY, MI 49655</t>
  </si>
  <si>
    <t>0259     VOYCES ELEVATOR INC., 3985 K DRIVE SOUTH, EAST LEROY, MI 49051</t>
  </si>
  <si>
    <t>0279     NAPOLEON FEED MILL INC., PO BOX 327, NAPOLEON, MI 49261</t>
  </si>
  <si>
    <t>0284     HARVEY MILLING CO INC/HARVEY'S COMMODITIES, LLC, 729 W MAIN ST, CARSON CITY, MI 48811</t>
  </si>
  <si>
    <t>0292     ARMADA GRAIN COMPANY, 73180 S FULTON, ARMADA, MI 48005</t>
  </si>
  <si>
    <t>0306     FORMAFEED, INC., 740 BOWMAN ST., STEWART, MN 55385</t>
  </si>
  <si>
    <t>0319     LABUDDE GROUP INC., W63 N583 HANOVER AVE, CEDARBURG, WI 53012</t>
  </si>
  <si>
    <t>0322     BUNGE MILLING INC, 321 E NORTH ST, DANVILLE, IL 61834</t>
  </si>
  <si>
    <t>0323     RAVENNA FEED &amp; GRAIN INC., PO BOX 1, RAVENNA, MI 49451</t>
  </si>
  <si>
    <t>0336     SETTLERS COOPERATIVE INC., 14043 HWY 45, BRUCE CROSSING, MI 49912</t>
  </si>
  <si>
    <t>0338     BIG RAPIDS FARM &amp; GARDEN SUPPLY, 310 N 4TH AVE, BIG RAPIDS, MI 49307</t>
  </si>
  <si>
    <t>0340     CALEDONIA FARMERS ELEVATOR, PO BOX 80, CALEDONIA, MI 49316</t>
  </si>
  <si>
    <t>0342     BENCH &amp; FIELD PET FOODS LLC, 7690 CASCADE RD SE, GRAND RAPIDS, MI 49546</t>
  </si>
  <si>
    <t>0368     WAGNER'S LLC, 366 N BROADWAY ST 402, JERICHO, NY 11753</t>
  </si>
  <si>
    <t>0369     MOLINE COOP MILLING CO., PO BOX 290, MOLINE, MI 49335</t>
  </si>
  <si>
    <t>0378     PERKY-PET PRODUCTS-SUB OF WOODSTREAM CORP, 69 N LOCUST ST, LITITZ, PA 17543</t>
  </si>
  <si>
    <t>0382     GENERAL MILLS OPERATIONS LLC, PO BOX 1113, MINNEAPOLIS, MN 55440</t>
  </si>
  <si>
    <t>0383     RAY'S FEED MILL INC., 1076 OLD HWY 2 41, BARK RIVER, MI 49807</t>
  </si>
  <si>
    <t>0391     HOLMQUIST FEED MILL, PO BOX 208, TRENARY, MI 49891</t>
  </si>
  <si>
    <t>0408     HARTZ MOUNTAIN CORPORATION, 400 PLAZA DR, SECAUCUS, NJ 07094</t>
  </si>
  <si>
    <t>0410     IMPRO PRODUCTS INC, 3 ALLAMAKEE ST, WAUKON, IA 52172</t>
  </si>
  <si>
    <t>0411     JOHN A VAN DEN BOSCH COMPANY, 4511 HOLLAND AVE, HOLLAND, MI 49424</t>
  </si>
  <si>
    <t>0417     VITA PLUS CORPORATION, PO BOX 259126, MADISON, WI 53725</t>
  </si>
  <si>
    <t>0433     DARLING INGREDIENTS INC., 600 JAY ST, COLDWATER, MI 49036</t>
  </si>
  <si>
    <t>0443     COHOONS ELEVATOR INC., 802 TOWNSEND ST, MIDLAND, MI 48640</t>
  </si>
  <si>
    <t>0465     LITCHFIELD GRAIN CO, 113 STOCK ST, LITCHFIELD, MI 49252</t>
  </si>
  <si>
    <t>0467     FOWLERVILLE FEED &amp; PET SUPPLIES INC, PO BOX 374, FOWLERVILLE, MI 48836</t>
  </si>
  <si>
    <t>0469     OTTAWA LAKE COOP ELEVATOR CO., 7433 LYNCH RD, OTTAWA LAKE, MI 49267</t>
  </si>
  <si>
    <t>0489     TRI COUNTY FEED SERVICE INC, 4670 FIRST ST, NEW ERA, MI 49446</t>
  </si>
  <si>
    <t>0503     PIERS FEED COMPANY, 4384 58TH ST, HOLLAND, MI 49423</t>
  </si>
  <si>
    <t>0513     ACTIVE FEED CO, 7564 PIGEON RD, PIGEON, MI 48755</t>
  </si>
  <si>
    <t>0533     ZINPRO CORPORATION, 10400 VIKING DR, EDEN PRAIRIE, MN 55344</t>
  </si>
  <si>
    <t>0534     PICKFORD FEED SERVICE, 200 N PLEASANT ST, PICKFORD, MI 49774</t>
  </si>
  <si>
    <t>0535     FARMERS GRAIN &amp; FEED MILL, 18700 HANNAN RD, NEW BOSTON, MI 48164</t>
  </si>
  <si>
    <t>0538     SEM MINERALS LP, 3806 GARDNER EXPRESSWAY, QUINCY, IL 62305</t>
  </si>
  <si>
    <t>0546     FARMERS COOP GRAIN COMPANY, PO BOX 246, KINDE, MI 48445</t>
  </si>
  <si>
    <t>0551     RIVERDALE FEED &amp; GRAIN INC., PO BOX 45, RIVERDALE, MI 48877</t>
  </si>
  <si>
    <t>0563     FROMM FAMILY FOODS LLC, 13145 N GREEN BAY ROAD, MEQUON, WI 53092</t>
  </si>
  <si>
    <t>0586     MCCALLA FEED SERVICE INC., 12875 OLD US-12 EAST, CHELSEA, MI 48118</t>
  </si>
  <si>
    <t>0588     KENT NUTRITION GROUP INC, 2905 HIGHWAY N 61, MUSCATINE, IA 52761</t>
  </si>
  <si>
    <t>0590     PARMA FEED &amp; GRAIN INC., PO BOX 70, PARMA, MI 49269</t>
  </si>
  <si>
    <t>0593     BIG HEART PET BRANDS, 1 STRAWBERRY LN, ORRVILLE, OH 44667</t>
  </si>
  <si>
    <t>0604     GROENINKS ELEVATOR &amp; HARDWARE INC., 11260 MICHIGAN AVE, NUNICA, MI 49448</t>
  </si>
  <si>
    <t>0611     MATHEWS ELEVATOR COMPANY INC., PO BOX 501, FOWLER, MI 48835</t>
  </si>
  <si>
    <t>0625     WELL PET LLC, 200 AMES POND DR, TEWKSBURY, MA 01876</t>
  </si>
  <si>
    <t>0637     GLC MINERALS LLC, 1450 BYLSBY AVE, GREEN BAY, WI 54306</t>
  </si>
  <si>
    <t>0645     ELLSWORTH FARMERS EXCHANGE, 6509 CENTER ST, ELLSWORTH, MI 49729</t>
  </si>
  <si>
    <t>0682     JOERS FARM CENTER, PO BOX 395, CONCORD, MI 49237</t>
  </si>
  <si>
    <t>0688     IDA FARMERS COOP COMPANY, 2953 LEWIS AVENUE, IDA, MI 48140</t>
  </si>
  <si>
    <t>0692     NORTH CENTRAL FEED &amp; SUPPLY, 124 N EIGHTH ST, WEST BRANCH, MI 48661</t>
  </si>
  <si>
    <t>0693     WESTPHALIA MILLING CO, PO BOX 156, WESTPHALIA, MI 48894</t>
  </si>
  <si>
    <t>0699     SOLDAN'S FEEDS &amp; PET SUPPLY INC., 5016 S MARTIN LUTHER KING BLVD, LANSING, MI 48910</t>
  </si>
  <si>
    <t>0714     BIOZYME INCORPORATED, PO BOX 4428, ST. JOSEPH, MO 64504</t>
  </si>
  <si>
    <t>0733     GINGERICH FEED &amp; IMPLEMENT INC., 50 WEST M-55, TAWAS CITY, MI 48763</t>
  </si>
  <si>
    <t>0759     AGRO K CORPORATION, 8030 MAIN ST NE, MINNEAPOLIS, MN 55432</t>
  </si>
  <si>
    <t>0768     FURST MCNESS OF CANADA LIMITED, 1252 BELL VALLEY RD, STE 220, ROCKFORD, IL 61108</t>
  </si>
  <si>
    <t>0770     MANNA PRO PRODUCTS, LLC, 707 SPIRIT 40 PARK DR, STE 150, ST. LOUIS, MO 63005</t>
  </si>
  <si>
    <t>0782     MCGOUGH'S INC., 501 LAKE AVE, TRAVERSE CITY, MI 49684</t>
  </si>
  <si>
    <t>0818     MARSHALL FEED &amp; GRAIN CO, 450 S EAGLE ST, MARSHALL, MI 49068</t>
  </si>
  <si>
    <t>0850     RICHDEL INC., 23 INDUSTRIAL PKWY, CARSON CITY, NV 89706</t>
  </si>
  <si>
    <t>0857     GIEGLER ENTERPRISES LLC, 1385 PLEASANT VALLEY, HARTLAND, MI 48353</t>
  </si>
  <si>
    <t>0866     TURNER BEAN &amp; GRAIN, 119 S RAILROAD ST, TURNER, MI 48765</t>
  </si>
  <si>
    <t>0870     PRINCE CORPORATION, 8351 COUNTY RD H EAST, MARSHFIELD, WI 54449</t>
  </si>
  <si>
    <t>0882     FURST-MCNESS COMPANY, 1252 BELL VALLEY RD, STE 220, ROCKFORD, IL 61108</t>
  </si>
  <si>
    <t>0904     I B A INC., 103 GILMORE DR, SUTTON, MA 01590</t>
  </si>
  <si>
    <t>0910     SOURCE INC, 101 FOWLER RD, NORTH BRANFORD, CT 06471</t>
  </si>
  <si>
    <t>0927     PIONEER HI-BRED INTL, INC, 7100 NW 62ND AVE, JOHNSTON, IA 50136</t>
  </si>
  <si>
    <t>0928     H &amp; H FEED AND GRAIN INC., PO BOX 116, VICKSBURG, MI 49097</t>
  </si>
  <si>
    <t>0936     CONYER AGRI SERVICE INC., PO BOX 192, SYRACUSE, IN 46567</t>
  </si>
  <si>
    <t>0958     ZEELAND FARM SERVICES INC., 2525 84TH AVE, ZEELAND, MI 49464</t>
  </si>
  <si>
    <t>0965     KEMIN INDUSTRIES INC, 2100 MAURY ST, DES MOINES, IA 50603</t>
  </si>
  <si>
    <t>0971     SOUTHWESTERN MICHIGAN FEED INC, PO BOX 316, LAWRENCE, MI 49064</t>
  </si>
  <si>
    <t>0984     MELS LAWN &amp; GARDEN, 1620 6TH AVE N, ESCANABA, MI 49829</t>
  </si>
  <si>
    <t>0985     DURAND FEED &amp; GRAIN COMPANY, 411 BRAND ST, DURAND, MI 48429</t>
  </si>
  <si>
    <t>0993     UNITED PET FOODS INC., 30809 CORWIN RD, ELKHART, IN 46514</t>
  </si>
  <si>
    <t>1004     PRO-PET, LLC, PO BOX 5614, ST. MARYS, OH 45885</t>
  </si>
  <si>
    <t>1005     TOMLYN PRODUCTS/AFFILIATE OF VETOQUINOL USA INC., 4250 N SYLVANIA AVE, FORT WORTH, TX 76137</t>
  </si>
  <si>
    <t>1013     MILLINGTON ELEVATOR &amp; SUPPLY CO, 8457 ELEVATOR ST P O BOX 254, MILLINGTON, MI 48746</t>
  </si>
  <si>
    <t>1016     NOBIS AGRI SERVICE INC., PO BOX 394, PLAINWELL, MI 49080</t>
  </si>
  <si>
    <t>1027     CHURCH &amp; DWIGHT CO INC., 500 CHARLES EWING BLVD, EWING, NJ 08628</t>
  </si>
  <si>
    <t>1050     MIN AD INC., 4210 JUNGO RD, WINNEMUCCA, NV 89445</t>
  </si>
  <si>
    <t>1081     DEXTER MILL INC., 3515 CENTRAL ST, DEXTER, MI 48130</t>
  </si>
  <si>
    <t>1096     VITAKRAFT SUNSEED INC., PO BOX 33, BOWLING GREEN, OH 43402</t>
  </si>
  <si>
    <t>1097     BIO OREGON INC., 1140 INDUSTRIAL WAY, LONGVIEW, WA 98632</t>
  </si>
  <si>
    <t>1101     SQUARE DEAL COUNTRY STORE, 950 WOODMERE AVE, TRAVERSE CITY, MI 49686</t>
  </si>
  <si>
    <t>1107     LIMA ELEVATOR CO. INC. COR FIRST &amp; DEFINANCE STS, PO BOX 157, HOWE, IN 46746</t>
  </si>
  <si>
    <t>1125     EVONIK CORPORATION, 1701 BARRETT LAKES BLVD NW STE 340, KENNESAW, GA 30144</t>
  </si>
  <si>
    <t>1139     LLOYD INC., PO BOX 130, SHENANDOAH, IA 51601</t>
  </si>
  <si>
    <t>1149     TUTTLE'S HORSE CARE DIV C/O Y TEX CORP, 1825 BIG HORN AVE, CODY, WY 82414</t>
  </si>
  <si>
    <t>1157     SEND BROTHERS FEED INC., 8670 BATES RD, WILLIAMSBURG, MI 49690</t>
  </si>
  <si>
    <t>1160     QUALITY LIQUID FEEDS INC., PO BOX 240, DODGEVILLE, WI 53533</t>
  </si>
  <si>
    <t>1162     L &amp; D FINKBEINER, 11411 W MICHIGAN AVE, SALINE, MI 48176</t>
  </si>
  <si>
    <t>1163     FINISH LINE INC., 115 GATEWAY, BENSENVILLE, IL 60106</t>
  </si>
  <si>
    <t>1165     NRV INC., N8155 AMERICAN ST, IXONIA, WI 53036</t>
  </si>
  <si>
    <t>1204     CONKLIN CO INC., 551 VALLEY PARK DR, SHAKOPEE, MN 55379</t>
  </si>
  <si>
    <t>1217     CUSTOM PROTEIN CORP, PO BOX 2876, SPRINGFIELD, MO 65803</t>
  </si>
  <si>
    <t>1240     MASSERANTS FEED &amp; GRAIN INC., PO BOX 162, NEWPORT, MI 48166</t>
  </si>
  <si>
    <t>1273     DISTRIBUTORS PROCESSING INC., 17656 AVENUE 168, PORTERVILLE, CA 93257</t>
  </si>
  <si>
    <t>1276     CUPREM INC, PO BOX 147, KENESAW, NE 68956</t>
  </si>
  <si>
    <t>1281     FREELAND BEAN &amp; GRAIN INC., 1000 E WASHINGTON, FREELAND, MI 48623</t>
  </si>
  <si>
    <t>1291     MARTYS NORTHERN BIRD PRODUCTS INC., 6691 LIVERNOIS, TROY, MI 48098</t>
  </si>
  <si>
    <t>1312     PENN PAK INC, 1280 ATLANTA HWY, MADISON, GA 30650</t>
  </si>
  <si>
    <t>1342     WYSONG, 7550 EASTMAN AVE, MIDLAND, MI 48642</t>
  </si>
  <si>
    <t>1343     DURVET INC., 100 SE MAGELLAN DRIVE, BLUE SPRINGS, MO 64014</t>
  </si>
  <si>
    <t>1353     AG PROCESSING INC., PO BOX 2047, OMAHA, NE 68103</t>
  </si>
  <si>
    <t>1354     PCS SALES (USA) INC CO, PO BOX 1286, GREENLEY, CO 80632</t>
  </si>
  <si>
    <t>1359     DIAMOND PET FOODS, RT B, META, MO 65058</t>
  </si>
  <si>
    <t>1372     ROTO SALT CO, 118 MONELL ST, PENN YAN, NY 14527</t>
  </si>
  <si>
    <t>1376     PRINCE AGRI-PRODUCTS INC., 229 RADIO RD, QUINCY, IL 62305</t>
  </si>
  <si>
    <t>1393     BAYMAG, 800 10655 SOUTHPORT RD SW, CALGARY AB T2W 4Y1</t>
  </si>
  <si>
    <t>1415     WEBBERVILLE FEED &amp; GRAIN COMPANY, PO BOX 680, WEBBERVILLE, MI 48892</t>
  </si>
  <si>
    <t>1418     PENNWOODS EQUINE PRODUCTS INC., PO BOX 385, CENTRE HALL, PA 16828</t>
  </si>
  <si>
    <t>1420     UNITED STATES GYPSUM COMPANY, 550 W ADAMS ST, DEPT 174 000, CHICAGO, IL 60661</t>
  </si>
  <si>
    <t>1434     STRAUSS VEAL FEEDS INC, PO BOX 149, NORTH MANCHESTER, IN 46962</t>
  </si>
  <si>
    <t>1436     GRAND RIVER EQUINE FEEDS INC, 51680 GRAND RIVER AVE, WIXOM, MI 48393</t>
  </si>
  <si>
    <t>1437     HALL FARMS, 8118 NORTH LONG LAKE ROAD, TRAVERSE CITY, MI 49685</t>
  </si>
  <si>
    <t>1442     FLORIDA MARINE RESEARCH, 1530 MANGO AVE, SARASOTA, FL 33580</t>
  </si>
  <si>
    <t>1458     MASON CITY BY-PRODUCTS INC., PO BOX 1542, MASON CITY, IA 50401</t>
  </si>
  <si>
    <t>1459     ALLTECH INC, 3031 CATNIP HILL RD, NICHOLASVILLE, KY 40356</t>
  </si>
  <si>
    <t>1487     AJINOMOTO HEALTH NUTRITION NORTH AMERICA, 1116 HWY 137, EDDYVILLE, IA 52553</t>
  </si>
  <si>
    <t>1527     ADVANCED BIOLOGICAL CONCEPTS, 301 MAIN, OSCO, IL 61274</t>
  </si>
  <si>
    <t>1557     MICHIGAN MILK PRODUCERS ASSOCIATION, PO BOX 8002, NOVI, MI 48375</t>
  </si>
  <si>
    <t>1574     ACADIAN SEAPLANTS LIMITED, 30 BROWN AVE, DARTMOUTH NS B3B 1X8</t>
  </si>
  <si>
    <t>1581     PETTISVILLE GRAIN COMPANY, PO BOX 53009, PETTISVILLE, OH 43553</t>
  </si>
  <si>
    <t>1584     C &amp; S PRODUCTS CO INC, AIRPORT INDUSTRIAL PARK, FORT DODGE, IA 50501</t>
  </si>
  <si>
    <t>1586     G.A. WINTZER &amp; SON COMPANY, PO BOX 406, WAPAKONETA, OH 45895</t>
  </si>
  <si>
    <t>1600     THE INGREDIENT EXCHANGE INC., POBOX 267, DECATUR, IN 46733</t>
  </si>
  <si>
    <t>1613     MIDWESTERN PET FOODS, INC., 9634 HEDDEN RD, EVANSVILLE, IN 47725</t>
  </si>
  <si>
    <t>1620     INTERNATIONAL INGREDIENT CORP., PO BOX 26377, FENTON, MO 63026</t>
  </si>
  <si>
    <t>1637     KELLY FOODS CORPORATION, 10313 OLD OCEAN CITY BLVD, BERLIN, MD 21811</t>
  </si>
  <si>
    <t>1646     OMEGA PROTEIN INC., 610 MENHADEN RD, REEDVILLE, VA 22539</t>
  </si>
  <si>
    <t>1679     HIRAM WALKER &amp; SONS LTD, 2072 RIVERSIDE DR E, WINDSOR ON N8Y 4S5</t>
  </si>
  <si>
    <t>1694     VETOQUINOL USA INC., 4250 N SYLVANIA AVE, FORT WORTH, TX 76137</t>
  </si>
  <si>
    <t>1695     VOLAC INC., 5568 WOODBINE RD PMB 350, PACE, FL 32571</t>
  </si>
  <si>
    <t>1698     OLD BRIDGE CHEMICALS INC., 554 WATERWORKS ROAD, OLD BRIDGE, NJ 08857</t>
  </si>
  <si>
    <t>1704     MORREN BROS AGRI SERVICE, A-4670 142ND AVE, HOLLAND, MI 49423</t>
  </si>
  <si>
    <t>1712     MARION ZOOLOGICAL INC, 14149 21ST AVE N, PLYMOUTH, MN 55447</t>
  </si>
  <si>
    <t>1713     ENVIGO, 1401 S STOUGHTON RD, MADISON, WI 53716</t>
  </si>
  <si>
    <t>1725     MILLER FEED INC., 3443 M-55, PRESCOTT, MI 48756</t>
  </si>
  <si>
    <t>1734     QUALITECH LLC, 318 LAKE HAZELTINE DR, CHASKA, MN 55318</t>
  </si>
  <si>
    <t>1736     F M BROWN'S SONS INC., PO BOX 2116, SINKING SPRING, PA 19608</t>
  </si>
  <si>
    <t>1781     DANISCO US INC., 1000 41TH AVE DR SW, CEDAR RAPIDS, IA 52404</t>
  </si>
  <si>
    <t>1790     ADM AGRI-INDUSTRIES WINDSOR, 5550 MAPLEWOOD DR, WINDSOR ON N9C 3Z1</t>
  </si>
  <si>
    <t>1797     NYLABONE PRODUCTS, PO BOX 427, NEPTUNE, NJ 07753</t>
  </si>
  <si>
    <t>1810     TRANSAGRA INTERNATIONAL INC., PO BOX 68, STORM LAKE, IA 50588</t>
  </si>
  <si>
    <t>1815     PMI NUTRITION INTL LLC, 4001 LEXINGTON AVE N, ARDEN HILLS, MN 55126</t>
  </si>
  <si>
    <t>1822     BIL-JAC FOODS INC, 3337 MEDINA RD, MEDINA, OH 44256</t>
  </si>
  <si>
    <t>1834     CEDAR SPRINGS MILL &amp; SUPPLY INC., PO BOX 522, CEDAR SPRINGS, MI 49319</t>
  </si>
  <si>
    <t>1836     NATURES RECIPE PET FOODS, 1 STRAWBERRY LN, ORRVILLE, OH 44667</t>
  </si>
  <si>
    <t>1838     DARLING INGREDIENTS INC., 3350 GREENFIELD RD, MELVINDALE, MI 48122</t>
  </si>
  <si>
    <t>1840     AMERICAN DEHYDRATED FOODS INC., PO BOX 96, VERONA, MO 65769</t>
  </si>
  <si>
    <t>1842     D &amp; D COMMODITIES LTD, HWY 75 S, STEPHEN, MN 56757</t>
  </si>
  <si>
    <t>1860     BLASKOWSKI FEED &amp; SEED, 10077 N STRAITS HWY, CHEBOYGAN, MI 49721</t>
  </si>
  <si>
    <t>1863     JONES FEED MILLS LTD, 1024 ALFRED ST, LINWOOD ONTARIO ON N0B 2A0</t>
  </si>
  <si>
    <t>1866     MCBAIN GRAIN COMPANY INC., PO BOX 127, MCBAIN, MI 49657</t>
  </si>
  <si>
    <t>1869     NATURAL FEEDS &amp; FERTILIZERS, INC., 23501 W FAWN RIVER RD, STURGIS, MI 49091</t>
  </si>
  <si>
    <t>1915     VERNDALE PRODUCTS INC, 8445 LYNDON, DETROIT, MI 48238</t>
  </si>
  <si>
    <t>1935     AGRI LABORATORIES LTD C/O HUVEPHARMA INC, 525 WESTPARK DR STE 230, PEACHTREE CITY, GA 30269</t>
  </si>
  <si>
    <t>1941     PMI NUTRITION LLC, 4001 LEXINGTON AVE N, ARDEN HILLS, MN 55126</t>
  </si>
  <si>
    <t>1949     ROYAL CANIN USA INC, 500 FOUNTAIN LAKES BLVD STE 100, ST. CHARLES, MO 63301</t>
  </si>
  <si>
    <t>1953     WALMART STORES INC C/O NESTLE PURINA PETCARE CO, 1 CHECKERBOARD SQUARE, ST. LOUIS, MO 63164</t>
  </si>
  <si>
    <t>1965     TECHMIX LLC, 740 BOWMAN ST, STEWART, MN 55385</t>
  </si>
  <si>
    <t>1968     VITA PLUS CORPORATION, 6506 MILL STREET, GAGETOWN, MI 48735</t>
  </si>
  <si>
    <t>1974     CORUNNA MILLS FEED LLC, 417 S SHIAWASSEE ST, CORUNNA, MI 48817</t>
  </si>
  <si>
    <t>1979     MARK FARM SUPPLY INC., 3135 ORANGE RD, NILES, MI 49120</t>
  </si>
  <si>
    <t>1981     SKRETTING USA, 712 EAST 2400 NORTH, TOOELE, UT 84074</t>
  </si>
  <si>
    <t>1999     HILLS PET NUTRITION INC, PO BOX 148, TOPEKA, KS 66601</t>
  </si>
  <si>
    <t>2024     AMERICAN PLANT FOOD CORP. C/O SPRING REGULATORY SCIENCES, PO BOX 584, GALENA PARK, TX 77547</t>
  </si>
  <si>
    <t>2035     INGREDIENT RESOURCE CORP, 1360 GARDINER LN, UNIT 9, LOUISVILLE, KY 40213</t>
  </si>
  <si>
    <t>2036     CARDINAL LABORATORIES INC, 710 S AYON AVE, AZUSA, CA 91702</t>
  </si>
  <si>
    <t>2038     VIT-E-MEN COMPANY, 1507 SOUTH 1ST PO BOX 1252, NORFOLK, NE 68702</t>
  </si>
  <si>
    <t>2041     RED RIVER COMMODITIES, 501 42ND ST NW, FARGO, ND 58108</t>
  </si>
  <si>
    <t>2043     GALLAGHERS, 4227 OSTRUM RD, BELDING, MI 48809</t>
  </si>
  <si>
    <t>2046     COUNTRY FEED SUPPLY, 389 WEST KITTLE RD, MIO, MI 48647</t>
  </si>
  <si>
    <t>2050     K &amp; S PET SUPPLIES INC., 37687 FORD RD, WESTLAND, MI 48185</t>
  </si>
  <si>
    <t>2065     PREMIUM NUTRITIONAL PRODUCTS INC., 10504 W 79TH ST, SHAWNEE, KS 66214</t>
  </si>
  <si>
    <t>2067     HALO PURELY FOR PETS, 12400 RACE TRACK RD, TAMPA, FL 33626</t>
  </si>
  <si>
    <t>2069     DOUBLE S LIQUID FEED SERVICE INC., 726 N BOWMAN AVE, DANVILLE, IL 61832</t>
  </si>
  <si>
    <t>2095     NUNN MILLING COMPANY INC., 9634 HEDDDEN RD, EVANSVILLE, IN 47725</t>
  </si>
  <si>
    <t>2096     MERRICK PET CARE, PO BOX 980, AMARILLO, TX 79105</t>
  </si>
  <si>
    <t>2097     SCRAMLIN FEEDS, 3620 JOSSMAN RD, HOLLY, MI 48442</t>
  </si>
  <si>
    <t>2102     NATURES ANIMALS INC, 628 WAVERLY AVE, MAMARONECK, NY 10543</t>
  </si>
  <si>
    <t>2111     AFB INTERNATIONAL AURORA, 117 N MORGAN AVE, AURORA, MO 65605</t>
  </si>
  <si>
    <t>2117     MARSHALL PET PRODUCTS, 5740 LIMEKLIN RD, WOLCOTT, NY 14590</t>
  </si>
  <si>
    <t>2118     NUTRITION 101, 4791 W 900 SOUTH, PENDLETON, IN 46064</t>
  </si>
  <si>
    <t>2142     EXCLUSIVELY PET INC., 7711 N 81ST ST, MILWAUKEE, WI 53223</t>
  </si>
  <si>
    <t>2145     THE JAMES VALLEY COMPANY INC., 38853 SD HIGHWAY 20, MELLETTE, SD 57461</t>
  </si>
  <si>
    <t>2155     W W S INCORPORATED, 4032 SHORELINE DR #2, SPRING PARK, MN 55384</t>
  </si>
  <si>
    <t>2157     RICELAND FOODS INC., PO BOX 927, STUTTGART, AR 72160</t>
  </si>
  <si>
    <t>2164     FREE CHOICE ENTERPRISES LTD, 10055 COUNTY RD K, LANCASTER, WI 53813</t>
  </si>
  <si>
    <t>2170     BALL LIQUID SUPPLEMENTS INC., 1111 ROCHESTER RD, LIGONIER, IN 46767</t>
  </si>
  <si>
    <t>2190     BOVIDR LABORATORIES INC., 1709 1ST AVE, SCOTTSBLUFF, NE 69363</t>
  </si>
  <si>
    <t>2191     EVOLVED/EVOLVED HABITATS, 2261 MORGANZA HWY, NEW ROADS, LA 70760</t>
  </si>
  <si>
    <t>2195     MICRONUTRIENTS USA LLC, 1550 RESEARCH WAY, INDIANAPOLIS, IN 46231</t>
  </si>
  <si>
    <t>2209     AFB INTERNATIONAL O'FALLON, 937 LONE STAR DRIVE, O FALLON, MO 63366</t>
  </si>
  <si>
    <t>2214     BARENTZ INGREDENTS CANADA, INC., 141 HAMILTON RD, NEW HAMBURG ON N3A 2H1</t>
  </si>
  <si>
    <t>2226     PROFESSIONAL PET FOODS, RT B, META, MO 65058</t>
  </si>
  <si>
    <t>2240     BIO-VET, INC., 300 ERNIE DR, BARNEVELD, WI 53507</t>
  </si>
  <si>
    <t>2251     NOVUS INTERNATIONAL INC, 17988 EDISON AVE, CHESTERFIELD, MO 63005</t>
  </si>
  <si>
    <t>2263     AMERICAN FARM PRODUCTS INC., 1382 INDUSTRIAL DR, STE 4, SALINE, MI 48176</t>
  </si>
  <si>
    <t>2271     ZEIGLER BROS INC., 400 GARDNERS STATION RD, GARDNERS, PA 17324</t>
  </si>
  <si>
    <t>2284     REPUBLIC MILLS INC, 888 SCHOOL ST, OKOLONA, OH 43545</t>
  </si>
  <si>
    <t>2285     GRAND VALLEY FORTIFIERS LTD, 486 MAIN ST E PO BOX 726, CAMBRIDGE ON N1R 5W6</t>
  </si>
  <si>
    <t>2292     GOTT PET PRODUCTS LLC, 1390 E BOLIVAR AVE, ST. FRANCIS, WI 53235</t>
  </si>
  <si>
    <t>2315     GROWERS MINERAL CORPORATION, PO BOX 1750, MILAN, OH 44846</t>
  </si>
  <si>
    <t>2327     MAR-VO MINERAL COMPANY INC., 115 E BACON ST, HILLSDALE, MI 49242</t>
  </si>
  <si>
    <t>2341     DOCTORS CHOICE SUPPLEMENTS, 750 15TH ST, PRAIRIE DU SAC, WI 53578</t>
  </si>
  <si>
    <t>2354     ACRES COOP, PO BOX 295, SCOTTVILLE, MI 49454</t>
  </si>
  <si>
    <t>2363     WILD BIRDS UNLIMITED, 2208 S MAIN ST, ANN ARBOR, MI 48103</t>
  </si>
  <si>
    <t>2375     LALLEMAND ANIMAL NUTRITION, 6120 W DOUGLAS AVE, MILWAUKEE, WI 53218</t>
  </si>
  <si>
    <t>2398     HANSEN MUELLER CO, 4402 TIMBER COMMONS DR, SANDUSKY, OH 44870</t>
  </si>
  <si>
    <t>2401     STROH FARM SUPPLY INC., PO BOX 69, STROH, IN 46789</t>
  </si>
  <si>
    <t>2402     CARGILL INCORPORATED, PO BOX 5606, MINNEAPOLIS, MN 55440</t>
  </si>
  <si>
    <t>2412     WALMART STORES INC C/O BIG HEARTS PET BRANDS, 702 SW 8TH ST, BENTONVILLE, AR 72716</t>
  </si>
  <si>
    <t>2427     SCOTT PET PRODUCTS, 1543 N US HWY 41, ROCKVILLE, IN 47872</t>
  </si>
  <si>
    <t>2444     MED VET PHARMACEUTICALS, LTD, 14101 W 62ND ST, EDEN PRAIRIE, MN 55346</t>
  </si>
  <si>
    <t>2448     ORALX CORP, 1249 SOUTH 1850 WEST, OGDEN, UT 84401</t>
  </si>
  <si>
    <t>2460     MILK PRODUCTS LLC, PO BOX 150, CHILTON, WI 53014</t>
  </si>
  <si>
    <t>2466     INCOBRASA INDUSTRIES LTD, 540 E US HIGHWAY 24, GILMAN, IL 60938</t>
  </si>
  <si>
    <t>2469     WOODYS PERFORMANCE HORSE FEED PRODUCTS, PO BOX 1934, DICKINSON, ND 56802</t>
  </si>
  <si>
    <t>2471     LIFE DATA LABS INC., PO BOX 349, CHEROKEE, AL 35616</t>
  </si>
  <si>
    <t>2476     HIGGINS GROUP CORPORATION, 3198 NW 125TH ST, MIAMI, FL 33167</t>
  </si>
  <si>
    <t>2480     CEVA ANIMAL HEALTH, LLC, 8735 ROSEHILL RD STE 300, LENEXA, KS 66215</t>
  </si>
  <si>
    <t>2490     BALCHEM CORPORATION, 5 PARAGON DR, STE 201, MONTVALE, NJ 07645</t>
  </si>
  <si>
    <t>2502     REED CITY FEED &amp; SUPPLY INC., 123 N CHESTNUT ST, REED CITY, MI 49677</t>
  </si>
  <si>
    <t>2509     WALMART STORES INC C/O SIMMONS PET FOOD INC, 702 SW 8TH STREET, BENTONVILLE, AR 72716</t>
  </si>
  <si>
    <t>2512     C.V.K. FARMS LLC, 977 N SUMMERS RD, IMLAY CITY, MI 48444</t>
  </si>
  <si>
    <t>2523     GARMON CORP/NATURVET, 27461 VIA INDUSTRIA, TEMECULA, CA 92590</t>
  </si>
  <si>
    <t>2529     THREE DOG BAKERY, 1843 N TOPPING AVE, KANSAS CITY, MO 64120</t>
  </si>
  <si>
    <t>2533     MEAL AND MORE INC, PO BOX 376, MORRICE, MI 48857</t>
  </si>
  <si>
    <t>2534     HUBBARD FEEDS GENERAL OFFICES, 111 W CHERRY ST, STE 500, MANKATO, MN 56001</t>
  </si>
  <si>
    <t>2538     GRASS ROOTS NURSERY, 24765 BELL ROAD, NEW BOSTON, MI 48164</t>
  </si>
  <si>
    <t>2559     WILDLIFE SCIENCES LLC, 11400 K TEL DR, MINNETONKA, MN 55343</t>
  </si>
  <si>
    <t>2566     ROY UMBARGER &amp; SONS INC, 186 SOUTH 600 EAST, FRANKLIN, IN 46131</t>
  </si>
  <si>
    <t>2583     ANIMAL TECHNOLOGY INC., 4050 COOKS FARM DR NW, KENNESAW, GA 30152</t>
  </si>
  <si>
    <t>2590     CHUCKANUT PRODUCTS INC., PO BOX 848, JEFFERSON, OR 97352</t>
  </si>
  <si>
    <t>2599     VAN ELDEREN INC., 892 E ALLEGAN ST, MARTIN, MI 49070</t>
  </si>
  <si>
    <t>2604     THE SCOULAR COMPANY, PO BOX 542047, OMAHA, NE 68154</t>
  </si>
  <si>
    <t>2612     TRIPLE CROWN NUTRITION INC., 315 LAKE ST, STE 300, WAYZATA, MN 55391</t>
  </si>
  <si>
    <t>2613     COSTCO WHOLESALE CORPORATION, PO BOX 34535, SEATTLE, WA 98124</t>
  </si>
  <si>
    <t>2616     WHITETAIL INSTITUTE OF NORTH AMERICA, 239 WHITETAIL TRAIL, PINTLALA, AL 36043</t>
  </si>
  <si>
    <t>2617     ANTLER KING TROPHY PRODUCTS INC., 7148 STATE HWY 199, UPPER SANDUSKY, OH 43351</t>
  </si>
  <si>
    <t>2636     PACIFIC COAST DISTRIBUTING INC C/O SIMMONS PET FOOD, 19601 N 27TH AVE, PHOENIX, AZ 85027</t>
  </si>
  <si>
    <t>2645     CARGILL DRY CORN INGREDIENTS, INC., 616 S JEFFERSON AVE, PARIS, IL 61944</t>
  </si>
  <si>
    <t>2647     20/20 FEED AND MORE, 19280 20TH AVE, MARION, MI 49665</t>
  </si>
  <si>
    <t>2657     HOPKINS ELEVATOR, PO BOX 247 303 MILL ST, HOPKINS, MI 49328</t>
  </si>
  <si>
    <t>2658     GREEN ACRES FARM, 13449 TAYLOR HAWKS RD, LACHINE, MI 49753</t>
  </si>
  <si>
    <t>2676     APC, LLC, 2425 SE OAK TREE CT, ANKENY, IA 50021</t>
  </si>
  <si>
    <t>2677     COUNTY LINE FARMS, 115 SOUTH A ST, TRUFANT, MI 49347</t>
  </si>
  <si>
    <t>2678     CHR HANSEN INC., 9015 W MAPLE ST, MILWAUKEE, WI 53214</t>
  </si>
  <si>
    <t>2687     PRIORITY IAC, 3504 COUNTY RD CR, MANITOWOC, WI 54220</t>
  </si>
  <si>
    <t>2690     LIVINGSTON FEED AND SEED INC., 361 MARION ST, HOWELL, MI 48843</t>
  </si>
  <si>
    <t>2709     SPECTRA ANIMAL HEALTH, PO BOX 70877, MARIETTA, GA 30007</t>
  </si>
  <si>
    <t>2724     BLACKWOOD PET FOOD LLC, 38281 INDUSTERIAL PARK RD, LISBON, OH 44432</t>
  </si>
  <si>
    <t>2727     UNISCOPE INC., PO BOX 1039, JOHNSTOWN, CO 80534</t>
  </si>
  <si>
    <t>2736     NATURAL BALANCE PET FOODS INC. C/O NORTH RIVER ENTERPRISES, 2358 UNIVERSITY AVE #2280, SAN DIEGO, CA 92104</t>
  </si>
  <si>
    <t>2745     W F YOUNG INC, 302 BENTON DR, EAST LONGMEADOW, MA 01028</t>
  </si>
  <si>
    <t>2746     FINDLEY FEEDS, 29900 FINDLEY ROAD, BURR OAK, MI 49030</t>
  </si>
  <si>
    <t>2747     ADVANTECH LTD, 227 S 21ST, FORT DODGE, IA 50501</t>
  </si>
  <si>
    <t>2754     STUD MUFFINS-THE ULTIMATE HORSE TREAT, 4972 203A ST, LANGLEY BC V3A 6E1</t>
  </si>
  <si>
    <t>2756     AGRARIAN MARKETING CORPORATION, 585 SHAWNEE ST, NAPPANEE, IN 46550</t>
  </si>
  <si>
    <t>2757     WILD BIRDS UNLIMITED INC, 11711 N COLLEGE AVE, STE 146, CARMEL, IN 46032</t>
  </si>
  <si>
    <t>2759     STRAUSS FEEDS LLC, W 7507 PROVIMI ROAD, WATERTOWN, WI 53098</t>
  </si>
  <si>
    <t>2764     UCKELE HEALTH &amp; NUTRITION, PO BOX 160, BLISSFIELD, MI 49228</t>
  </si>
  <si>
    <t>2772     EDON FARMERS COOPERATIVE ASSN INC., PO BOX 308, EDON, OH 43518</t>
  </si>
  <si>
    <t>2792     LEBANON SEABOARD CORPORATION0009, 1 GEORGE ST, BINGHAMTON, NY 13904</t>
  </si>
  <si>
    <t>2796     PAPILLON AGRICULTURAL INC, 114 S WASHINGTON ST, STE 104, EASTON, MD 21601</t>
  </si>
  <si>
    <t>2798     INTERNATIONAL NUTRITION, PO BOX 27540, OMAHA, NE 68127</t>
  </si>
  <si>
    <t>2809     STEVES REAL FOOD FOR DOGS, 2034 E FORT UNION BLVD, COTTONWOOD HEIGHTS, UT 84121</t>
  </si>
  <si>
    <t>2810     HUNTER NUTRITION INC., PO BOX 412, BROOKSTON, IN 47923</t>
  </si>
  <si>
    <t>2816     PRODUCERS RICE MILL INC, 518 E HARRISON, STUTTGART, AR 72160</t>
  </si>
  <si>
    <t>2828     FIDO ENTERPRISES INC. (C/O PHYDEAUX ENTERPRISES INC.), 40360 PRODUCTION DR, HARRISON TWP, MI 48045</t>
  </si>
  <si>
    <t>2836     LAND O' LAKES ANIMAL MILK SOLUTIONS, 4001 LEXINGTON AVE N, ARDEN HILLS, MN 55126</t>
  </si>
  <si>
    <t>2845     ARK NATURALS COMPANY, 609 E JACKSON ST, STE 100, TAMPA, FL 33602</t>
  </si>
  <si>
    <t>2851     SCHELL &amp; KAMPETER, RT B, META, MO 65058</t>
  </si>
  <si>
    <t>2854     ANITOX CORP, 1055 PROGRESS CIRCLE, LAWRENCEVILLE, GA 30043</t>
  </si>
  <si>
    <t>2855     TARGET CORPORATION, 1000 NICOLLET MALL, MINNEAPOLIS, MN 55440</t>
  </si>
  <si>
    <t>2856     MIDWEST AGRI COMMODITIES COMPANY, 999 FIFTH AVE, STE 560, SAN RAFAEL, CA 94901</t>
  </si>
  <si>
    <t>2859     REDBARN PET PRODUCTS, 30 SOUTH EAST 10 RD, GREAT BEND, KS 67530</t>
  </si>
  <si>
    <t>2860     STAR LABS/FORAGE RESEARCH, INC., 8755 S W HWY 6, CLARKSDALE, MO 64430</t>
  </si>
  <si>
    <t>2864     JEFO USA, 2530 MERCEDES DR, FORT LAUDERDALE, FL 33316</t>
  </si>
  <si>
    <t>2868     AMERICAN LABORATORIES LLC, 5036 SOUTH 33RD ST, OMAHA, NE 68107</t>
  </si>
  <si>
    <t>2869     CHARLES BOWMAN &amp; COMPANY, 3328 JOHN F DONNELLY DR, HOLLAND, MI 49424</t>
  </si>
  <si>
    <t>2871     INTERVET INC. (DBA MERCK), 126 E LINCOLN AVE, RAHWAY, NJ 07065</t>
  </si>
  <si>
    <t>2873     THE FERTRELL COMPANY, PO BOX 265, BAINBRIDGE, PA 17502</t>
  </si>
  <si>
    <t>2879     HILLTOP FEED CO, 5115 M 37 SOUTH, GRAWN, MI 49637</t>
  </si>
  <si>
    <t>2892     CISCO COMPANIES, 602 N SHORTRIDGE RD, INDIANAPOLIS, IN 46219</t>
  </si>
  <si>
    <t>2896     MAPLE VALLEY MILL, 9255 NORTH AVE, DOWLING, MI 49050</t>
  </si>
  <si>
    <t>2905     TROUW NUTRITION USA LLC, PO BOX 219, HIGHLAND, IL 62249</t>
  </si>
  <si>
    <t>2909     VIRTUS NUTRITION, LLC, 520 INDUSTRIAL WAY, CORCORAN, CA 93312</t>
  </si>
  <si>
    <t>2936     LUCKEY FARMERS INC, PO BOX 217, WOODVILLE, OH 43469</t>
  </si>
  <si>
    <t>2946     INTERNATIONAL PET SUPPLY &amp; DISTRIBUTION INC., 10850 VIA FRONTERA, SAN DIEGO, CA 92127</t>
  </si>
  <si>
    <t>2953     ZUKE'S C/O NESTLE PURINA PETCARE CO., 101 SE 11TH AVE, STE #200, AMARILLO, TX 79101</t>
  </si>
  <si>
    <t>2961     PHIBRO ANIMAL HEALTH, 65 CHALLENGER ROAD 3RD FLOOR, RIDGEFIELD PARK, NJ 07660</t>
  </si>
  <si>
    <t>2974     MANN LAKE LTD, 501 S 1ST ST, HACKENSACK, MN 56452</t>
  </si>
  <si>
    <t>2976     DE BRUYN SEED INC., 101 EAST WASHINGTON AVE, ZEELAND, MI 49464</t>
  </si>
  <si>
    <t>2981     DEVENISH NUTRITION, 2320 LAKE AVE, FAIRMONT, MN 56031</t>
  </si>
  <si>
    <t>2987     MANZANOLA FEEDS LLC, 33445 COUNTY RD 11, MANZANOLA, CO 81058</t>
  </si>
  <si>
    <t>2989     KENPAL FARM PRODUCTS INC., 69819 LONDON ROAD, RR #1 CENTRALIA ON N0M 1K0</t>
  </si>
  <si>
    <t>2990     WHOLE FOODS MARKET C/O SIMMONS PET FOOD, 601 N LAMAR, AUSTIN, TX 78703</t>
  </si>
  <si>
    <t>3002     ADM ANIMAL NUTRITION (DIV OF ARCHER DANIELS), PO BOX C1, QUINCY, IL 62305</t>
  </si>
  <si>
    <t>3015     LAFEBER COMPANY, 24981 N 1400 EAST RD, CORNELL, IL 61319</t>
  </si>
  <si>
    <t>3025     LIQUID HEALTH INC., 783 CIMARRON CT, MESQUITE, NV 89027</t>
  </si>
  <si>
    <t>3027     TUFFY'S PET FOODS INC., PO BOX 190, PERHAM, MN 56573</t>
  </si>
  <si>
    <t>3032     AHC PRODUCTS INC., 301 W BROADWAY, WINCHESTER, KY 40391</t>
  </si>
  <si>
    <t>3033     VETRI-SCIENCE LABORATORIES FOOD SCIENCE, 929 HARVEST LN, WILLISTON, VT 05495</t>
  </si>
  <si>
    <t>3043     HEALTHY COAT (DBA), 6707 DOUGLAS AVE, URBANDALE, IA 53022</t>
  </si>
  <si>
    <t>3045     FEED SOLUTIONS, 4001 LEXINGTON AVE N, ARDEN HILLS, MN 55126</t>
  </si>
  <si>
    <t>3046     TIZ WHIZ SALES LTD, 555 E LEFFEL LN, SPRINGFIELD, OH 45505</t>
  </si>
  <si>
    <t>3051     VIRBAC AH INC., PO BOX 162059, FORT WORTH, TX 76161</t>
  </si>
  <si>
    <t>3056     FAYETTE FEED MILL LTD., PO BOX 237, FAYETTE, OH 43521</t>
  </si>
  <si>
    <t>3061     SPRING VALLEY FEED MILL, 1740-N 400-W, LAGRANGE, IN 46761</t>
  </si>
  <si>
    <t>3064     ADISSEO USA INC, 4400 N POINT PKWY, STE 275, ALPHARETTA, GA 30022</t>
  </si>
  <si>
    <t>3066     KENT CITY FARM AND GARDEN LLC, PO BOX 280, KENT CITY, MI 49330</t>
  </si>
  <si>
    <t>3074     GLOBAL HARVEST FOODS LTD, 16000 CHRISTENSEN RD, STE 300, SEATTLE, WA 98188</t>
  </si>
  <si>
    <t>3075     ALL STAR TRADING INC., 2100 CLEARWATER DR, STE 320, OAK BROOK, IL 60523</t>
  </si>
  <si>
    <t>3088     KALMBACH FEEDS OF MI LLC, PO BOX 518, BRECKENRIDGE, MI 48615</t>
  </si>
  <si>
    <t>3093     ONTARIO DEHY INC, 33921 AIRPORT RD RR5, GODERICH ON N7A 3Y2</t>
  </si>
  <si>
    <t>3095     GIDDYAP GIRLS BISCUIT CO (GGBC, INC), 15611 PRODUCT LN #B-10, HUNTINGTON BEACH, CA 92649</t>
  </si>
  <si>
    <t>4000     POET NUTRITION, INC, 4506 N LEWIS AVE, SIOUX FALLS, SD 57104</t>
  </si>
  <si>
    <t>4008     NUTRAMAX LABORATORIES VET SCIENCES INC., 946 QUALITY DR, LANCASTER, SC 29720</t>
  </si>
  <si>
    <t>4011     HI-STANDARD SUPPLIERS, 1102 KENNEDY DR, PINCKNEYVILLE, IL 62274</t>
  </si>
  <si>
    <t>4020     NATURES VARIETY, 6200 NORTH 56TH ST, LINCOLN, NE 68504</t>
  </si>
  <si>
    <t>4026     OXBOW ENTERPRISES INC., 11902 S. 150TH ST, OMAHA, NE 68138</t>
  </si>
  <si>
    <t>4028     NUTRI PET RESEARCH INC., 227 HWY 33 EAST, MANALAPAN, NJ 07726</t>
  </si>
  <si>
    <t>4038     BLUE DOG BAKERY, 3302 FUHRMAN AVE E STE 202, SEATTLE, WA 98102</t>
  </si>
  <si>
    <t>4041     GRIZZLY PET PRODUCTS LLC C/O WHITEBRIDGE PET BRANDS, 19600 144TH AVE NE, WOODINVILLE, WA 98072</t>
  </si>
  <si>
    <t>4044     KORDON INC, 2140 W WINTON AVE, HAYWARD, CA 94545</t>
  </si>
  <si>
    <t>4045     KONG COMPANY, 16191 D TABLE MOUNTAIN PKWY, GOLDEN, CO 80403</t>
  </si>
  <si>
    <t>4053     PET CENTER INC (PCI), 4105 W JEFFERSON BLVD, LOS ANGELES, CA 90016</t>
  </si>
  <si>
    <t>4054     DOGGY DELI, LLC, 38740 LEVISHAM DR, CLINTON TWP, MI 48038</t>
  </si>
  <si>
    <t>4057     ROASTY-TOASTY FEED, LLC, 2775 LOREE RD, DECKERVILLE, MI 48427</t>
  </si>
  <si>
    <t>4066     PRIMARY PRODUCTS INGREDIENTS AMERICAS LLC, 5450 PRAIRIE STONE PKWY, HOFFMAN ESTATES, IL 60192</t>
  </si>
  <si>
    <t>4078     BNG MIRACLE CORP LLC, 2425 W DOROTHY LN, DAYTON, OH 45439</t>
  </si>
  <si>
    <t>4082     JDK PRODUCTS INC., 11600 SHABBONA GROVE RD, WATERMAN, IL 60556</t>
  </si>
  <si>
    <t>4084     TYKIES LONG LIFE, 7786 SIERRA DR, TRAVERSE CITY, MI 49684</t>
  </si>
  <si>
    <t>4089     ARCHER DANIELS MIDLAND C/O BIO PRODUCTS DIVISION, 4666 FARIES PKWY, DECATUR, IL 62525</t>
  </si>
  <si>
    <t>4093     MAJESTY'S ANIMAL NUTRITION, 2131 S FIRST ST, REDMOND, OR 97756</t>
  </si>
  <si>
    <t>4102     BUNGE NORTH AMERICA (EAST) LLC, 1200 N 2ND ST, DECATUR, IN 46733</t>
  </si>
  <si>
    <t>4103     BUNGE NORTH AMERICA (EAST) LLC, 234 S JEFFERSON ST, DELPHOS, OH 45833</t>
  </si>
  <si>
    <t>4104     BUNGE NORTH AMERICA (EAST) LLC, 700 N RANGE LINE RD, MORRISTOWN, IN 46161</t>
  </si>
  <si>
    <t>4105     BUNGE NORTH AMERICA (EAST) LLC, 605 GOODRICH RD, BELLEVUE, OH 45241</t>
  </si>
  <si>
    <t>4106     NEWMANS OWN ORGANICS C/O CK NUTRITION, 1 MORNINGSIDE DR N, WESTPORT, CT 06880</t>
  </si>
  <si>
    <t>4107     FUZZYBUTZ PET BAKERY, 306 STATE ST, ST. JOSEPH, MI 49085</t>
  </si>
  <si>
    <t>4115     THE LAZY DOG COOKIE CO LLC, 30 STORAGE LN, SARATOGA, NY 12866</t>
  </si>
  <si>
    <t>4117     TRI-STATE CALF PRODUCTS, 1292 WILSON AVE SW, GRAND RAPIDS, MI 49534</t>
  </si>
  <si>
    <t>4124     VITA-FLEX NUTRITION, 1302 B LEWIS ROSS RD, COUNCIL BLUFFS, IA 51501</t>
  </si>
  <si>
    <t>4126     FARNAM HORSE PRODUCTS, 301 W OSBORN RD, PHOENIX, AZ 85013</t>
  </si>
  <si>
    <t>4135     PRETTY BIRD INTERNATIONAL INC., 31008 FOX HILL AVE, STACY, MN 55079</t>
  </si>
  <si>
    <t>4138     WEDELS GARDEN CENTER, 5020 TEXAS DR, KALAMAZOO, MI 49009</t>
  </si>
  <si>
    <t>4147     TRACTOR SUPPLY CO C/O HUBBARD FEEDS INC., 5401 VIRGINIA WAY, BRENTWOOD, TN 37027</t>
  </si>
  <si>
    <t>4155     LUCERNE FARMS, 40 EASTON LINE RD, FORT FAIRFIELD, ME 04742</t>
  </si>
  <si>
    <t>4156     ORLAND COMMUNITY ELEVATOR, 5820 N STATE RD 327, ORLAND, IN 46776</t>
  </si>
  <si>
    <t>4157     CRYSTAL CREEK NATURAL, LLC, 1600 ROUNHOUSE RD, SPOONER, WI 54801</t>
  </si>
  <si>
    <t>4160     HUNTER'S SPECIALTIES INC., PO BOX 535189, GRAND PRAIRIE, TX 75053</t>
  </si>
  <si>
    <t>4162     NUTRA BLEND LLC, 3200 E SECOND ST, NEOSHO, MO 64850</t>
  </si>
  <si>
    <t>4171     WILDGAME INNOVATIONS LLC, 2261 MORGANZA HWY, NEW ROADS, LA 70760</t>
  </si>
  <si>
    <t>4173     FREEDOM HEALTH LLC, 65 AURORA INDUSTRIAL PKWY, AURORA, OH 44202</t>
  </si>
  <si>
    <t>4183     CABELA'S WHOLESALE, LLC, 1 CABELA DR, SIDNEY, NE 69162</t>
  </si>
  <si>
    <t>4184     SOLAE LLC, 124 STATE RT 47, GIBSON CITY, IL 60936</t>
  </si>
  <si>
    <t>4186     ADVANCED AGRI SOLUTIONS LLC, PO BOX 56, STEVENS, PA 17578</t>
  </si>
  <si>
    <t>4187     VET'S PLUS INC., 302 CEDAR FALLS RD, MENOMONIE, WI 54751</t>
  </si>
  <si>
    <t>4190     RIDLEY BLOCK OPERATIONS, 111 W CHERRY ST, STE 500, MANKATO, MN 56001</t>
  </si>
  <si>
    <t>4191     NUTRENA, PO BOX 5614, MINNEAPOLIS, MN 55440</t>
  </si>
  <si>
    <t>4192     CARGILL ANIMAL NUTRITION, PO BOX 5614, MINNEAPOLIS, MN 55440</t>
  </si>
  <si>
    <t>4194     DOLGENCORP INC, 100 MISSION RIDGE, GOODLETTSVILLE, TN 37072</t>
  </si>
  <si>
    <t>4196     MICHIGAN AG COMMODITIES, PO BOX 195, MIDDLETON, MI 48856</t>
  </si>
  <si>
    <t>4197     HORSEMEN'S PRIDE INC. C/O FYF-JB LLC, 10008 STATE ROUTE 43, STREETSBORO, OH 44241</t>
  </si>
  <si>
    <t>4199     CHS INC. FAIRMONT, 1833 130TH ST, FAIRMONT, MN 56031</t>
  </si>
  <si>
    <t>4200     MCCAULEY BROS INC VERSAILLES KY, 111 W CHERRY ST, STE 500, MANKATO, MN 56001</t>
  </si>
  <si>
    <t>4203     HANNEWALD LAMB, 14880 TERRITORIAL RD, STOCKBRIDGE, MI 49285</t>
  </si>
  <si>
    <t>4205     AGRI TRADING (DBA), PO BOX 609, HUTCHINSON, MN 55350</t>
  </si>
  <si>
    <t>4207     CENTERRA CO-OP, 813 CLARK AVE, ASHLAND, OH 44805</t>
  </si>
  <si>
    <t>4209     SUPREME PET PRODUCTS LTD, STONE ST, HADLEIGH  IPSWICH GBR IP7 6DN</t>
  </si>
  <si>
    <t>4219     JOY PET FOODS-C/O PRO-PET LLC, PO BOX 305, PINCKNEYVILLE, IL 62274</t>
  </si>
  <si>
    <t>4221     HIGHNOON FEEDS LLC, PO BOX 242, BOTKINS, OH 45306</t>
  </si>
  <si>
    <t>4222     BUNGE MILLING INC, 16755 274TH ST, ATCHISON, KS 66002</t>
  </si>
  <si>
    <t>4223     BUNGE MILLING INC, 1405 NORMAN ST, CRETE, NE 68333</t>
  </si>
  <si>
    <t>4238     JORGENSEN LABORATORIES, 1450 N VAN BUREN AVE, LOVELAND, CO 80538</t>
  </si>
  <si>
    <t>4239     HARVEST FUEL INC/SWEETPRO FEEDS, PO BOX 69, WALHALLA, ND 58282</t>
  </si>
  <si>
    <t>4247     COX VETERINARY LABORATORY INC., 1865 PRESSLEY RD, CHESTER, SC 29706</t>
  </si>
  <si>
    <t>4252     STERLING TECHNOLOGY LLC, 133 32ND AVE SOUTH, BROOKINGS, SD 57006</t>
  </si>
  <si>
    <t>4254     HORSE HEALTH PRODUCTS, 301 W OSBORN ROAD, PHOENIX, AZ 85013</t>
  </si>
  <si>
    <t>4257     NATURAL SODA INC., 3200 RBC RD 31, RIFLE, CO 81650</t>
  </si>
  <si>
    <t>4259     COLE'S WILD BIRD PRODUCTS CO., 1325-F COBB INTERNATIONAL DR, KENNESAW, GA 30156</t>
  </si>
  <si>
    <t>4262     ACE HARDWARE CORP C/O CENTRAL GARDEN &amp; PET CO., 521 CLAY ST, CHILTON, WI 53014</t>
  </si>
  <si>
    <t>4270     CASTOR &amp; POLLUX NATURAL PET WORKS, PO BOX 980, AMARILLO, TX 79105</t>
  </si>
  <si>
    <t>4272     PET NATURALS OF VERMONT, 929 HARVEST LN, WILLISTON, VT 05495</t>
  </si>
  <si>
    <t>4279     STARMARK PET PRODUCTS, 200 COUNTY RD 197, HUTTO, TX 78634</t>
  </si>
  <si>
    <t>4280     WALMART STORES INC., 702 SW 8TH ST, BENTONVILLE, AR 72716</t>
  </si>
  <si>
    <t>4283     ECOLOGICAL LABORATORIES INC, 2525 NE 9TH AVE, CAPE CORAL, FL 33909</t>
  </si>
  <si>
    <t>4284     BARRY BAGELS, 2515 JACKSON AVE, ANN ARBOR, MI 48103</t>
  </si>
  <si>
    <t>4289     NORDIC NATURALS, INC., 111 JENNINGS DR, WATSONVILLE, CA 95076</t>
  </si>
  <si>
    <t>4292     FIRST NATURE, 400 W STRIBLING DR, ROGERS, AR 72757</t>
  </si>
  <si>
    <t>4297     BJORN'S HOUSE LLC ENTERPRISES, 7452 SPRING ST, CHARLEVOIX, MI 49720</t>
  </si>
  <si>
    <t>4300     DAIRY FARMERS OF AMERICA, 1163 COMET LANE, STE 200, GRAND LEDGE, MI 48837</t>
  </si>
  <si>
    <t>4301     RURAL KING C/O HUBBARD FEEDS, 4216 DEWITT AVE, MATTOON, IL 61938</t>
  </si>
  <si>
    <t>4327     UNITED ANIMAL HEALTH, INC., 322 S MAIN ST, SHERIDAN, IN 46069</t>
  </si>
  <si>
    <t>4333     THE HONEST KITCHEN INC., 8898 NAVAJO RD #C-402, SAN DIEGO, CA 92119</t>
  </si>
  <si>
    <t>4334     KENTUCKY PERFORMANCE PRODUCTS LLC, PO BOX 1013, VERSAILLES, KY 40383</t>
  </si>
  <si>
    <t>4335     RUSH DIRECT INC., 890 N WOOD DALE RD, WOOD DALE, IL 60191</t>
  </si>
  <si>
    <t>4337     BASS PRO OUTDOOR WORLD LLC, 2500 E KEARNEY, SPRINGFIELD, MO 65898</t>
  </si>
  <si>
    <t>4341     GRAHAM'S ORGANICS, 3654 E WEIDMAN RD, ROSEBUSH, MI 48878</t>
  </si>
  <si>
    <t>4345     AQUASCAPE DESIGNS INC., 901 AQUALAND WAY, ST. CHARLES, IL 60174</t>
  </si>
  <si>
    <t>4346     KALMBACH FEEDS THUMB DIVISON, 33 BERNE ST, PIGEON, MI 48755</t>
  </si>
  <si>
    <t>4348     DANCING DOGS BAKERY, 521 SCHUYLER ST, MARSHALL, MI 49068</t>
  </si>
  <si>
    <t>4355     BADEN FEED &amp; SUPPLY LTD, 76 MILL ST, BADEN ON N3A 2N6</t>
  </si>
  <si>
    <t>4358     INTERNATIONAL PET FOODS, 8105 NW 77TH ST, MIAMI, FL 33166</t>
  </si>
  <si>
    <t>4361     NORTH RANGE NUTRITION, LLC, 9992 E. US 223, BLISSFIELD, MI 49228</t>
  </si>
  <si>
    <t>4370     HILLSIDE FARMS, 16330 BAKE PKWY, IRVINE, CA 92618</t>
  </si>
  <si>
    <t>4376     FRESHPET, PO BOX 2157, SECAUCUS, NJ 07096</t>
  </si>
  <si>
    <t>4379     WALCOTT ELEVATOR, 11267 68TH AVE, ALLENDALE, MI 49401</t>
  </si>
  <si>
    <t>4380     BLUE BUFFALO COMPANY LTD, 11 RIVER RD, WILTON, CT 06897</t>
  </si>
  <si>
    <t>4384     ROUDYBUSH INC., 340 HANSON WAY, STE 102, WOODLAND, CA 95776</t>
  </si>
  <si>
    <t>4390     GINGER RIDGE CO DIV OF SUN SEED, PO BOX 33, BOWLING GREEN, OH 43402</t>
  </si>
  <si>
    <t>4411     NATURE'S LOGIC, 2024 N FRONTAGE RD, MT. PLEASANT, TX 75455</t>
  </si>
  <si>
    <t>4416     NORTHWEST NATURALS, 4050 NE 158TH AVE, PORTLAND, OR 97230</t>
  </si>
  <si>
    <t>4417     SMARTPAK, 40 GRISSOM RD, STE 500, PLYMOUTH, MA 02360</t>
  </si>
  <si>
    <t>4421     CARBON GREEN BIOENERGY LLC, 7795 SADDLEBAG LAKE RD, LAKE ODESSA, MI 48849</t>
  </si>
  <si>
    <t>4432     DARLING INGREDIENTS, INC., 5601 N MACARTHUR BLVD, IRVING, TX 75038</t>
  </si>
  <si>
    <t>4434     DOSKOCIL MANUFACTURING CO INC (DBA PETMATE), 2300 EAST RANDOL MILL ROAD, ARLINGTON, TX 76011</t>
  </si>
  <si>
    <t>4446     OLMIX NA INC, 805 RED IRON RD, BLACK RIVER FALLS, WI 54615</t>
  </si>
  <si>
    <t>4448     OMEGA FIELDS, INC., 3323 S 32ND ST, SHEBOYGAN, WI 53081</t>
  </si>
  <si>
    <t>4450     ABBY'S DOGGONE GOOD GOURMET COOKIES, 290 SCHOOL RD, DALMATIA, PA 17017</t>
  </si>
  <si>
    <t>4458     BAGEL HOUSE LLC, 1128 ROSE RD, LAKE ZURICH, IL 60047</t>
  </si>
  <si>
    <t>4470     THE KROGER COMPANY C/O DELIGHT PRODUCTS, 1014 VINE ST, CINCINNATI, OH 45202</t>
  </si>
  <si>
    <t>4472     GRAHAM FEED COMPANY, 200 VOORHEES ST, TERRE HAUTE, IN 47802</t>
  </si>
  <si>
    <t>4476     MITCHEL ENTERPRISES CORPORATION, 2529 E 150 N, BLUFFTON, IN 46714</t>
  </si>
  <si>
    <t>4479     CENTRAL AQUATICS, 5401 W. OAKWOOD PARK DR, FRANKLIN, WI 53132</t>
  </si>
  <si>
    <t>4480     SUNBIRD INC., 702 THIRD ST SW, HURON, SD 57350</t>
  </si>
  <si>
    <t>4482     PAWSITIVELY GOURMET INC, 82 INVERNESS DR E STE E, ENGLEWOOD, CO 80112</t>
  </si>
  <si>
    <t>4489     SMOKEHOUSE PET PRODUCTS INC, 11850 SHELDON STREET, SUN VALLEY, CA 91352</t>
  </si>
  <si>
    <t>4504     PRIMAL PET FOODS, 535 WATT DR, STE B, FAIRFIELD, CA 94534</t>
  </si>
  <si>
    <t>4509     PET BRANDS PRODUCTS LLC, PO BOX 164, DUBLIN, OH 43017</t>
  </si>
  <si>
    <t>4510     PURE TREATS INC., PO BOX CP 278, KIRKLAND QC H9F 0A4</t>
  </si>
  <si>
    <t>4523     TBD BRANDS, 7 BEECH HILL RD, EXETER, NH 03833</t>
  </si>
  <si>
    <t>4530     RENAISSANCE NUTRITION, 339 FREDERICK RD, ROARING SPRING, PA 16673</t>
  </si>
  <si>
    <t>4531     HAPPY HOWIES INC., 15510 DALE ST, DETROIT, MI 48223</t>
  </si>
  <si>
    <t>4535     MARS PETCARE US, 2013 OVATION PKWY, FRANKLIN, TN 37067</t>
  </si>
  <si>
    <t>4539     GERMFASK U.P. FEED LLC, 7473 COUNTY LINE RD, GERMFASK, MI 49836</t>
  </si>
  <si>
    <t>4540     SYNERGY COMMUNITY COOPERATIVE, 323 SANBORN AVE, ASHLAND, WI 54806</t>
  </si>
  <si>
    <t>4542     STANDLEE HAY COMPANY INC., 826 S 1700 E, EDEN, ID 83325</t>
  </si>
  <si>
    <t>4544     DAVE'S PET FOOD, 151 SPRINGFIELD ST, AGAWAM, MA 01001</t>
  </si>
  <si>
    <t>4553     MARYSVILLE ETHANOL LLC, 2512 BUSHA HWY, MARYSVILLE, MI 48040</t>
  </si>
  <si>
    <t>4570     FARMERS COOP ELEVATOR CO, 2354 64TH AVE, ZEELAND, MI 49464</t>
  </si>
  <si>
    <t>4572     MARS HORSECARE US, INC., PO BOX 505, DALTON, OH 44618</t>
  </si>
  <si>
    <t>4575     DADANT &amp; SONS, INC., 1009 INDUSTRIAL AVE, ALBION, MI 49224</t>
  </si>
  <si>
    <t>4576     DADANT &amp; SON'S INC, 51 S 2ND ST, HAMILTON, IL 62341</t>
  </si>
  <si>
    <t>4578     RIDLEY SPECIALTY PRODUCTS, 111 W CHERRY ST, STE 500, MANKATO, MN 56001</t>
  </si>
  <si>
    <t>4579     UNCLE JIMMY'S BRAND LLC, 4942 OLD RT 422, NEW CASTLE, PA 16101</t>
  </si>
  <si>
    <t>4580     DOLGENCORP C/O SIMMONS PET FOOD, 100 MISSION RIDGE, GOODLETSVILLE, TN 37072</t>
  </si>
  <si>
    <t>4582     KROGER COMPANY C/O SIMMONS PET FOOD, 1014 VINE STREET, CINCINNATI, OH 45202</t>
  </si>
  <si>
    <t>4588     TASTE OF THE WILD PET FOODS, RT B, META, MO 65058</t>
  </si>
  <si>
    <t>4589     SUGAR CREEK PET PRODUCTS LLC, RT B, META, MO 65058</t>
  </si>
  <si>
    <t>4591     RPMG, INC., 1157 VALLEY PARK DR S, STE 100, SHAKOPEE, MN 55379</t>
  </si>
  <si>
    <t>4593     JONES NATURAL CHEWS COMPANY, 4960 28TH AVE, ROCKFORD, IL 61109</t>
  </si>
  <si>
    <t>4596     IMS TRADING, LLC, 965 CRANBURY S RIVER RD SUITE B, JAMESBURG, NJ 08831</t>
  </si>
  <si>
    <t>4601     FIRST COMPANION VETERINARY PRODUCTS, 3155 HEARTLAND DR, LIBERTY, MO 64068</t>
  </si>
  <si>
    <t>4606     AGRI-DYNAMICS INC., PO BOX 267, MARTINS CREEK, PA 18063</t>
  </si>
  <si>
    <t>4614     GRANDMA MAE'S COUNTRY NATURALS LLC, 340 EAST 93RD ST, STE 30A, NEW YORK, NY 10128</t>
  </si>
  <si>
    <t>4623     TAILBANGERS INC., 24546 BETTS POND RD, MILLSBORO, DE 19906</t>
  </si>
  <si>
    <t>4628     FOPPERS GOURMET PET TREAT BAKERY, 1005 W BROADWAY, LOGANSPORT, IN 46947</t>
  </si>
  <si>
    <t>4629     LOVING PETS CORPORATION, 110 MELRICH RD, STE 1, CRANBURY, NJ 08512</t>
  </si>
  <si>
    <t>4630     INTERNATIONAL STOCK FOOD CORP., 1200 BUCKHEAD CROSSINGS, STE E &amp; F, WOODSTOCK, GA 30189</t>
  </si>
  <si>
    <t>4639     DELCA CORPORATION, 30251 GOLDEN LANTERN, STE E398, LAGUNA NIGUEL, CA 92677</t>
  </si>
  <si>
    <t>4641     UNITED PET GROUP INC C/O SPECTRUM BRAND INC, 3001 COMMERCE ST, BLACKSBURG, VA 24060</t>
  </si>
  <si>
    <t>4645     RALCO NUTRITION INC, 1600 HAHN RD, MARSHALL, MN 56258</t>
  </si>
  <si>
    <t>4652     CARGILL DRY CORN INGREDIENTS INC., 1730 WEST MICHIGAN ST, INDIANAPOLIS, IN 46222</t>
  </si>
  <si>
    <t>4657     DEHY ALFALFA MILLS INC, 5935 MCCALL LN, ARLINGTON, NE 68002</t>
  </si>
  <si>
    <t>4659     HILTON HERBS LTD, DOWNCLOSE FARM DOWNCLOSE LN, NORTH PERROTT GBR TA18 7SH</t>
  </si>
  <si>
    <t>4665     AINSWORTH PET NUTRITION, LLC, 18746 MILL ST, MEADVILLE, PA 16335</t>
  </si>
  <si>
    <t>4670     MICHIGAN SUGAR COMPANY, 2600 S EUCLID, BAY CITY, MI 48706</t>
  </si>
  <si>
    <t>4678     BROWN CITY ELEVATOR, INC., 4185 MAIN ST, BROWN CITY, MI 48416</t>
  </si>
  <si>
    <t>4679     CHS INC., 5500 CENEX DR-MS 274, INVER GROVE HEIGHTS, MN 55077</t>
  </si>
  <si>
    <t>4687     VAN BEEK NUTRITION INC., 3537 W YZ AVE, SCHOOLCRAFT, MI 49087</t>
  </si>
  <si>
    <t>4689     OLD EUROPE CHEESE INC, 1330 EMPIRE AVE, BENTON HARBOR, MI 49022</t>
  </si>
  <si>
    <t>4705     MILLER FOODS OMAS PRIDE, 308 ARCH RD, AVON, CT 06001</t>
  </si>
  <si>
    <t>4711     DASCO INC., 9785 MAROON CIRCLE, STE 110, ENGLEWOOD, CO 80112</t>
  </si>
  <si>
    <t>4719     NEW YORK BAGEL BAKING COMPANY, 23316 WOODWARD AVE, FERNDALE, MI 48220</t>
  </si>
  <si>
    <t>4720     BUNGE MILLING INC, 1580 GRINNELL RD, STE A, KANKAKEE, IL 60901</t>
  </si>
  <si>
    <t>4726     ENERGY FEEDS INTERNATIONAL LLC, 745 85TH AVE UNIT A, OAKLAND, CA 94621</t>
  </si>
  <si>
    <t>4734     TRACTOR SUPPLY CO C/O SIMMONS PET FOOD, 5401 VIRGINA WAY, BRENTWOOD, TN 37027</t>
  </si>
  <si>
    <t>4736     TOPCO ASSOCIATES LLC C/O SIMMONS PET FOOD, 150 NW POINT BLVD, ELK GROVE VILLAGE, IL 60007</t>
  </si>
  <si>
    <t>4739     EARL'S MEATS LLC, A 5685 143RD AVE, HOLLAND, MI 49423</t>
  </si>
  <si>
    <t>4745     ERNEST D PRUSAKIEWICZ, 1900 E M-32 RT 1, GAYLORD, MI 49735</t>
  </si>
  <si>
    <t>4754     VALERO MARKETING &amp; SUPPLY COMPANY, ONE VALERO WAY, SAN ANTONIO, TX 78249</t>
  </si>
  <si>
    <t>4755     BARE BONES BARKERY LLC, 28548 E RED ARROW HWY, PAW PAW, MI 49079</t>
  </si>
  <si>
    <t>4762     NPIC, 3601 EAST PLANO PARKWAY STE 150, PLANO, TX 75074</t>
  </si>
  <si>
    <t>4774     THE CLINTRMINT COMPANY, 235 CAYUGA RD, LAKE ORION, MI 48362</t>
  </si>
  <si>
    <t>4776     SEA DOG BISCUIT COMPANY, PO BOX 602, CEDARVILLE, MI 49719</t>
  </si>
  <si>
    <t>4778     HEATH OUTDOOR PRODUCTS, 140 MILL ST, COOPERSVILLE, MI 49404</t>
  </si>
  <si>
    <t>4785     RUFF HOUSE BAKERY LLC, 1900 S SANSTONE RD, JACKSON, MI 49201</t>
  </si>
  <si>
    <t>4792     DOLGENCORP LLC, 100 MISSION RIDGE, GOODLETTSVILLE, TN 37072</t>
  </si>
  <si>
    <t>4794     HOOVER FEED SERVICE INC., 23591 SR 119, GOSHEN, IN 46526</t>
  </si>
  <si>
    <t>4795     ISLE OF DOGS CORPORATION, N118 W18531 BUNSEN DR, GERMANTOWN, WI 53022</t>
  </si>
  <si>
    <t>4801     SYNERGY FEEDS LLC, 401 N MAIN ST, SOUTH WHITLEY, IN 46787</t>
  </si>
  <si>
    <t>4804     CENTRAL FARM AND GARDEN INC., 380 N SMYSER RD, WOOSTER, OH 44691</t>
  </si>
  <si>
    <t>4807     FOXDEN EQUINE INC, PO BOX 480, STUARTS DRAFT, VA 24477</t>
  </si>
  <si>
    <t>4813     BOW WOW BAKE SHOPPE LLC, 20207 MACK AVE, GROSSE POINTE WOODS, MI 48236</t>
  </si>
  <si>
    <t>4815     SOLID IDEAS LLC, W 170 MARVIN WAY, SHELTON, WA 98584</t>
  </si>
  <si>
    <t>4819     WALMART STORES INC, 702 SW 80TH ST, BENTONVILLE, AR 72716</t>
  </si>
  <si>
    <t>4842     NISLEY FARM FEEDS, 06441 46TH ST, BLOOMINGDALE, MI 49026</t>
  </si>
  <si>
    <t>4845     HAPPY HEN TREATS, PO BOX 1090, BOERNE, TX 78006</t>
  </si>
  <si>
    <t>4850     MILK SPECIALTIES GLOBAL, 7500 FLYING CLOUD DR, STE 500, EDEN PRAIRIE, MN 55344</t>
  </si>
  <si>
    <t>4854     PACIFIC COAST DISTRIBUTING INC., 521 CLAY ST, CHILTON, WI 53014</t>
  </si>
  <si>
    <t>4855     BIG &amp; J INDUSTRIES LLC, 208 N WHEELER AVE, GRAND ISLAND, NE 68801</t>
  </si>
  <si>
    <t>4859     WERUVA INTERNATIONAL INC., 17 MERCER RD, NATICK, MA 1760</t>
  </si>
  <si>
    <t>4863     HEALTHY PAWS HOMEMADE PET FOOD LLC, 2320 LEONARD ST NE, GRAND RAPIDS, MI 49505</t>
  </si>
  <si>
    <t>4865     FRONT PORCH PETS INC., N 4935 STATE RD 22, WILD ROSE, WI 54984</t>
  </si>
  <si>
    <t>4866     GREELEY SEED CO. (DBA KAYLOR OF COLORADO), PO BOX 1823, GREELEY, CO 80631</t>
  </si>
  <si>
    <t>4868     GOOD DOG COOKIE COMPANY, 9470 WESTWOOD CIR, CLARKSTON, MI 48348</t>
  </si>
  <si>
    <t>4870     TREAT THE DOG, 29724 BRIARTON ST, FARMINGTON HILLS, MI 48331</t>
  </si>
  <si>
    <t>4874     J. R. SIMPLOT COMPANY, PO BOX 70013, BOISE, ID 83707</t>
  </si>
  <si>
    <t>4876     MAGOOS OUTLET, 5150 FLUSHING RD, FLUSHING, MI 48433</t>
  </si>
  <si>
    <t>4882     PACIFIC COAST DISTRIBUTING INC., 19601 27TH AVE, PHOENIX, AZ 85027</t>
  </si>
  <si>
    <t>4883     LENNOX INTERNATIONAL, 100 RANDOLPH RD, SOMERSET, NJ 08873</t>
  </si>
  <si>
    <t>4886     THE REAL MEAT COMPANY, 2029 VERDUGO BLVD 311, MONTROSE, CA 91020</t>
  </si>
  <si>
    <t>4887     LOTUS PET FOODS INC, 2727 MARICOPA ST, TORRANCE, CA 90503</t>
  </si>
  <si>
    <t>4888     DAWSON DISTRIBUTING, 1528 CARDINAL AVENUE, FORT DODGE, IA 50501</t>
  </si>
  <si>
    <t>4893     K9 GRANOLA FACTORY, 5600 PINE RD, THOMASVILLE, PA 17364</t>
  </si>
  <si>
    <t>4904     TRACTOR SUPPLY COMPANY C/O PURINA MILLS LLC, 5401 VIRGINIA WAY, BRENTWOOD, TN 37027</t>
  </si>
  <si>
    <t>4912     J. RETTENMAIER USA LP, 16369 US 131 HWY, SCHOOLCRAFT, MI 49087</t>
  </si>
  <si>
    <t>4915     IN CLOVER INC., 3133 INDIAN RD, BOULDER, CO 80301</t>
  </si>
  <si>
    <t>4917     SCHOENBORN FAMILY FARMS, 12545 BINGHAM ST, HOLLAND, MI 49424</t>
  </si>
  <si>
    <t>4931     DR TIM'S PET FOOD COMPANY, 2361 US 41 S, MARQUETTE, MI 49855</t>
  </si>
  <si>
    <t>4936     GREENFIELD GLOBAL, INC., 501-6985 FINANCIAL DR., MISSISSAUGA ON 65N 0G3</t>
  </si>
  <si>
    <t>4949     SONAC USA LLC, 1299 EAST MAPLE ST, MAQUOKETA, IA 52060</t>
  </si>
  <si>
    <t>4955     UNIPET LLC, 1005 W BRAMLETT RD, GREENVILLE, SC 29611</t>
  </si>
  <si>
    <t>4967     DARFORD/CANAM PET TREATS INC., 1097 E CARSON DR, TEMPE, AZ 85282</t>
  </si>
  <si>
    <t>4971     BEST BREED INC., 2000 C FOSTORIA AVE, FINDLAY, OH 45840</t>
  </si>
  <si>
    <t>4975     TASTY TREATS, 390 BRIARWOOD DR, ADRIAN, MI 49221</t>
  </si>
  <si>
    <t>4976     FAMILY DOLLAR SERVICES INC., PO BOX 1017, CHARLOTTE, NC 28201</t>
  </si>
  <si>
    <t>4977     POLKADOG BAKERY, 212 NORTHERN AVE, BAY 6, BOSTON, MA 02210</t>
  </si>
  <si>
    <t>4989     MEIJER DISTRIBUTION INC C/O CENTRAL GARDEN &amp; PET CO., 521 CLAY ST, CHILTON, WI 53014</t>
  </si>
  <si>
    <t>4991     AUTHORITY PET FOOD CO C/O SIMMONS PET FOOD, 19601 N 27TH AVE, PHOENIX, AZ 85027</t>
  </si>
  <si>
    <t>4996     HURON COMMODITIES INC., 75 WELLINGTON ST, CLINTON ON N0M 1L0</t>
  </si>
  <si>
    <t>4997     RADIO SYSTEMS CORPORATION, 10427 PETSAFE WAY, KNOXVILLE, TN 37932</t>
  </si>
  <si>
    <t>4998     TRACTOR SUPPLY CO, 5401 VIRGINIA WAY, BRENTWOOD, TN 37027</t>
  </si>
  <si>
    <t>4999     ELDON C STUTSMAN INC., 121 LASSIE ST, HILLS, IA 52235</t>
  </si>
  <si>
    <t>5004     CONSUMERS SUPPLY DISTRIBUTING, 5101 HARBOR DR, SIOUX CITY, IA 51111</t>
  </si>
  <si>
    <t>5005     PETS GLOBAL INC., 28334 INDUSTRY DR, VALENCIA, CA 91355</t>
  </si>
  <si>
    <t>5010     TRACTOR SUPPLY CO C/O DIAMOND PET FOODS, 5401 VIRGINIA WAY, BRENTWOOD, TN 37027</t>
  </si>
  <si>
    <t>5011     NUTRAFERMA INC, 1919 GRAND AVE, SIOUX CITY, IA 51106</t>
  </si>
  <si>
    <t>5012     SVEC FARMS LLC, 7115 DAVIS RD, BUCKLEY, MI 49620</t>
  </si>
  <si>
    <t>5035     COVERTRUS NORTH AMERICA, 400 METRO PLACE N, DUBLIN, OH 43017</t>
  </si>
  <si>
    <t>5041     L A HEARNE COMPANY, 512 METZ RD, KING CITY, CA 93930</t>
  </si>
  <si>
    <t>5042     US COMMODITIES LLC, 730 2ND AVE, STE 700, MINNEAPOLIS, MN 55402</t>
  </si>
  <si>
    <t>5043     MENARD INC BY SUNSHINE MILLS INC., PO BOX 736, RED BAY, AL 35582</t>
  </si>
  <si>
    <t>5046     MILO'S KITCHEN LLC, 1 STRAWBERRY LN, ORRVILLE, OH 44667</t>
  </si>
  <si>
    <t>5050     HEALTHY ESSENTIALS, 11213 DALE RD, WHALLEYVILLE, MD 21872</t>
  </si>
  <si>
    <t>5071     ELITE NUTRITION LLC, 8868 N 650 E, ODON, IN 47562</t>
  </si>
  <si>
    <t>5075     PACIFIC COAST DISTRIBUTING INC C/O FM BROWNS SONS INC, 205 WOODROW AVE PO BOX 2116, SINKING SPRING, PA 19608</t>
  </si>
  <si>
    <t>5076     PREPPY PUPPY BAKERY, 2380 CRANBERY HWY UNIT 3, WEST WAREHAM, MA 02576</t>
  </si>
  <si>
    <t>5080     HAMLET PROTEIN INC., 5289 HAMLET DR, FINDLAY, OH 45840</t>
  </si>
  <si>
    <t>5085     AMERICAN DISTRIBUTION &amp; MGF CO. LLC, 7900 97TH ST S, COTTAGE GROVE, MN 55016</t>
  </si>
  <si>
    <t>5087     NULO INC, PO BOX 161565, AUSTIN, TX 78716</t>
  </si>
  <si>
    <t>5089     FEED STORE THE LLC, 2461 SOUTH M-30, GLADWIN, MI 48624</t>
  </si>
  <si>
    <t>5090     ASSOCIATED WHOLESALE GROCERS, INC., 5000 KANSAS AVE, KANSAS CITY, KS 66106</t>
  </si>
  <si>
    <t>5094     STELLA AND CHEWY'S LLC, 111 W OAKVIEW PKWY, OAK CREEK, WI 53154</t>
  </si>
  <si>
    <t>5098     KW FEED INC, 550 E LUDINGTON RD, FARWELL, MI 48622</t>
  </si>
  <si>
    <t>5100     COUNTRY ACRES FEED COMPANY, 4001 LEXINGTON AVE N, ARDEN HILLS, MN 55126</t>
  </si>
  <si>
    <t>5101     THE HYLAND COMPANY INC., 1840 US 60 W, ASHLAND, KY 41105</t>
  </si>
  <si>
    <t>5107     CONTINENTAL DAIRY FACILITIES LLC, 999 WEST RANDALL ST, COOPERSVILLE, MI 49404</t>
  </si>
  <si>
    <t>5108     HEALTHY DOGMA, 1559 N LAPEER RD, OXFORD, MI 48371</t>
  </si>
  <si>
    <t>5116     GGC FEEDS, LLC, 3265 COUNTY RD 24, ARCHBOLD, OH 43502</t>
  </si>
  <si>
    <t>5120     MULLINS WHEY INC., 204000 COUNTY RD DB, MOSINEE, WI 54455</t>
  </si>
  <si>
    <t>5122     LONDON AGRICULTURAL COMMODITIES, 1615 N ROUTLEDGE PARK UNIT 43, LONDON ON N6H 5L6</t>
  </si>
  <si>
    <t>5124     PREMIER MAGNESIA LLC, 75 GILES PLACE, WAYNESVILLE, NC 28786</t>
  </si>
  <si>
    <t>5128     AZOMITE MINERAL PRODUCTS, 27 S MAIN ST, NEPHI, UT 84648</t>
  </si>
  <si>
    <t>5129     LESAFFRE YEAST CORPORATION, 7475 W MAIN ST, MILWAUKEE, WI 53214</t>
  </si>
  <si>
    <t>5131     THE GOLDEN BONE, 13382 EAST Y AVENUE, FULTON, MI 49052</t>
  </si>
  <si>
    <t>5143     J J FUDS INC, 316 N 400 E, VALPARAISO, IN 46383</t>
  </si>
  <si>
    <t>5152     SHAYLA'S FLAVORITES LLC, 1692 LEAVIEW RD, HOLT, MI 48842</t>
  </si>
  <si>
    <t>5155     MEIJER DISTRIBUTION INC. C/O SUNSHINE MILLS, 2929 WALKER AVE NW, GRAND RAPIDS, MI 49544</t>
  </si>
  <si>
    <t>5161     MID AMERICA PET FOOD LLC, 2024 N FRONTAGE RD, MT. PLEASANT, TX 75455</t>
  </si>
  <si>
    <t>5162     PRINOVA FLAVORS LLC, 285 E FULLERTON AVE, CAROL STREAM, IL 60188</t>
  </si>
  <si>
    <t>5169     BONZ BAKERY, 6828 NORTHCREST WAY E, CLARKSTON, MI 48346</t>
  </si>
  <si>
    <t>5171     OSCAR NEWMAN LLC, 1550 HUBBARD AVE STE B, BATAVIA, IL 60510</t>
  </si>
  <si>
    <t>5175     EST LLC, 14481 LOCHRIDGE BLVD, COVINGTON, GA 30014</t>
  </si>
  <si>
    <t>5176     NATURAL WAY FEEDS LLC, 6060 E BEAVERTON RD, CLARE, MI 48617</t>
  </si>
  <si>
    <t>5180     HOOGWEGT US INC., 100 S SAUNDERS RD, STE 200, LAKE FOREST, IL 60045</t>
  </si>
  <si>
    <t>5181     INGREDION INC., 66TH PLACE AND ARCHER AVE, BEDFORD PARK, IL 60501</t>
  </si>
  <si>
    <t>5189     MARSYT INC., 54 BROWN ST, ELIZABETHTOWN, PA 17022</t>
  </si>
  <si>
    <t>5200     PURINA ANIMAL NUTRITION LLC, 4001 LEXINGTON AVE N, ARDEN HILLS, MN 55126</t>
  </si>
  <si>
    <t>5209     MAESTRO'S DOG HAUS, 61 W LONG LAKE RD, BLOOMFIELD HILLS, MI 48304</t>
  </si>
  <si>
    <t>5210     SEKEMET INC., 5462 GULL RD, STE 4, KALAMAZOO, MI 49048</t>
  </si>
  <si>
    <t>5216     GREENBRIER INTERNATIONAL, 500 VOLVO PARKWAY, CHESAPEAKE, VA 23320</t>
  </si>
  <si>
    <t>5220     LAKESHORE FEED, 10935 112TH AVE, WEST OLIVE, MI 49460</t>
  </si>
  <si>
    <t>5228     WORLD SOURCE PARTNERS LLC, 9285 COMMERCE HWY, PENNSAUKEN, NJ 08110</t>
  </si>
  <si>
    <t>5235     ARTHUR PET PRODUCTS, 31149 OLD OCEAN CITY RD, SALISBURY, MD 21804</t>
  </si>
  <si>
    <t>5238     FARRIER SCIENCE CLINIC LLC, 2996 MILLVILLE-SHANDON RD, HAMILTION, OH 45013</t>
  </si>
  <si>
    <t>5240     WESTWAY FEED PRODUCTS, LLC, 2001TIMBERLOCH, STE 400, THE WOODLANDS, TX 77380</t>
  </si>
  <si>
    <t>5245     CARNA 4 INC., 3230 YONGE ST UNIT 1925, TORONTO ON M4N 3P6</t>
  </si>
  <si>
    <t>5247     BLUEGRASS ANIMAL PRODUCTS INC., 1700 FORTUNE CT, STE 100, LEXINGTON, KY 40509</t>
  </si>
  <si>
    <t>5252     RGI INC., 10930 CAROL RIDGE, HOLLY, MI 48442</t>
  </si>
  <si>
    <t>5254     DOG GONE DELICIOUS DOG TREATS, 11232 ANDERSONVILLE, DAVISBURG, MI 48350</t>
  </si>
  <si>
    <t>5258     CARNIVORE MEAT COMPANY LLC, PO BOX 9227, GREEN BAY, WI 54308</t>
  </si>
  <si>
    <t>5260     NORTH AMERICAN KELP, 41 CROSS ST, WALDOBORO, ME 04572</t>
  </si>
  <si>
    <t>5261     BARTON KIEFER &amp; ASSOCIATES LLC, 4430 BLOOMINGGROVE RD, MANSFIELD, OH 44903</t>
  </si>
  <si>
    <t>5263     ETHICAL PRODUCTS INC., 27 FEDERAL PLAZA, BLOOMFIELD, NJ 07003</t>
  </si>
  <si>
    <t>5264     NOOTIE, LLC, 6421 CONGRESS AVE, STE 121, BOCA RATON, FL 33487</t>
  </si>
  <si>
    <t>5266     PERM-GUARD, INC., 60 CUTLER DR, NORTH SALT LAKE, UT 84054</t>
  </si>
  <si>
    <t>5267     WALGREENS COMPANY, 200 WILMOT RD, DEERFIELD, IL 60015</t>
  </si>
  <si>
    <t>5273     BRAVO! LLC, 349 WETHERELL ST, MANCHESTER, CT 06040</t>
  </si>
  <si>
    <t>5276     PURINA ANIMAL NUTRITION LLC, 5200 MILLET HIGHWAY, LANSING, MI 48917</t>
  </si>
  <si>
    <t>5282     TDL IND INC, 5241 WEAVER RD, FALLON, NV 89406</t>
  </si>
  <si>
    <t>5286     THE PETERSON COMPANY, 5713 VENTURE PARK DRIVE, KALAMAZOO, MI 49009</t>
  </si>
  <si>
    <t>5288     SIEMER MILLING COMPANY, 111 WEST MAIN ST, TEUTOPOLIS, IL 62467</t>
  </si>
  <si>
    <t>5291     T-J'S ATTACK THE RACK DEER FEED, 4605 RICHMONDVILLE RD, DECKERVILLE, MI 48427</t>
  </si>
  <si>
    <t>5292     NUTRITION SERVICES INC., 501 N DIVISION AVE, YORK, NE 68467</t>
  </si>
  <si>
    <t>5294     RECONSERVE OF ILLINOIS INC., 6160 RIVER RD, HODGKINS, IL 60525</t>
  </si>
  <si>
    <t>5296     NUMMY TUM TUM, PO BOX 2789, CORVALLIS, OR 97339</t>
  </si>
  <si>
    <t>5297     MSP STARCH PRODUCTS INC, 10 FREDRICK ST-BOX 850, CARBERRY MB ROK OHO</t>
  </si>
  <si>
    <t>5298     ETTA SAYS LLC, 3159 RIDER TRAIL SOUTH, EARTH CITY, MO 63045</t>
  </si>
  <si>
    <t>5309     THE PHOENIX COMPANY LLC, 231 W WOOD ST, WILLOWS, CA 95988</t>
  </si>
  <si>
    <t>5310     AMERICAN NATURAL PREMIUM, 1584 PIONEER ROAD, CEDARBURG, WI 53012</t>
  </si>
  <si>
    <t>5312     JEWEL'S PET CUISINE &amp; ACCESSORIES LLC, 5010 SPRING MEADOWS DR, TROY, MI 48085</t>
  </si>
  <si>
    <t>5317     THE KROGER COMPANY BY SUNSHINE MILLS INC., PO BOX 736, RED BAY, AL 35582</t>
  </si>
  <si>
    <t>5327     BAKKER CONSULTING INC., 1002 20TH AVE SE, ROCK VALLEY, IA 51247</t>
  </si>
  <si>
    <t>5332     RAUB RAE FARM LLC, 8820 CLEAR LAKE RD, BROWN CITY, MI 48416</t>
  </si>
  <si>
    <t>5337     EARTH ANIMAL VENTURES, 49 JOHN ST UNIT 1, SOUTHPORT, CT 06890</t>
  </si>
  <si>
    <t>5338     RESOLVE SUSTAINABLE SOLUTIONS, 1528 CARDINAL AVE, FORT DODGE, IA 50501</t>
  </si>
  <si>
    <t>5339     HUVEPHARMA, INC, 525 WESTPARK DR, STE 230, PEACHTREE CITY, GA 30269</t>
  </si>
  <si>
    <t>5345     TAMINCO US LLC - IHSC LLC, 200 S WILCOX DR, KINGSPORT, TN 37660</t>
  </si>
  <si>
    <t>5347     MEIJER C/O RED RIVER COMMODITIES, 9857 WALKER AVE, GRAND RAPIDS, MI 49544</t>
  </si>
  <si>
    <t>5351     ALMO NATURE USA, INC C/O CK NUTRITION, 111 BRICKEL AVE, STE 2650, MIAMI, FL 33131</t>
  </si>
  <si>
    <t>5354     RUDYARD FEED SERVICE, 11292 W MAIN ST, RUDYARD, MI 49780</t>
  </si>
  <si>
    <t>5358     M D FARM SUPPLIES LLC, 4055 134TH AVE, HAMILTON, MI 49419</t>
  </si>
  <si>
    <t>5359     SANIMAX MARKETING, 2099 BADGERLAND DR, GREEN BAY, WI 54303</t>
  </si>
  <si>
    <t>5368     BFG SUPPLY COMPANY, 14500 KINSMAN ROAD, BURTON, OH 44021</t>
  </si>
  <si>
    <t>5376     HOWL ABOUT IT BAKERY LLC, 719 CHASE LAKE RD, HOWELL, MI 48855</t>
  </si>
  <si>
    <t>5379     MPM PRODUCTS USA, INC, 125 TOWNARK DR, STE 300, KENNESAW, GA 30144</t>
  </si>
  <si>
    <t>5382     RIKER'S DOG TREATS, 6301 CLISE RD, BATH, MI 48808</t>
  </si>
  <si>
    <t>5387     ALASKA NATURALS PET PRODUCTS, 400 W ORCHARD DR, BELLINGHAM, WA 98225</t>
  </si>
  <si>
    <t>5388     TRACTOR SUPPLY COMPANY-C/O TRURX LLC, 200 POWELL PLACE, BRENTWOOD, TN 37027</t>
  </si>
  <si>
    <t>5394     CHICKEN SOUP FOR THE PET LOVER'S SOUL LLC, 152 EAST PUTNAM AVE, #700, COS COB, CT 06807</t>
  </si>
  <si>
    <t>5395     ISONOVA TECHNOLOGIES LLC, 3801 W SUNSHINE ST, SPRINGFIELD, MO 65809</t>
  </si>
  <si>
    <t>5404     DEER CRACK LLC, PO BOX 245, HARTLAND, MI 48353</t>
  </si>
  <si>
    <t>5406     PACIFIC BIRD &amp; SUPPLY CO, INC., 5972 S WESTERN AVE, LOS ANGELES, CA 90047</t>
  </si>
  <si>
    <t>5408     HARVEST RIDGE PROCESSING, LLC, 142 W ELMWOOD RD, CARO, MI 48723</t>
  </si>
  <si>
    <t>5413     ALDI INC., 1200 N KIRK RD, BATAVIA, IL 60510</t>
  </si>
  <si>
    <t>5421     EP MINERALS, LLC, 9785 GATEWAY DR, RENO, NV 89521</t>
  </si>
  <si>
    <t>5427     ORGANIX RECYCLING LLC, 3308 BERNICE AVE, RUSSELLVILLE, AR 72802</t>
  </si>
  <si>
    <t>5428     RICHARDSON OILSEED LTD, 2800 ONE LOMBARD PLACE, WINNIPEG MB R3B 0X8</t>
  </si>
  <si>
    <t>5429     E J MILLER'S FEEDS, LLC, 3225 S CROSWELL AVE, FREMONT, MI 49412</t>
  </si>
  <si>
    <t>5436     AGRIDYNE LLC, 2700 W LAWRENCE AVE, STE 1, SPRINGFIELD, IL 62704</t>
  </si>
  <si>
    <t>5444     SIMPLY NOURISH PET FOOD C/O SIMMONS PET FOOD, 19601 N 27TH AVE, PHOENIX, AZ 85027</t>
  </si>
  <si>
    <t>5449     BEST FRIEND'S FOOD, 17 MERCER RD, NATICK, MA 01760</t>
  </si>
  <si>
    <t>5450     ZOETIS INC., 333 PORTAGE ST, KALAMAZOO, MI 49007</t>
  </si>
  <si>
    <t>5455     ANI-LOGICS OUTDOORS LLC, 1525 BIOSCIENCE DR, WORTHINGTON, MN 56187</t>
  </si>
  <si>
    <t>5459     COSMIC CANINE CREATIONS LLC, 307 N DELIA ST, LUDINGTON, MI 49431</t>
  </si>
  <si>
    <t>5464     PACIFIC COAST DISTRIBUTING INC BY SUNSHINE MILLS, 19601 N 27TH AVE, PHOENIX, AZ 85027</t>
  </si>
  <si>
    <t>5465     THE POND GUY INC., 15425 CHETS WAY, ARMADA, MI 48005</t>
  </si>
  <si>
    <t>5469     INTER-AMERICAN PRODUCTS INC BY SUNSHINE MILLS, 1014 VINE ST, CINCINNATI, OH 45202</t>
  </si>
  <si>
    <t>5470     PHYTOBIOTICS NORTH AMERICA, LLC, 202 NEW EDITION CT, CARY, NC 27511</t>
  </si>
  <si>
    <t>5485     STEPHENSON MARKETING CO-OP, 1109 COUNTY B, AURORA, WI 54151</t>
  </si>
  <si>
    <t>5486     I AND LOVE AND YOU, 2108 55TH ST, STE 100, BOULDER, CO 80301</t>
  </si>
  <si>
    <t>5487     ADVANCE PET PRODUCTS, 5510 COOLEY LAKE RD, WATERFORD, MI 48327</t>
  </si>
  <si>
    <t>5491     VETAGRO INC., 17 E MONROE ST, STE 179, CHICAGO, IL 60603</t>
  </si>
  <si>
    <t>5492     CP FEEDS LLC, 16322 W WASHINGTON ST, VALDERS, WI 54245</t>
  </si>
  <si>
    <t>5493     MARS FISHCARE NORTH AMERICA INC., 50 EAST HAMILTON ST, CHALFONT, PA 18914</t>
  </si>
  <si>
    <t>5494     PRAIRIE DOG TREATS, 907 AVE R, GRAND PRAIRIE, TX 75050</t>
  </si>
  <si>
    <t>5498     MID-STATES DISTRIBUTING COMPANY INC., 2800 MEACHAM BLVD, FT WORTH, TX 76137</t>
  </si>
  <si>
    <t>5499     MOSAIC GLOBAL SALES LLC, 13830 CIRCA CROSSING DR, LITHIA, FL 33547</t>
  </si>
  <si>
    <t>5502     PETPEOPLE, 6950 WORTHINGTON GALENA RD, WORTHINGTON, OH 43085</t>
  </si>
  <si>
    <t>5525     ZIWI USA INC., 10985 CODY ST, STE 110, OVERLAND PARK, KS 66213</t>
  </si>
  <si>
    <t>5529     INTER AMERICAN PRODUCTS INC C/O SIMMONS PET FOOD, 1014 VINE ST, CINCINNATI, OH 45202</t>
  </si>
  <si>
    <t>5531     BIXBI PET, 638 S TAYLOR AVE, STE 203, LOUISVILLE, CO 80027</t>
  </si>
  <si>
    <t>5534     OLEET PROCESSING, PINKIE RD &amp; SHERWOOD DR, REGINA SK S4R 8R7</t>
  </si>
  <si>
    <t>5537     PETCO WELLNESS LLC (DBA DOCTORS FOSTER &amp; SMITH), 10850 VIA FRONTERA, SAN DIEGO, CA 92127</t>
  </si>
  <si>
    <t>5538     ARDENT MILLS, LLC, 1875 LAWRENCE STREET, DENVER, CO 80202</t>
  </si>
  <si>
    <t>5539     FARMINA PET FOODS, 259 W 30TH ST, STE 1502, NEW YORK, NY 10001</t>
  </si>
  <si>
    <t>5549     TRIUMPH PET INC BY SUNSHINE MILLS INC., PO BOX 736, RED BAY, AL 35582</t>
  </si>
  <si>
    <t>5551     EBSCO INDUSTRIES INC (DBA PRADCO OUTDOOR BRANDS), 5724 HWY 280 E, BIRMINGHAM, AL 35242</t>
  </si>
  <si>
    <t>5553     BLENDCO LLC, 5000 ADVANCE WAY, STEVENSVILLE, MI 49127</t>
  </si>
  <si>
    <t>5554     SUPERIOR FEED INGREDIENTS, 9358 OAK AVE, WACONIA, MN 55387</t>
  </si>
  <si>
    <t>5555     EMERALD PET PRODUCTS, 2070 N BROADWAY #4128, WALNUT CREEK, CA 94596</t>
  </si>
  <si>
    <t>5558     VAN BEEK NATURAL SCIENCE, 3689 460TH ST, ORANGE CITY, IA 51250</t>
  </si>
  <si>
    <t>5560     BUNGE CANADA, 2190 SOUTH SERVICE ROAD, OAKVILLE ON L6L 5N1</t>
  </si>
  <si>
    <t>5566     KENNELMASTER FOODS INC., 1410 INDUSTRIAL DR, NEW SMYRNA BEACH, FL 32168</t>
  </si>
  <si>
    <t>5570     AGAINST THE GRAIN PET FOOD, 2210 W 162ND ST, MARKHAM, IL 60428</t>
  </si>
  <si>
    <t>5573     EQUUS MAGNIFICUS, INC., 1103 E PINE ST, ST. CROIX FALLS, WI 54024</t>
  </si>
  <si>
    <t>5577     STAR OF THE WEST MILLING COMPANY, 121 E TUSCOLA ST, FRANKENMUTH, MI 48734</t>
  </si>
  <si>
    <t>5578     CHAMPION PETFOODS USA, INC, 12871 BOWLING GREEN RD, AUBURN, KY 42206</t>
  </si>
  <si>
    <t>5580     WARE MANUFACTURING INC.., 1439 S 40TH AVE, STE 400, PHOENIX, AZ 85009</t>
  </si>
  <si>
    <t>5583     SHAWNEE MILLING COMPANY, 201 S BROADWAY, SHAWNEE, OK 74801</t>
  </si>
  <si>
    <t>5585     PETCUREAN PET FOOD LTD, 435-44550 SOUTH SUMAS ROAD, CHILLIWACK BC V2R 5M3</t>
  </si>
  <si>
    <t>5598     KEMIN MICHIGAN, 14925 GALLEON CT, PLYMOUTH, MI 48170</t>
  </si>
  <si>
    <t>5599     ABBY'S MAMA'S TREATS, 22240 COLVIN RD, ST. CHARLES, MI 48655</t>
  </si>
  <si>
    <t>5602     PRIME TINE DEER MINERALS LLC, 3579 E WALTON RD, SHEPHERD, MI 48883</t>
  </si>
  <si>
    <t>5605     GRANDMA LUCY'S, 30432 ESPERANZA, RANCHO SANTA MARGARITA, CA 92688</t>
  </si>
  <si>
    <t>5607     TOPCO ASSOCIATES, LLC BY SUNSHINE MILLS INC, 150 NW POINT BLVD, ELK GROVE VILLAGE, IL 60007</t>
  </si>
  <si>
    <t>5609     GLOBAL AGRI-TRADE CORPORATION, 15550 S AVALON BLVD, RANCHO DOMINGUES, CA 90220</t>
  </si>
  <si>
    <t>5611     TREAT PLANET, 3159 RIDER TRAIL S, EARTH CITY, MO 63045</t>
  </si>
  <si>
    <t>5613     PMI, 4001 LEXINGTON AVE N, ARDEN HILLS, MN 55126</t>
  </si>
  <si>
    <t>5624     PHARMGATE ANIMAL HEALTH, 14040 INDUSTRIAL RD, OMAHA, NE 68144</t>
  </si>
  <si>
    <t>5626     ENGADINE FEED &amp; SUPPLY INC., W13960 BUCHA ST, ENGADINE, MI 49827</t>
  </si>
  <si>
    <t>5642     PERDUE AGRIBUSINESS, LLC, 44-50 MONTGOMERY ST, BINGHAMTON, NY 13901</t>
  </si>
  <si>
    <t>5643     PERDUE AGRIBUSINESS, LLC, 102 N EARL ST, EARLVILLE, IA 52041</t>
  </si>
  <si>
    <t>5645     OPEN FARM INC, 292 DUPONT ST, TORONTO ON M5R 1V2</t>
  </si>
  <si>
    <t>5651     LOYAL INGREDIENTS LLC, 213 E MILL ST, LOYAL, WI 54446</t>
  </si>
  <si>
    <t>5659     CRYSTAL CLEAR INC, 15425 CHETS WAY, ARMADA, MI 48005</t>
  </si>
  <si>
    <t>5666     INDIANA PACKERS CORPORATION, PO BOX 318, DELPHI, IN 46923</t>
  </si>
  <si>
    <t>5673     WAG YOUR TAIL DOGGIE TREATS, 49241 SOUTH I-94 SERVICE DR, APT #1, BELLEVILLE, MI 48111</t>
  </si>
  <si>
    <t>5675     BEST BUY BONES INC., PO BOX 39, MT MORRIS, MI 48458</t>
  </si>
  <si>
    <t>5688     CANINE CRUMPETS LLC, 631 VALKYRIE, GWINN, MI 49841</t>
  </si>
  <si>
    <t>5692     GREAT HARVEST BREAD COMPANY, 139 EAST MAIN ST, NORTHVILLE, MI 48167</t>
  </si>
  <si>
    <t>5693     WESTMINSTER PET PRODUCTS (DIV OF RI TEXTILE), 35 MARTIN ST, CUMBERLAND, RI 02864</t>
  </si>
  <si>
    <t>5695     BOSCO AND ROXY'S INC., 65 BESSEMER RD, LONDON ON N6E 2G1</t>
  </si>
  <si>
    <t>5696     RENATA NUTRITION COMPANY, PO BOX 431, WHITEWOOD, SD 57793</t>
  </si>
  <si>
    <t>5698     CARU PET FOOD COMPANY, 601 21ST ST, STE 300, VERO BEACH, FL 32960</t>
  </si>
  <si>
    <t>5699     PUPPY CAKE LLC, 1351 PERRY HWY, PORTERSVILLE, PA 16051</t>
  </si>
  <si>
    <t>5703     PET IQ, 230 E RIVERSIDE DR, EAGLE, ID 83616</t>
  </si>
  <si>
    <t>5706     NYLABONE PRODUCTS/KIRKLAND, PO BOX 427, NEPTUNE, NJ 07753</t>
  </si>
  <si>
    <t>5707     MS BIOTECH, INC, 1300 KAW VALLEY RD, WAMEGO, KS 66547</t>
  </si>
  <si>
    <t>5708     BACON PRODUCTS CORPORATION, PO BOX 22187, CHATTANOOGA, TN 37422</t>
  </si>
  <si>
    <t>5709     SOULISTIC, 17 MERCER RD, NATICK, MA 01760</t>
  </si>
  <si>
    <t>5710     INNOVATIVE ADDITIVES INC., 33 EAGLE DR, REHOBOTH, DE 19971</t>
  </si>
  <si>
    <t>5712     QUALITY FEED GRAINS, INC, 4617 HWY 65 S, HARRISON, AR 72601</t>
  </si>
  <si>
    <t>5714     COMPASS MINERALS AMERICA INC, 9900 W 109TH ST, STE 100, OVERLAND PARK, KS 66210</t>
  </si>
  <si>
    <t>5717     AMERICAN PET NUTRITION, PO BOX 160220, CLEARFIELD, UT 84016</t>
  </si>
  <si>
    <t>5719     WHOLE LIFE PET PRODUCTS, 1520 EAST ST, PITTSFIELD, MA 01201</t>
  </si>
  <si>
    <t>5720     TREATS FOR CHICKENS, 442 HOUSER ST UNIT E, COTATI, CA 94931</t>
  </si>
  <si>
    <t>5726     FOX VALLEY ALFALFA MILL, INC., 508 N 3RD ST, HILBERT, WI 54129</t>
  </si>
  <si>
    <t>5729     FERMENTED NUTRITION, 407 FOURTH ST, LUXEMBURG, WI 54217</t>
  </si>
  <si>
    <t>5733     JAKE'S HEALTHY HOUND, 12170 SCOTT RD, DAVISBURG, MI 48350</t>
  </si>
  <si>
    <t>5736     PETKIND PET PRODUCTS INC., 15777 MARINE DR #6, WHITE ROCK BC V4B 1E5</t>
  </si>
  <si>
    <t>5737     RECONSERVE OF MICHIGAN INC., 170 ANGELL STREET, BATTLE CREEK, MI 49016</t>
  </si>
  <si>
    <t>5740     HIMALAYAN DOG CHEW, LLC, 19817 74TH AVE NE, ARLINGTON, WA 98223</t>
  </si>
  <si>
    <t>5742     GREAT LAKES PET FOOD LLC, 300 S STATE ST. STE 12, ZEELAND, MI 49464</t>
  </si>
  <si>
    <t>5754     BLUE RIDGE NATURAL, 2040 MORGANTON BLVD SW, LENOIR, NC 28645</t>
  </si>
  <si>
    <t>5755     THORVIN, INC., 49 RACE ST, NEW CASTLE, VA 24127</t>
  </si>
  <si>
    <t>5756     HERBSMITH INC., 455 INDUSTRIAL DR, HARTLAND, WI 53029</t>
  </si>
  <si>
    <t>5760     WFM PRIVATE LABEL LP, 550 BOWIE ST, AUSTIN, TX 78703</t>
  </si>
  <si>
    <t>5761     WAGNER FARMS, LLC, 5537 CO RD 633, GRAWN, MI 49637</t>
  </si>
  <si>
    <t>5762     MILLER MFG COMPANY, 1450 WEST 13TH ST, GLENCOE, MN 55336</t>
  </si>
  <si>
    <t>5763     PET-TAO LLC, 3813 NEW HWY 96 W, FRANKLIN, TN 37064</t>
  </si>
  <si>
    <t>5765     UNITED COOPERATIVE, N7160 RACEWAY RD, BEAVER DAM, WI 53916</t>
  </si>
  <si>
    <t>5768     H-E-B GROCERY COMPANY LP, 646 S FLORES, SAN ANTONIO, TX 78283</t>
  </si>
  <si>
    <t>5771     WET NOSES, 14439 167TH AVE SE, MONROE, WA 98272</t>
  </si>
  <si>
    <t>5772     TO DOGGY WITH LOVE LLC, 262 COLUMBUS AVE, ROSELLE, NJ 07203</t>
  </si>
  <si>
    <t>5776     LANDUS COOPERATIVE, 406 FIRST ST, RALSTON, IA 51459</t>
  </si>
  <si>
    <t>5780     MENNEL MILLING COMPANY OF MICHIGAN, 301 S MILL ST, DOWAGIAC, MI 49047</t>
  </si>
  <si>
    <t>5784     WILBUR-ELLIS -NUTRITION LLC, 2001 SE COLUMBIA RIVER DR, STE 200, VANCOUVER, WA 98661</t>
  </si>
  <si>
    <t>5793     BROWN CITY ELEVATOR, INC., 146 W LAPEER ST, PECK, MI 48466</t>
  </si>
  <si>
    <t>5794     HARVEY MILLING CO, INC. (DBA) HARVEY'S COMMODITIES, LLC, 103 10TH ST, CADILLAC, MI 49601</t>
  </si>
  <si>
    <t>5795     HARVEY MILLING CO. INC. (DBA) HARVEY'S COMMODITIES, LLC, 1545 MARQUETTE ST SW, WYOMING, MI 49509</t>
  </si>
  <si>
    <t>5799     CVS PHARMACY INC. C/O RUSH DIRECT, INC., 1 CVS DR, WOONSOCKET, RI 02895</t>
  </si>
  <si>
    <t>5800     HUNTER'S HEALTHY TREAT, LLC, 28282 FIVE MILE RD, LIVONIA, MI 48154</t>
  </si>
  <si>
    <t>5802     YOUNG LIVING ESSENTIAL OILS, 3125 W EXECUTIVE PKWY, LEHI, UT 84043</t>
  </si>
  <si>
    <t>5803     TRACTOR SUPPLY C/O STANDLEE HAY CO, 5401 VIRGINIA WAY, BRENTWOOD, TN 37027</t>
  </si>
  <si>
    <t>5804     QUALITY LIQUID FEEDS, INC., 5715 COMSTOCK PARK DR NW, COMSTOCK PARK, MI 49321</t>
  </si>
  <si>
    <t>5806     SIMMONS PET FOOD, INC., 316 N HICO, SILOAM SPRINGS, AR 72761</t>
  </si>
  <si>
    <t>5807     CJ AND W ENTERPRISES, LLC, 821 JUDD RD, SALINE, MI 48176</t>
  </si>
  <si>
    <t>5808     NUTRIQUEST, 3782 9TH ST SW, MASON CITY, IA 50401</t>
  </si>
  <si>
    <t>5809     ADM CORN PROCESSING-ARCHER DANIELS MIDLAND CO., 4666 FARIES PKWY, DECATUR, IL 62525</t>
  </si>
  <si>
    <t>5810     ADM CORN PROCESSING-ARCHER DANIELS MIDLAND CO., 1251 BEAVER CHANNEL PKWY, CLINTON, IA 52732</t>
  </si>
  <si>
    <t>5811     ADM CORN PROCESSING-ARCHER DANIELS MIDLAND CO., 1350 WACONIA AVE SL W, CEDAR RAPIDS, IA 52406</t>
  </si>
  <si>
    <t>5812     KREAMER FEED INC., 215 KREAMER AVE, KREAMER, PA 17833</t>
  </si>
  <si>
    <t>5815     RIDLEY USA, INC. (C/O ALLTECH INC.), 111 W CHERRY ST, STE 500, MANKATO, MN 56001</t>
  </si>
  <si>
    <t>5816     TRACTOR SUPPLY CO, 5401 VIRGINIA WAY, BRENTWOOD, TN 37027</t>
  </si>
  <si>
    <t>5817     LOUIS DREYFUS COMPANY CLAYPOOL HOLDINGS LLC, 7344 SR 15, CLAYPOOL, IN 46510</t>
  </si>
  <si>
    <t>5818     LABUDDE GROUP, INC., 3880 RAYL RD, AKRON, MI 48701</t>
  </si>
  <si>
    <t>5819     LABUDDE GROUP, INC., 8586 SANILAC RD, VASSAR, MI 48768</t>
  </si>
  <si>
    <t>5821     EUROCHEM NORTH AMERICA CORPORATION, 3227 E 31ST ST, TULSA, OK 74105</t>
  </si>
  <si>
    <t>5822     TONISITY, INC., 3831 FREDERICK AVE #108, ST. JOSEPH, MO 64506</t>
  </si>
  <si>
    <t>5824     ROUND BARN BREWERY, 9151 FIRST ST, BARODA, MI 49101</t>
  </si>
  <si>
    <t>5828     CONOR'S CANINE COOKIES, LLC, 2630 AVON AVE SW, WYOMING, MI 49519</t>
  </si>
  <si>
    <t>5829     DRAVES WHITETAIL MINERAL COMPANY (DWMC), 19117 JEFFERSON RD, MORLEY, MI 49336</t>
  </si>
  <si>
    <t>5831     CENTRAL GARDEN &amp; PET COMPANY, 521 CLAY ST, CHILTON, WI 53014</t>
  </si>
  <si>
    <t>5837     SUPER VALU INC. C/O SUNSHINE MILLS INC., PO BOX 736, RED BAY, AL 35582</t>
  </si>
  <si>
    <t>5840     ENVIROFLIGHT LLC, 1118 PROGRESS WAY, MAYSVILLE, KY 41056</t>
  </si>
  <si>
    <t>5841     ANNAMAET PET FOODS INC., 777 SCHWAB RD, STE G, HATFIELD, PA 19440</t>
  </si>
  <si>
    <t>5842     ICC USA, INC., 7330 CARBIDE DR, BALTIMORE, MD 21226</t>
  </si>
  <si>
    <t>5844     CARGILL, INCORPORATED, 2065 MANCHESTER RD, AKRON, OH 44203</t>
  </si>
  <si>
    <t>5847     CARGILL, INCORPORATED, 4900 S BLVD, CHARLOTTE, NC 28217</t>
  </si>
  <si>
    <t>5848     CARGILL, INCORPORATED, 2400 SHIPS CHANNEL RD, CLEVELAND, OH 44113</t>
  </si>
  <si>
    <t>5849     CARGILL, INCORPORATED, 3201 NEEDMORE RD, DAYTON, OH 45414</t>
  </si>
  <si>
    <t>5854     CARGILL, INCORPORATED, 1100 INDIANAPOLIS BLVD, HAMMOND, IN 46320</t>
  </si>
  <si>
    <t>5855     CARGILL, INCORPORATED, 602 INDUSTRIAL RD, IOWA FALLS, IA 50126</t>
  </si>
  <si>
    <t>5861     TRACTOR SUPPLY CO C/O MILK PRODUCTS LLC, 5401 VIRGINIA WAY, BRENTWOOD, TN 37027</t>
  </si>
  <si>
    <t>5862     CARGILL, INCORPORATED, 1503 WABASH, LAFAYETTE, IN 47905</t>
  </si>
  <si>
    <t>5864     CARGILL, INCORPORATED, 200 N 19TH ST, TAMPA, FL 33605</t>
  </si>
  <si>
    <t>5865     CARGILL, INCORPORATED, 518 E FOURTH ST, WATKINS GLEN, NY 14891</t>
  </si>
  <si>
    <t>5866     CARGILL, INCORPORATED, 250 7TH AVE N, WEST FARGO, ND 58078</t>
  </si>
  <si>
    <t>5868     CARGILL, INCORPORATED, 1395 135TH AVE, HERSEY, MI 49639</t>
  </si>
  <si>
    <t>5872     GIVEPET, 4225 W 107TH ST, #11134, OVERLAND PARK, KS 66207</t>
  </si>
  <si>
    <t>5873     AGT FOODS, 625 42ND ST NE, MINOT, ND 58703</t>
  </si>
  <si>
    <t>5876     PSP DISTRIBUTION LLC C/O NORTH RIVER ENTERPRISES, 1510 E 4TH ST, SEYMOUR, IN 47274</t>
  </si>
  <si>
    <t>5881     TRI COUNTY FEED SERVICE, INC., 8819 FERRY ST, MONTAGUE, MI 49437</t>
  </si>
  <si>
    <t>5883     V-DOG, INC-CK NUTRITION, PO BOX 2027, SAN FRANCISCO, CA 94126</t>
  </si>
  <si>
    <t>5884     RECONSERVE OF TENNESSEE, INC., 1495 HARBOR AVE, MEMPHIS, TN 38106</t>
  </si>
  <si>
    <t>5887     BELSTRA MILLING COMPANY, 424 15TH ST SE, DEMOTTE, IN 46310</t>
  </si>
  <si>
    <t>5890     ZOO MED LABORATORIES, 3650 SACRAMENTO DR, SAN LUIS OBISPO, CA 93401</t>
  </si>
  <si>
    <t>5891     CHERYL MICHALSKI, 1017 READS RUN, TRAVERSE CITY, MI 49685</t>
  </si>
  <si>
    <t>5895     SOUTH BEND ETHANOL, LLC, 3201 W CALVERT ST, SOUTH BEND, IN 46613</t>
  </si>
  <si>
    <t>5897     ADM ANIMAL NUTRITION (DIV OF ARCHER DANIELS), 401 E GRAND RIVER AVE, PORTLAND, MI 48875</t>
  </si>
  <si>
    <t>5903     GENEX, PO BOX 469, SHAWANO, WI 54166</t>
  </si>
  <si>
    <t>5904     MICHIGAN SUGAR COMPANY, 159 S HOWARD ST, CROSWELL, MI 48422</t>
  </si>
  <si>
    <t>5905     MICHIGAN SUGAR COMPANY, 341 SUGAR ST, CARROLLTON, MI 48724</t>
  </si>
  <si>
    <t>5906     MICHIGAN SUGAR COMPANY, 947 PINE ST, SEBEWAING, MI 48759</t>
  </si>
  <si>
    <t>5908     MICHIGAN SUGAR COMPANY, 819 PENINSULA ST, CARO, MI 48723</t>
  </si>
  <si>
    <t>5909     POET BIOREFINING (DBA POET BIOPROCESSING-CARO), 1551 EMPIRE DR, CARO, MI 48723</t>
  </si>
  <si>
    <t>5910     REP-CAL RESEARCH LABS, PO BOX 727, LOS GATOS, CA 95031</t>
  </si>
  <si>
    <t>5915     TENDER &amp; TRUE PET NUTRITION LLC, PO BOX 641310, OMAHA, NE 68164</t>
  </si>
  <si>
    <t>5917     DOTTY'S PET CENTER, 1375 E BRISTOL RD, BURTON, MI 48529</t>
  </si>
  <si>
    <t>5918     ANPARIO INC., PO BOX 5131, SPARTANBURG, SC 29303</t>
  </si>
  <si>
    <t>5919     BERG &amp; SCHMIDT AMERICA, LLC, 950 TECHNOLOGY WAY, STE 111, LIBERTYVILLE, IL 60048</t>
  </si>
  <si>
    <t>5920     COBALT INTERNATIONAL, 624 WILKERSON RD, ROCK HILL, SC 29730</t>
  </si>
  <si>
    <t>5922     THIS AND THAT CANINE CO. INC., 255 COOPER AVE, STE 112, TONAWANDA, NY 14150</t>
  </si>
  <si>
    <t>5923     BLACK OTTER SUPPLY, LLC, 136 W DEWEY ST, HORTONVILLE, WI 54944</t>
  </si>
  <si>
    <t>5927     TEVRA BRANDS, LLC, 9100 F ST, OMAHA, NE 68127</t>
  </si>
  <si>
    <t>5928     HEALTH EXTENSION PET CARE, 50 COMMERCE DR, HAUPPAUGE, NY 11788</t>
  </si>
  <si>
    <t>5930     KYORIN COMPANY LTD, 9 SHIROGANE-MACHI, HIMEJI JPN 670 0912</t>
  </si>
  <si>
    <t>5932     MICRO-LITE LLC, PO BOX 45, BUFFALO, KS 66717</t>
  </si>
  <si>
    <t>5933     MID-STATES DISTRIBUTING LLC, 2800 MEACHAM BLVD, FORT WORTH, TX 76137</t>
  </si>
  <si>
    <t>5934     MOLLY'S BARKERY, 65 BESSEMER RD, LONDON ON N6E 2G1</t>
  </si>
  <si>
    <t>5936     TIMAB USA INC, 901 N 3RD ST, STE 309, MINNEAPOLIS, MN 55401</t>
  </si>
  <si>
    <t>5937     GREAT HARVEST OKEMOS-C/O ULRICH FAMILY BAKERIES, 1919 W GRAND RIVER AVE, OKEMOS, MI 48864</t>
  </si>
  <si>
    <t>5939     BUBBA ROSE BISCUIT, LLC, 1785 NW 21ST TERRACE, MIAMI, FL 33142</t>
  </si>
  <si>
    <t>5940     ONLY NATURAL PET, 5744 CENTER AVE, STE 200, BOULDER, CO 80301</t>
  </si>
  <si>
    <t>5943     ARDENT MILLS, LLC, 6509 77TH AVE, KENOSHA, WI 53143</t>
  </si>
  <si>
    <t>5951     ILC RESOURCES, 3301 106TH CIR, URBANDALE, IA 50322</t>
  </si>
  <si>
    <t>5952     NOVITA AURORA LLC, 47491 213TH ST, AURORA, SD 57002</t>
  </si>
  <si>
    <t>5956     SNOOK'S PET PRODUCTS, 2420 NW CAMPUSD DR, STE D, ESTACADA, OR 97023</t>
  </si>
  <si>
    <t>5957     TYLEE'S, LLC, 1855 GRIFFIN RD, STE B428, DANIA BEACH, FL 33004</t>
  </si>
  <si>
    <t>5960     VITAL PLANET, 133 CANDY LN, PALM HARBOR, FL 34682</t>
  </si>
  <si>
    <t>5962     FLUKER'S, PO BOX 530, PORT ALLEN, LA 70767</t>
  </si>
  <si>
    <t>5963     THE KROGER COMPANY C/O PET IQ, 1014 VINE ST, CINCINNATI, OH 45202</t>
  </si>
  <si>
    <t>5964     NEW LIFE COMPANY, 24610 FOREST GROVE RD, GRASS RANGE, MT 59032</t>
  </si>
  <si>
    <t>5966     THE BEAR &amp; THE RAT: COOL TREATS FOR DOGS, PO BOX 413, HYGIENE, CO 80533</t>
  </si>
  <si>
    <t>5968     KENT NUTRITION GROUP, INC., 725 HULL RD, MASON, MI 48854</t>
  </si>
  <si>
    <t>5969     EVANGER'S DOG &amp; CAT FOOD CO. INC., 2210 W 162ND ST, MARKHAM, IL 60428</t>
  </si>
  <si>
    <t>5970     ELANCO US INC., 2500 INNOVATION WAY, GREENFIELD, IN 46140</t>
  </si>
  <si>
    <t>5973     RESTORA-LIFE MINERALS, INC, 2140 SCR 97, BAY SPRINGS, MS 39422</t>
  </si>
  <si>
    <t>5977     OLD EAST MAIN CO. C/O RUSH DIRECT INC., 100 MISSION RIDGE, GOODLETSVILLE, TN 37072</t>
  </si>
  <si>
    <t>5980     DOG BAKERY BY PET NATURALLY, 1117 WSOUTH AIRPORT RD, STE B, TRAVERSE CITY, MI 49686</t>
  </si>
  <si>
    <t>5982     CHIPPEWA FARM SUPPLY, LLC, 6701 N US 23, SPRUCE, MI 48762</t>
  </si>
  <si>
    <t>5985     THEE OLD MILL LLC, 507 COLLEGE AVE, ADRIAN, MI 49221</t>
  </si>
  <si>
    <t>5986     BELLA'S DOGHOUSE DELIGHTS, 5459 HERZOG RD, BRIDGEPORT, MI 48722</t>
  </si>
  <si>
    <t>5988     CLEMENS FOOD GROUP, 572 NEWTON RD, COLDWATER, MI 49036</t>
  </si>
  <si>
    <t>5989     WALMART STORES INC C/O ROTHAMEL CONSULTING LLC, 601 N WALTON BLVD, BENTONVILLE, AR 72716</t>
  </si>
  <si>
    <t>5990     STASHIOS, 525 15TH AVE S, HOPKINS, MN 53343</t>
  </si>
  <si>
    <t>5991     PACIFIC COAST DISTRIBUTING INC C/O ROTHAMEL CONSULTING LLC, 19601 N 27TH AVE, PHOENIX, AZ 85027</t>
  </si>
  <si>
    <t>5999     HOLLYWOOD FEED, LLC, 1341 WARFORD ST, MEMPHIS, TN 38108</t>
  </si>
  <si>
    <t>6001     ADVANCED WILDLIFE SOLUTIONS, 3 LASHLEY ST, REYNOLDS, GA 31076</t>
  </si>
  <si>
    <t>6002     CHEWY, INC., 1855 GRIFFIN RD, STE B428, DANIA BEACH, FL 33004</t>
  </si>
  <si>
    <t>6003     TRACTOR SUPPLY C/O ROTO SALT, 5401 VIRGINIA WAY, BRENTWOOD, TN 37027</t>
  </si>
  <si>
    <t>6005     SUMITOMO CHEMICAL COMPANY, 7-1 NIHONBASHI 2- CHOME, TOKYO JPN 103-6020</t>
  </si>
  <si>
    <t>6006     PORTLAND PET FOOD COMPANY, 120 NW 9TH AVE #206, PORTLAND, OR 97209</t>
  </si>
  <si>
    <t>6008     BOCCE'S BAKERY, 609 GREENWICH ST 4TH FLOOR, NEW YORK, NY 10014</t>
  </si>
  <si>
    <t>6010     MITCHELL MARKETING GROUP, INC., 2621 TOWNE DR, CARMEL, IN 46032</t>
  </si>
  <si>
    <t>6011     P F HARRIS MANUFACTURING CO. LLC, 7 RIVER DR, CARTERSVILLE, GA 30120</t>
  </si>
  <si>
    <t>6014     THE ANDERSONS INC., 801 S REYNOLDS RD, TOLEDO, OH 43615</t>
  </si>
  <si>
    <t>6019     THE FARMER'S DOG INC., 214 SULLIVAN ST, 5TH FLOOR, NEW YORK, NY 10012</t>
  </si>
  <si>
    <t>6020     SAVORY PRIME, 710 GRAVES AVE, OXNARD, CA 93030</t>
  </si>
  <si>
    <t>6021     LYSTN, LLC, 356 MAIDENCREEK RD, FLEETWOOD, PA 19522</t>
  </si>
  <si>
    <t>6022     DOTTY'S PET CENTER, 315 W VIENNA RD, CLIO, MI 48420</t>
  </si>
  <si>
    <t>6023     PROTEKTA INC., 100 BAYVIEW CIRCLE STE 100, NEWPORT BEACH, CA 92660</t>
  </si>
  <si>
    <t>6025     NATURAL BIOLOGICS, INC., PO BOX 225, NORTH LIBERTY, IA 52317</t>
  </si>
  <si>
    <t>6030     CANAM PSI, 2680 SUNLIGHT BEACH RD, CLINTON, WA 98236</t>
  </si>
  <si>
    <t>6031     DR. MARTY, 6320 CANOGA AVE 15TH FLOOR, WOODLAND HILLS, CA 91367</t>
  </si>
  <si>
    <t>6034     HIGH OCTANE CAFÉ &amp; BAKERY LLC, 7192 HIGHLAND RD, WATERFORD, MI 48327</t>
  </si>
  <si>
    <t>6036     EGGLAND'S BEST, LLC, 70 EAST SWEDESFORD RD, STE 150, MALVERN, PA 19355</t>
  </si>
  <si>
    <t>6038     FENCHEM INC., 15308 EL PRADO RD, CHINO, CA 91710</t>
  </si>
  <si>
    <t>6039     GENESIS ALKALI WYOMING LP, 1735 MARKET ST, PHILADELPHIA, PA 19103</t>
  </si>
  <si>
    <t>6044     SOJOURNER FARMS (DBA) SOJOS, 201 ARMOUR AVE, SOUTH ST. PAUL, MN 55075</t>
  </si>
  <si>
    <t>6045     WALMART STORES INC C/O CK NUTRITION, 702 SOUTHWEST 8TH ST, BENTONVILLE, AR 72716</t>
  </si>
  <si>
    <t>6046     PAWTROITIC DOG TREATS, 14439 167TH AVE SE, MONROE, WA 98272</t>
  </si>
  <si>
    <t>6048     CERES SOLUTIONS COOPERATIVE, INC., 1484 E WASHINGTON, WHITE CLOUD, MI 49349</t>
  </si>
  <si>
    <t>6049     CERES SOLUTIONS COOPERATIVE, INC., 540 W MAIN ST, FREMONT, MI 49411</t>
  </si>
  <si>
    <t>6050     GREATER GOOD BRANDS, LLC, 1201 N MARKET ST, STE 111, WILMINGTON, DE 19801</t>
  </si>
  <si>
    <t>6051     NEW LIFE INTERNATIONAL, 31950 SW 197 AVE, HOMESTEAD, FL 33030</t>
  </si>
  <si>
    <t>6053     MILLER'S FEED SERVICE, 4260 S 500 W, TOPEKA, IN 46571</t>
  </si>
  <si>
    <t>6054     REPASHY VENTURES, 4135 AVENIDA DE LA PLATA, OCEANSIDE, CA 92056</t>
  </si>
  <si>
    <t>6056     WILD MEADOW FARMS, 1080 ENTERPRISE CT, STE C, NOKOMIS, FL 34275</t>
  </si>
  <si>
    <t>6057     AGRI FEED INTERNATIONAL LLC, 7444 THRUSH AVE, ROCKWELL, IA 50469</t>
  </si>
  <si>
    <t>6059     SEACHEM LABORATORIES, INC., 1000 SEACHEM DR, MADISON, GA 30650</t>
  </si>
  <si>
    <t>6060     RURAL KING C/O PET IQ, 4216 DEWITT AVE, MATTOON, IL 61938</t>
  </si>
  <si>
    <t>6062     WALMART STORES INC C/O PET IQ, 702 SW 8TH ST, BENTONVILLE, AR 72716</t>
  </si>
  <si>
    <t>6064     BARKWORTHIES, 5701 EASTPORT BLVD, RICHMOND, VA 23231</t>
  </si>
  <si>
    <t>6065     ALL AMERICAN PETS, LLC, 8560 SUNSET BLVD, 10TH FLOOR, LOS ANGELES, CA 90069</t>
  </si>
  <si>
    <t>6066     NEW COUNTRY ORGANICS, 801 2ND ST, WAYNESBORO, VA 22980</t>
  </si>
  <si>
    <t>6070     WALMART STORES INC., 702 SW 8TH ST, BENTONVILLE, AR 72716</t>
  </si>
  <si>
    <t>6071     CARGILL ANIMAL NUTRITION, 1510 HATHAWAY DR, OWOSSO, MI 48867</t>
  </si>
  <si>
    <t>6072     MARLETTE COUNTRY FEEDS, 3691 GOSLINE RD, MARLETTE, MI 48453</t>
  </si>
  <si>
    <t>6076     MOMENTUM CARNIVORE NUTRTION, 409 S 29TH ST, MANITOWOC, WI 54220</t>
  </si>
  <si>
    <t>6078     RICHARD JELENEK, 8646 E PLEASANT HILL RD, SUTTONS BAY, MI 49682</t>
  </si>
  <si>
    <t>6084     HEIDEL HOLLOW FARM, INC., PO BOX 87, GERMANSVILLE, PA 18053</t>
  </si>
  <si>
    <t>6088     CROP COOPERATIVE, ONE ORGANIC WAY, LA FARGE, WI 54639</t>
  </si>
  <si>
    <t>6091     QUALITY FEED INC., PO BOX 68, DOUSMAN, WI 53118</t>
  </si>
  <si>
    <t>6092     AMERICAN JOURNEY, LLC, 1855 GRIFFIN RD, STE B428, DANIA BEACH, FL 33004</t>
  </si>
  <si>
    <t>6093     LIFE'S ABUNDANCE, INC., 101 CAPITAL ST, JUPITER, FL 33458</t>
  </si>
  <si>
    <t>6094     AMAZON.COM SERVICES, INC. C/O DIAMOND PET FOODS, 410 TERRY AVE N, SEATLLE, WA 98109</t>
  </si>
  <si>
    <t>6095     GLOBALONE PET, INC., 18A JOURNEY STE, 200, ALISO VIEJO, CA 92656</t>
  </si>
  <si>
    <t>6097     GREEN COAST PET, LLC, 520 W PALO VERDE AVE, PASADENA, CA 91107</t>
  </si>
  <si>
    <t>6102     ADEPTUS NUTRITION INC., 6602 CUNNINGHAM RD, HOUSTON, TX 77041</t>
  </si>
  <si>
    <t>6108     GENTLE GIANTS PRODUCTS, INC., 960 6TH ST, STE 101A, NORCO, CA 92860</t>
  </si>
  <si>
    <t>6110     PET SENCE LLC C/O SIMMONS PET FOOD, 14301 N 87TH ST, SCOTTSDALE, AZ 85260</t>
  </si>
  <si>
    <t>6112     TAIL-LABRATIONS, LLC, 13840 COURTLAND ST, OAK PARK, MI 48237</t>
  </si>
  <si>
    <t>6114     WALMART STORES INC C/O FRAMED SHEEP, 2100 SE 5TH ST, BENTONVILLE, AR 72712</t>
  </si>
  <si>
    <t>6117     SELECT SIRES, INC., 11740 US 42 N, PLAIN CITY, OH 43064</t>
  </si>
  <si>
    <t>6118     BEER CITY DOG BISCUITS, 415 PLYMOUTH AVE SE, GRAND RAPIDS, MI 49506</t>
  </si>
  <si>
    <t>6122     DUEKSEN TURKEY FARM INC., 7214 M-66 HWY, MANCELONA, MI 49659</t>
  </si>
  <si>
    <t>6123     DARLING INGREDITS, INC., 5900 OLD ALLEGAN RD, HAMILTON, MI 49419</t>
  </si>
  <si>
    <t>6124     TRUE PET FOOD PROJECT INC., 53 WOOSTER ST 3RD FLOOR, NEW YORK, NY 10013</t>
  </si>
  <si>
    <t>6125     MENARD INC. C/O JONES NATURALS LLC, 5101 MENARD DR, EAU CLAIRE, WI 54703</t>
  </si>
  <si>
    <t>6128     SPECIALTY FEED, INC., 2301 LATHAM, MEMPHIS, TN 38109</t>
  </si>
  <si>
    <t>6129     M. E. RUMBAUGH, 19635 S RIVERSIDE DR, PICKFORD, MI 49774</t>
  </si>
  <si>
    <t>6136     WALGREENS CO C/O SPECTRUM BRAND PETS, LLC, 200 WILMOT RD, DEERFIELD, IL 60015</t>
  </si>
  <si>
    <t>6141     GARBER FEEDS, 13324 7 MILE RD, STANWOOD, MI 49346</t>
  </si>
  <si>
    <t>6145     VAN ELDEREN INC., 130 S LEJA DR, VICKSBURG, MI 49097</t>
  </si>
  <si>
    <t>6147     BETTY'S BAKES, LLC (DBA BARK &amp; BAKE), 20101 FLORAL ST, LIVONIA, MI 48152</t>
  </si>
  <si>
    <t>6150     COUNTRYSIDE FEEDS, 18607 FILLMORE RD, STANWOOD, MI 49346</t>
  </si>
  <si>
    <t>6164     PET PAWPS, 1030 HOFFMAN ST, PETOSKEY, MI 49770</t>
  </si>
  <si>
    <t>6166     SMITHFIELD PET, 111 COMMERCE ST, SMITHFIELD, VA 23430</t>
  </si>
  <si>
    <t>6167     BLAIN SUPPLY INC., 3507 S RACINE ST, JANESVILLE, WI 53546</t>
  </si>
  <si>
    <t>6169     AMAZON.COM SERVICES INC. C/O SAVORY PRIME PET TREATS, 710 GRAVES AVE, OXNARD, CA 93030</t>
  </si>
  <si>
    <t>6171     SIMPLY NOURISH PET FOOD CO (DBA BEEF JERKY FACTORY), 19601 N 27TH AVE, PHOENIX, AZ 85027</t>
  </si>
  <si>
    <t>6177     REAL WORLD WILDLIFE PRODUCTS INC., 1149 N VINE ST, ARTHUR, IL 61911</t>
  </si>
  <si>
    <t>6181     INTER-AMERICAN PRODUCTS INC C/O GLOBAL HARVEST FOODS, 16000 CHRISTENSEN RD #300, SEATTLE, WA 98188</t>
  </si>
  <si>
    <t>6182     KROGER COMPANY THE C/O GLOBAL HARVEST FOODS, 16000 CHRISTENSEN RD #300, SEATTLE, WA 98188</t>
  </si>
  <si>
    <t>6183     TINY TIGER, LLC, 1855 GRIFFIN RD, STE B428, DANIA BEACH, FL 33004</t>
  </si>
  <si>
    <t>6186     EBBY'S PET BAKERY, 618 E SAVIDGE ST, STE C, SPRING LAKE, MI 49456</t>
  </si>
  <si>
    <t>6187     ALZCHEM LLC, 11390 OLD ROSWELL RD, STE 124, ALPHARETTA, GA 30009</t>
  </si>
  <si>
    <t>6190     JONES-HAMILTON CO., 30354 TRACY RD, WALBRIDGE, OH 43465</t>
  </si>
  <si>
    <t>6191     GREENVILLE VENTURE (PARTNERS LLC), 6501 S FITZNER RD, GREENVILLE, MI 48838</t>
  </si>
  <si>
    <t>6194     GREEN JUJU, 4511 SHILSHOLE AVE NW, SEATTLE, WA 98107</t>
  </si>
  <si>
    <t>6196     SAM'S WEST, INC., 2101 ESE SIMPLE SAVINGS DR, BENTONVILLE, AR 72716</t>
  </si>
  <si>
    <t>6203     BOEHRINGER INGELHEIM ANIMAL HEALTH USA INC., 3239 SATELLITE BLVD, DULUTH, GA 30096</t>
  </si>
  <si>
    <t>6204     AMERICAN INTERNATIONAL CHEMICAL LLC, 2000 W PARK DR, STE 300, WESTBOROUGH, MA 01581</t>
  </si>
  <si>
    <t>6205     SARA LEE FROZEN BAKERY LLC, 2314 SYBRANDT RD, TRAVERSE CITY, MI 49685</t>
  </si>
  <si>
    <t>6208     PUPS BARKERY, 6745 VINTAGE DR, HUDSONVILLE, MI 49426</t>
  </si>
  <si>
    <t>6211     TRACTOR SUPPLY COMPANY C/O SATURN PETCARE INC., 5401 VIRGINA WAY, BRENTWOOD, TN 37027</t>
  </si>
  <si>
    <t>6212     SAFER, INC. (SUBS OF WOODSTREAM CORP.), 69 N LOCUST ST, LITITZ, PA 17543</t>
  </si>
  <si>
    <t>6214     OVID ELEVATOR COMPANY, PO BOX 655, OVID, MI 48866</t>
  </si>
  <si>
    <t>6216     MATTHEW FEED &amp; GRAIN, 928 S MASSACHUSETTS AVE, MATTHEWS, IN 46957</t>
  </si>
  <si>
    <t>6217     WHOLESALE MERCHANDISERS LLC, 2929 WALKER NW, GRAND RAPIDS, MI 49544</t>
  </si>
  <si>
    <t>6218     SPECTRUM BRANDS PET LLC, 3001 COMMERCE ST, BLACKSBURG, VA 24060</t>
  </si>
  <si>
    <t>6220     POOCH CAKE, LLC, 153 JEFFERSON AVE STE 302, WASHINGTON, PA 15301</t>
  </si>
  <si>
    <t>6222     SPAROS LDA, AREA EMPRESARIAL DE MARIM, LOTE C, OLHAO PRT 8700-221</t>
  </si>
  <si>
    <t>6224     ANIMIX LLC, W7104 COUNTY KW, JUNEAU, WI 53039</t>
  </si>
  <si>
    <t>6225     FONDEL CHEMICALS LIMITED, 1020 ONTARIO ST UNIT 6, STRATFORD ON N5A 6Z3</t>
  </si>
  <si>
    <t>6227     BINDI'S BISCUITS 'N BONES, 9814 AMSDEN RD, FENWICK, MI 48834</t>
  </si>
  <si>
    <t>6228     MOLLY'S MORSELS, 23215 SCOTCH PINE LN, MACOMB, MI 48042</t>
  </si>
  <si>
    <t>6233     WAL-MART STORES INC. C/O RED COLLAR PET FOODS INC., 702 SW 8TH ST, BENTONVILLE, AR 72716</t>
  </si>
  <si>
    <t>6235     NOMNOMNOW, INC., 2223 WHITE CREEK PIKE, NASHVILLE, TN 37207</t>
  </si>
  <si>
    <t>6239     RECONSERVE OF IOWA, INC., 3200 64TH AVE SW, CEDAR RAPIDS, IA 52404</t>
  </si>
  <si>
    <t>6241     WHITEBRIDGE PET BRANDS, PO BOX 901, CHERSTERFIELD, MO 63006</t>
  </si>
  <si>
    <t>6242     PAW &amp; PARCEL FOOD CO, LLC, 1855 GRIFFIN RD, STE B428, DANIA BEACH, FL 33004</t>
  </si>
  <si>
    <t>6245     THE ROCKSTER LTD, 11-15 WILLIAM RD, LONDON  UK NW1 3ER</t>
  </si>
  <si>
    <t>6246     BOSS DOG BRAND, INC., 26311 NE VALLEY ST #A PMB 122, DUVALL, WA 98019</t>
  </si>
  <si>
    <t>6247     COMMODITY BLENDERS LLC, 3611 W CHICAGO RD, JONESVILLE, MI 49250</t>
  </si>
  <si>
    <t>6248     THE THIRSTY HOUND, LLC, 1030 S 8TH ST, KALAMAZOO, MI 49009</t>
  </si>
  <si>
    <t>6251     POET NUTRITION LLC ( DBA POET BIOPRODUCTS), 4506 N LEWIS AVE, SIOUX FALLS, SD 57104</t>
  </si>
  <si>
    <t>6252     PRESIDIO NATURAL PET COMPANY, 625 DUBOIS ST, STE B, SAN RAFAEL, CA 94901</t>
  </si>
  <si>
    <t>6262     CARGILL INCORPORATED, 15100 WEST ROWLEY RD, GRANTSVILLE, UT 84209</t>
  </si>
  <si>
    <t>6263     BIG &amp; J INDUSTRIES LLC, 1981 E GULF STREAM DR, GRAND ISLAND, NE 68801</t>
  </si>
  <si>
    <t>6265     BEST FRIENDS' KITCHEN LLC, 840 AVE E, TRAVERSE CITY, MI 49686</t>
  </si>
  <si>
    <t>6266     PROTEIN FOR PETS OPCO, LLC (DBA PROTEIN SOLUTIONS), 3800 E 32ND ST, JOPLIN, MO 64804</t>
  </si>
  <si>
    <t>6269     WALGREENS COMPANY, 200 WILMOT RD, DEERFIELD, IL 60015</t>
  </si>
  <si>
    <t>6272     THE SCOOP PET FOOD MANUFACTURING LLC, 250 WASHINGTON AVE S, BATTLE CREEK, MI 49037</t>
  </si>
  <si>
    <t>6275     MEIJER DISTRIBUTION INC. C/O NORTH RIVER ENTERPRISES, 2627 WALKER AVE NW, GRAND RAPIDS, MI 49544</t>
  </si>
  <si>
    <t>6276     WALMART C/O FRESHPET, 702 SW 8TH ST, BENTONVILLE, AR 72716</t>
  </si>
  <si>
    <t>6278     WILD EARTH C/O NORTH RIVER ENTERPRISES, 1385 NINTH ST, BERKELEY, CA 94710</t>
  </si>
  <si>
    <t>6280     QUALITY ROASTING LLC, 135 S BRADLEYVILLE RD, REESE, MI 48757</t>
  </si>
  <si>
    <t>6281     LINDNER FEED &amp; MILLING COMPANY INC., 818 FRONT ST, COMFORT, TX 78013</t>
  </si>
  <si>
    <t>6282     FUR PAWZ LLC, 331 GILMORE CT, MICHIGAN CENTER, MI 49254</t>
  </si>
  <si>
    <t>6286     GREENBRIAR INTERNATIONAL INC., 500 VOLVO PARKWAY, CHESAPEAKE, VA 23320</t>
  </si>
  <si>
    <t>6287     FLORA INC., 805 E BADGER RD, LYNDEN, WA 98264</t>
  </si>
  <si>
    <t>6288     ADVANTEC ASSOCIATES INC., 5402 TUFTS ST, DAVIS, CA 95618</t>
  </si>
  <si>
    <t>6296     HEGER COMPANY, 2015 ALDINE ST, ROSEVILLE, MN 55113</t>
  </si>
  <si>
    <t>6297     PRETTY PLEASE, 10250 CONSTELLATION BLVD, LOS ANGELES, CA 90024</t>
  </si>
  <si>
    <t>6299     WALMART INC., 702 SW 8TH ST, BENTONVILLE, AR 72716</t>
  </si>
  <si>
    <t>6300     PURE BALANCE, 702 SW 8TH ST, BENTONVILLE, AR 72716</t>
  </si>
  <si>
    <t>6303     WHOLE FOODS MARKET, 550 BOWIE ST, AUSTIN, TX 78703</t>
  </si>
  <si>
    <t>6304     RURAL KING DISTRIBUTING, 4216 DEWITT AVE, MATTOON, IL 61938</t>
  </si>
  <si>
    <t>6305     THE ANDERSONS MARATHON HOLDINGS LLC, 26250 B DRIVE N, ALBION, MI 49224</t>
  </si>
  <si>
    <t>6306     THE ANDERSONS MARATHON HOLDINGS LLC, 5728 SEBRING WARNER RD, GREENVILLE, OH 45331</t>
  </si>
  <si>
    <t>6307     THE ANDERSONS MARATHON HOLDINGS LLC, 3389 W COUNTY RD 300 S, LOGANSPORT, IN 46947</t>
  </si>
  <si>
    <t>6309     CONSOLIDATED GRAIN &amp; BARGE, PO BOX 289, MT. VERNON, IN 47620</t>
  </si>
  <si>
    <t>6310     PET PROTEINS (DBA ROAM PETS), PO BOX 484, MARLBORO, NJ 07746</t>
  </si>
  <si>
    <t>6311     CROSS W ORGANICS, 3111 PINCKNEY RD, HOWELL, MI 48843</t>
  </si>
  <si>
    <t>6312     MID-STATES DISTRUBUTING LLC, 2800 MEACHAM BLVD, FORT WORTH, TX 76137</t>
  </si>
  <si>
    <t>6313     PET'S BEST LIFE LLC, 1602 JASPER ST, NORTH KANSAS CITY, MO 64116</t>
  </si>
  <si>
    <t>6316     GREEN MEADOWS FORAGE, 31019 450TH AVE, GAYVILLE, SD 57031</t>
  </si>
  <si>
    <t>6318     IN DEMAND FEEDS, 6140 W CR 240 NW, GREENSBURG, IN 47240</t>
  </si>
  <si>
    <t>6320     WALMART INC., 702 SW 8TH ST, BENTONVILLE, AR 72716</t>
  </si>
  <si>
    <t>6322     KENTUCKY EQUINE RESEARCH, 3910 DELANEY FERRY RD, VERSAILLES, KY 40383</t>
  </si>
  <si>
    <t>6323     JINX, INC., 1604 N STANLEY AVE, LOS ANGELES, CA 90046</t>
  </si>
  <si>
    <t>6324     ZFS ITHACA, LLC, 1266 E WASHINGTON RD, ITHACA, MI 48847</t>
  </si>
  <si>
    <t>6328     PINE CREEK LIVESTOCK SUPPLEMENTS INC, 502 E MAIN ST, TURLOCK, CA 95380</t>
  </si>
  <si>
    <t>6329     LOVE NALA LLC, 1111 N MILLER PARK CT, VISALIA, CA 93291</t>
  </si>
  <si>
    <t>6330     SAM'S CLUB WEST C/O IRISH DOG FOODS, 2101 SIMPLE SAVINGS DR, BENTONVILLE, AR 72716</t>
  </si>
  <si>
    <t>6331     JUSTFOODFORDOGS LLC, 17851 SKY PARK CIR, IRVINE, CA 92614</t>
  </si>
  <si>
    <t>6332     ANDERSON FEED COMPANY/NUZU FEED COMPANY, 3338 S CHANA RD, CHANA, IL 61015</t>
  </si>
  <si>
    <t>6333     ZESTY PAWS, 12124 HIGH TECH AVE, STE 220, ORLANDO, FL 32817</t>
  </si>
  <si>
    <t>6337     FEEDERS SUPPLY CO LLC, 1740 RESEARCH DR, LOUISVILLE, KY 40299</t>
  </si>
  <si>
    <t>6338     PLANO SYNERGY, 2261 MORGANZA HWY, NEW ROADS, LA 70760</t>
  </si>
  <si>
    <t>6340     NUTRIFEED LLC, W4249 HWY US 2, POWERS, MI 49874</t>
  </si>
  <si>
    <t>6341     RED COLLAR PET FOODS INC, 1550 W MCEWEN DR, STE 250, FRANKLIN, TN 37067</t>
  </si>
  <si>
    <t>6343     SERA NORTH AMERICA INC., 158 KEYSTONE DR, MONTGOMERYVILLE, PA 18936</t>
  </si>
  <si>
    <t>6346     DRIVEN AGRICULTURE LLC, 491 WEST FRONT ST, PEHTIGO, WI 54157</t>
  </si>
  <si>
    <t>6347     PMI NUTRITION INTERNATIONAL LLC, PO BOX 19798, BRENTWOOD, MO 63144</t>
  </si>
  <si>
    <t>6348     THE REDWOOD GROUP LLC, 5920 NALL AVE, STE 400, MISSION, KS 66202</t>
  </si>
  <si>
    <t>6351     HBD INTERNATIONAL INC., 7108 CROSSROADS BLVD, STE 325, BRENTWOOD, TN 37027</t>
  </si>
  <si>
    <t>6352     FEED FAT COMPANY, LLC / DBA ORIGO, 1025 FAULTLESS DR, ASHLAND, OH 44805</t>
  </si>
  <si>
    <t>6355     TRACTOR SUPPLY COMPANY, 5401 VIRGINA WAY, BRENTWOOD, TN 37027</t>
  </si>
  <si>
    <t>6357     CAITEC INC., 4601 HOLLINS FERRY RD, HALETHORPE, MD 21227</t>
  </si>
  <si>
    <t>6358     PREMIUM ORGANIC LLC (DBA TOPS PARROT FOOD), 7729 SW CIRRUS DR, BEAVERTON, OR 97008</t>
  </si>
  <si>
    <t>6359     RAISED RIGHT PETS LP, 17 PURDY AVE, STE 207, RYE, NY 10580</t>
  </si>
  <si>
    <t>6362     GAINES FAMILY FARMSTEAD, 626 BEINVILLE LN, BIRMINGHAM, AL 35173</t>
  </si>
  <si>
    <t>6364     TWO PERCENT LLC, PO BOX 15, LINCOLNTON, NC 28093</t>
  </si>
  <si>
    <t>6365     FOCUS ON TOOLS, 878 W 400 N, LOGAN, UT 84321</t>
  </si>
  <si>
    <t>6366     ERIE INTERNATIONAL GROUP, 679 HARDY RD, PAINESVILLE, OH 44077</t>
  </si>
  <si>
    <t>6368     TDBBS (PAWLOVE), 5701 EASTPORT BLVD, RICHMOND, VA 23231</t>
  </si>
  <si>
    <t>6369     VOLKMAN SEED FACTORY, 4319 JESSUP RD, CERES, CA 95307</t>
  </si>
  <si>
    <t>6371     RED CEDAR, LLC, 1049 MCDONALD RD, LAWRENCEBURG, KY 40342</t>
  </si>
  <si>
    <t>6372     VAN ELDEREN INC., 899 E ALLEGAN ST, MARTIN, MI 49070</t>
  </si>
  <si>
    <t>6373     THE FEED SHED, 4901 N 35 RD, MANTON, MI 49663</t>
  </si>
  <si>
    <t>6376     MCLOVIN'S PET FOOD, 4401 EUCALYPTUS AVE, CHINO, CA 91708</t>
  </si>
  <si>
    <t>6378     SUN SEED COMPANY, PO BOX 33, BOWLING GREEN, OH 43402</t>
  </si>
  <si>
    <t>6380     XTREME AQUATIC FOODS, 3111 SKYWAY CIRCLE UNIT 110, MELBOURNE, FL 32934</t>
  </si>
  <si>
    <t>6382     PET FACTORY, INC., 845 EAST HIGH ST, MUNDELEIN, IL 60060</t>
  </si>
  <si>
    <t>6389     WESTWAY FEED PRODUCTS, LLC, 341 SUGAR ST, CARROLLTON, MI 48724</t>
  </si>
  <si>
    <t>6390     SMALLBATCH PETS, LLC, PO BOX 914, SEAHURST, WA 98062</t>
  </si>
  <si>
    <t>6391     BEST VETERINARY SOLUTIONS, INC., 1716 DETROIT ST, ELLSWORTH, IA 50075</t>
  </si>
  <si>
    <t>6393     CERES SOLUTIONS COOPERATIVE, INC., 260 E PROSPER RD, FALMOUTH, MI 49632</t>
  </si>
  <si>
    <t>6394     KOOWILL, INC., 815 NORDSON CIRCLE, MENOMONIE, WI 54751</t>
  </si>
  <si>
    <t>6396     JUBILANT LLC C/O PHELPS INDUSTRIES, LLC, 750 UNION AVE, UNION, NJ 07803</t>
  </si>
  <si>
    <t>6397     BRUTUS BROTH, LLC, PO BOX 7, OWINGS, MD 20736</t>
  </si>
  <si>
    <t>6398     MENARD, INC., 4860 MENARD DR, EAU CLAIRE, WI 54703</t>
  </si>
  <si>
    <t>6399     FEED PRODUCTS &amp; SERVICE CO., 12444 POWERSCOURT DR, STE 190, ST. LOUIS, MO 63131</t>
  </si>
  <si>
    <t>6400     PROLIANT DAIRY, LLC, 1660 TECHNICAL DR, ST. JOHNS, MI 48879</t>
  </si>
  <si>
    <t>6401     CANIDAE, LLC, ONE DOCK ST, STE 500, STAMFORD, CT 06902</t>
  </si>
  <si>
    <t>6403     PACIFIC COAST DISTRIBUTION, LLC C/O PWR, 19601 N 27TH AVE, PHOENIX, AZ 85027</t>
  </si>
  <si>
    <t>6404     MENARD, INC. (DBA MASTER PAWS), 5101 MENARD DR, EAU CLAIRE, WI 54703</t>
  </si>
  <si>
    <t>6405     FEED PARTNERS LLC, 1801 FORMAN DR, PIPESTONE, MN 56164</t>
  </si>
  <si>
    <t>6406     VETERINARY &amp; POULTRY SUPPLY INC., PO BOX 458, GOSHEN, IN 46527</t>
  </si>
  <si>
    <t>6408     SCRATCH AND PECK FEED, 872 N HILL BLVD, BURLINGTON, WA 98233</t>
  </si>
  <si>
    <t>6409     PACIFIC COAST DISTRIBUTING INC. C/O GAMOLTHAILAND CO LTD, 19601 N 27TH AVE, PHOENIX, AZ 85027</t>
  </si>
  <si>
    <t>6410     PROVANCO LLC (DBA PROVANCO FEEDS), 43389 BLUE GRASS RD, LE CENTER, MN 56057</t>
  </si>
  <si>
    <t>6411     VALUDO PRODUCTS, 179 CALLE MAGDALENA, STE 100, ENCINITAS, CA 92024</t>
  </si>
  <si>
    <t>6412     ENDEAVOR AG AND ENGERY-HAMILTON, 4670 E WASHINGTON AVE, HAMILTON, MI 49419</t>
  </si>
  <si>
    <t>6413     ENDEAVOR AG AND ENERGY, 13400 VAN BUREN AVE, HOLLAND, MI 49464</t>
  </si>
  <si>
    <t>6414     ULTIMATE PET NUTRITION, 15760 VENTURA BLVD 7TH FLOOR, ENCINO, CA 91436</t>
  </si>
  <si>
    <t>6416     JH BIOTECH, INC., 4951 OLIVAS PARK DR, VENTURA, CA 93003</t>
  </si>
  <si>
    <t>6417     CHEM ONE LTD, 14140 WESTFAIR EAST DR, HOUSTON, TX 77041</t>
  </si>
  <si>
    <t>6420     KETOGENIC, 7550 EASTMAN AVE, MIDLAND, MI 48642</t>
  </si>
  <si>
    <t>6421     FARM HOUNDS, 1800 WILSON WAY SE STE 1, SMYMA, GA 30082</t>
  </si>
  <si>
    <t>6422     ICOF AMERICA, 9999 CARVER RD, STE 310, BLUE ASH, OH 45242</t>
  </si>
  <si>
    <t>6423     SUSTAINABLE PET FOODS, 7550 EASTMAN AVE, MIDLAND, MI 48642</t>
  </si>
  <si>
    <t>6429     SAM'S WEST C/O RONDO FOOD GMBH &amp; CO., 2101 SIMPLE SAVINGS DR, BENTONVILLE, AR 72716</t>
  </si>
  <si>
    <t>6430     BEN &amp; JERRY'S HOMEMADE, INC., 30 COMMUNITY DR, SOUTH BURLINGTON, VT 05403</t>
  </si>
  <si>
    <t>6431     AHV USA LLC, 2911 E BARSTOW AVE, FRESNO, CA 93710</t>
  </si>
  <si>
    <t>6434     IRISH DOG FOODS, NAAS INDUSTRIAL ESTATE, NAAS IRELAND W91 XA50</t>
  </si>
  <si>
    <t>6435     LAKESHORE FEED COMPANY, 139 N WHITTAKER ST, NEW BUFFALO, MI 49117</t>
  </si>
  <si>
    <t>6436     DOGGY BITES BAKERY, 476 N BURNS RD, BAY CITY, MI 48708</t>
  </si>
  <si>
    <t>6437     ECOLAB INC., 1 ECOLAB PLACE, ST. PAUL, MN 55102</t>
  </si>
  <si>
    <t>6441     DOODLE DOO BAKERY, 12245 S BEYER RD, STE A-1, BIRCH RUN, MI 48415</t>
  </si>
  <si>
    <t>6442     GSM, LLC, PO BOX 535189, GRAND PRAIRIE, TX 75053</t>
  </si>
  <si>
    <t>6444     EXOTIC NUTRITION, 270 ENTERPRISE DR, NEWPORT NEWS, VA 23603</t>
  </si>
  <si>
    <t>6447     THE GRAZING GOURMET, 222 STARBERRY RD, MEBONE, NC 27302</t>
  </si>
  <si>
    <t>6448     NATIVE MICROBIALS INC., 1155 ISLAND AVE, STE 700, SAN DIEGO, CA 92101</t>
  </si>
  <si>
    <t>6449     MIDWESTERN BIOAG HOLDINGS, LLC, 10955 BLACKHAWK DR, BLUE MOUNDS, WI 53517</t>
  </si>
  <si>
    <t>6452     ANGELA'S TREAT STASH, LLC, 2040 ORCHARD CREST ST, SHELBY TOWNSHIP, MI 48317</t>
  </si>
  <si>
    <t>6454     KERRY, INC., 3400 MILLINGTON RD, BELOIT, WI 53511</t>
  </si>
  <si>
    <t>6456     RNF PET PRODUCTS INC., 2720 STEELES AVE W, VAUGHAN ON L4K 4N5</t>
  </si>
  <si>
    <t>6458     PURPLE POWER ANIMAL NUTRITION, 8104 S M 52, OWOSSO, MI 48867</t>
  </si>
  <si>
    <t>6459     THE DOG SHACK, LLC, 4316 BRANCH AVE, PORTAGE, MI 49002</t>
  </si>
  <si>
    <t>6460     PETPLATE, INC., 450 W 33RD ST, 12TH FLOOR, NEW YORK, NY 10001</t>
  </si>
  <si>
    <t>6462     SPUNKY PUP, 2500 SHADYWOOD RD, STE 700, ORONO, MN 55331</t>
  </si>
  <si>
    <t>6465     MAPLE ISLAND INC., 335 SOUTH WISCONSIN AVE, MEDFORD, WI 54451</t>
  </si>
  <si>
    <t>6466     CALEDONIA FARMERS ELEVATOR, 2166 E CLINTON TRAIL, CHARLOTTE, MI 48813</t>
  </si>
  <si>
    <t>6468     DECHRA VETERINARY PRODUCTS, 7015 COLLEGE BLVD, STE 525, OVERLAND PARK, KS 66211</t>
  </si>
  <si>
    <t>6471     PAMPERED PUPS BAKERY, 716 MAIN ST, NORWAY, MI 49870</t>
  </si>
  <si>
    <t>6472     DOMAIN OUTDOOR LLC, 424 PARK LN, HUDSON, WI 54016</t>
  </si>
  <si>
    <t>6473     THREE RING LLC, 600 MEADOWLANDS PKWY, STE 131, SECAUCUS, NJ 07094</t>
  </si>
  <si>
    <t>6475     AMAZON.COM SERVICES LLC C/O PETIQ LLC, 410 TERRY AVE N, SEATLLE, WA 98109</t>
  </si>
  <si>
    <t>6476     LUCY PET PRODUCTS LLC, 31340 VIA COLINAS, STE 106, WESTLAKE VILLAGE, CA 91362</t>
  </si>
  <si>
    <t>6479     GUARDIAN PET FOOD COMPANY, 946 GREAT PLAIN AVE #103, NEEDHAM, MA 02492</t>
  </si>
  <si>
    <t>6480     TARGETED PET TREATS, LLC, 151 STRUTHERS ST, WARREN, PA 16365</t>
  </si>
  <si>
    <t>6481     MR. BIRD, 1320 INDUSTRIAL DR, NEW BRAUNFELS, TX 78130</t>
  </si>
  <si>
    <t>6483     NACHO EATS INC., 82 NASSAU ST #60427, NEW YORK, NY 10038</t>
  </si>
  <si>
    <t>6484     MIDWEST INGREDIENTS INC., 103 W MAIN ST, PRINCEVILLE, IL 61559</t>
  </si>
  <si>
    <t>6485     SPECIALTY PRODUCTS PESOURCES, INC., 225 INDUSTRIAL RD, FITCHBURG, MA 01420</t>
  </si>
  <si>
    <t>6490     NUTRI-SCIENCE AMERICA LLC, 39149 W RED ARROW HWY, PAW PAW, MI 49079</t>
  </si>
  <si>
    <t>6492     FAITHWAY FEEDS C/O KALMBACH FEEDS, 4201 LAKE GUNTERSVILLE PKWY, GUNTERSVILLE, AL 35976</t>
  </si>
  <si>
    <t>6493     CALPIS AMERICA, INC., 455 DIVIDEND DR, PEACHTREE CITY, GA 30269</t>
  </si>
  <si>
    <t>6495     LONZA CONSUMER HEALTH INC., 535 N EMERALD RD, GREENWOOD, SC 29646</t>
  </si>
  <si>
    <t>6498     MANIAC OUTDOOR'S LLC, PO BOX 51, IMLAY CITY, MI 48444</t>
  </si>
  <si>
    <t>6500     PROLIANT DAIRY, LLC, 2425 SE OAK TREE CT, ANKENY, IA 50021</t>
  </si>
  <si>
    <t>6501     ANHEUSER-BUSCH, ONE BUSCH PLACE, ST. LOUIS, MO 63118</t>
  </si>
  <si>
    <t>6503     PANGEA REPTILE LLC, 9434 PENTATECH DR, ZEELAND, MI 49464</t>
  </si>
  <si>
    <t>6504     MPM CERTIFIED SEED, 22875 383RD AVE, WESSINGTON SPRINGS, SD 57382</t>
  </si>
  <si>
    <t>6508     GROBER NUTRITION LLC, 20 EAGLE DR, AUBURN, NY 13021</t>
  </si>
  <si>
    <t>6509     VERDESIAN LIFE SCIENCES US, LLC, 1001 WINSTEAD DR, STE 480, CARY, NC 27513</t>
  </si>
  <si>
    <t>6516     ALURA INC., 1307 PERSON ST, DURHAM, NC 27703</t>
  </si>
  <si>
    <t>6519     BREWSKI BITES LLC, 1531 COVENTRY DR, TEMPERANCE, MI 48182</t>
  </si>
  <si>
    <t>6521     LORD JAMESON, 255 SUNRISE AVE #201, PALM BEACH, FL 33480</t>
  </si>
  <si>
    <t>6523     THE ARC OF ALLEGAN COUNTY, 110 N CEDAR ST, ALLEGAN, MI 49010</t>
  </si>
  <si>
    <t>6525     CENTRAL GARDEN &amp; PET COMPANY, 1501 E WOODFIELD RD 200W, SCHAUMBURG, IL 60173</t>
  </si>
  <si>
    <t>6527     E3 K9 PERFORMANCE, 13 S NATIONAL, FORT SCOTT, KS 66701</t>
  </si>
  <si>
    <t>6531     SIMPLY PROTEIN FOR PETS, INC., 1123 ZONOLITE RD NE, STE 1, ATLANTA, GA 30306</t>
  </si>
  <si>
    <t>6535     LOWE'S PELLETS &amp; GRAIN INC., 2372 WEST STATE RD 46, GREENSBURG, IN 47240</t>
  </si>
  <si>
    <t>6536     THE GROCERY PUP LLC, 1401 LAVACA ST #204, AUSTIN, TX 78701</t>
  </si>
  <si>
    <t>6538     TAILSPRING, PO BOX 934, TURLOCK, CA 95381</t>
  </si>
  <si>
    <t>6540     HOMESTEAD NUTRITION, INC., 494 W BROAD ST, NEW HOLLAND, PA 17557</t>
  </si>
  <si>
    <t>6548     FLAPPY'S BAKE HOUSE LLC, 1709 WOODSIDE AVE, ESSEXVILLE, MI 48732</t>
  </si>
  <si>
    <t>6549     PARKER FEED &amp; SUPPLY INC., 120 9TH AVE, NORWAY, MI 49870</t>
  </si>
  <si>
    <t>6550     PROVIMI NORTH AMERICA, INC., 6571 STATE RD 503, LEWISBURG, OH 45338</t>
  </si>
  <si>
    <t>6552     PACIFIC COAST DISTRIBUTING, 19601 N 27TH AVE, PHOENIX, AZ 85027</t>
  </si>
  <si>
    <t>6553     BEAUMONT PRODUCTS, INC., 1540 BIG SHANTY DR, KENNESAW, GA 30144</t>
  </si>
  <si>
    <t>6554     AMAZON.COM SERVICES, LLC, 1097 CARSON DR, TEMPE, AZ 85282</t>
  </si>
  <si>
    <t>6555     ELANCO US INC., 8857 BOND ST, SHAWNEE, KS 66216</t>
  </si>
  <si>
    <t>6556     WINDOVER PET, LLC, 117 S LEXINGTON ST. STE 100, HARRISONVILLE, MO 64701</t>
  </si>
  <si>
    <t>6557     SMITHFIELD FRESH MEATS CORP., 2201 MURRAY ST, SIOUX CITY, IA 51111</t>
  </si>
  <si>
    <t>6559     GREAT HARVEST BREAD, ANN ARBOR, 2220 S MAIN ST, ANN ARBOR, MI 48103</t>
  </si>
  <si>
    <t>6561     TARGET CORPORTATION C/O HOWA CORP, 1000 NICOLLET MALL, MINNEAPOLIS, MN 55403</t>
  </si>
  <si>
    <t>6562     MWC (MICHIGAN) LLC, 1640 TECHNICAL DR, ST. JOHNS, MI 48879</t>
  </si>
  <si>
    <t>6563     AXIS PRODUCT GROUP LLC, 2108 SOUTH 54TH ST, STE 3, ROGERS, AR 72758</t>
  </si>
  <si>
    <t>6566     WILD NATURE, 417 W MARKET ST, WEST CHESTER, PA 19382</t>
  </si>
  <si>
    <t>6569     EASTMAN CHEMICAL COMPANY, 200 S WILCOX DR, KINGSPORT, TN 37660</t>
  </si>
  <si>
    <t>6570     RAMARD, 960 HARVEST DR, STE B205, BLUE BELL, PA 19422</t>
  </si>
  <si>
    <t>6571     DRIBBLE POPS LLC, 58 CRISTY AVE, WATERFORD, MI 48328</t>
  </si>
  <si>
    <t>6572     MALAGATOR, ARLO AND SCM BARKERY, 3455 KIESSEL RD, CENTRAL LAKE, MI 49622</t>
  </si>
  <si>
    <t>6576     UCKELE HEALTH AND NUTRITION INC., 790 LIBERTY ST, ADRIAN, MI 49221</t>
  </si>
  <si>
    <t>6577     AUTHORITY PET FOOD COMPANY C/O TEVERA, 19601 N 27TH AVE, PHOENIX, AZ 85027</t>
  </si>
  <si>
    <t>6580     TARGET CORPORATION C/O PERFECTION PET FOODS, 1000 NICOLETT MALL, MINNEAPOLIS, MN 55403</t>
  </si>
  <si>
    <t>6582     MOLECULAR BIOLIFE INTERNATIONAL, 200 WEST 16TH ST, BLDG B, SHELDON, IA 51201</t>
  </si>
  <si>
    <t>6583     BARE BISCUITS, 11 ARBOR WAY, NORTHVILLE, MI 48167</t>
  </si>
  <si>
    <t>6584     PHELPS PET PRODUCTS, 5213 26TH AVE, ROCKFORD, IL 61109</t>
  </si>
  <si>
    <t>6585     WILLOW LANE FARM SUPPLY, 16833 90TH AVE, EVART, MI 49631</t>
  </si>
  <si>
    <t>6586     NATURAL WAY MINERALS, 6060 E BEAVERTON RD, CLARE, MI 48617</t>
  </si>
  <si>
    <t>6588     PETHONESTY LLC, 600 CONGRESS AVE FLOOR 14, AUSTIN, TX 78701</t>
  </si>
  <si>
    <t>6591     JIMINY'S INC, 1831 SOLANO AVE #8510, BERKELEY, CA 94707</t>
  </si>
  <si>
    <t>6592     MICHIANA FEED, 15115 STEARS RD, CONSTANTINE, MI 49042</t>
  </si>
  <si>
    <t>6593     BELL'S BARKERY AND BOUTIQUE LLC, 1082 E BEAVER RD, KAWKAWLIN, MI 48631</t>
  </si>
  <si>
    <t>6594     NAGEL ACRES, 941 N EIGHT MILE RD, MIDLAND, MI 48640</t>
  </si>
  <si>
    <t>6595     KING ARTHUR BAKING COMPANY INC, 135 US RT 5 SOUTH, NORWICH, VT 05055</t>
  </si>
  <si>
    <t>6596     INGREDIA INC, 625 COMMERCE DR, WAPAKONETA, OH 45895</t>
  </si>
  <si>
    <t>6599     CLIFF BAR &amp; COMPANY, 1451 66TH ST, EMERYVILLE, CA 94608</t>
  </si>
  <si>
    <t>6600     VIRBAC AH, INC., 1301 SOLANA BLVD, BLDG 2, STE 2400, WESTLAKE, TX 76262</t>
  </si>
  <si>
    <t>6601     ULTIMATE DEER PRODUCTS, 2275 S M-33, WEST BRANCH, MI 48661</t>
  </si>
  <si>
    <t>6603     BCC BARK BISCUITS, 1624 COLUMBUS AVE, BAY CITY, MI 48708</t>
  </si>
  <si>
    <t>6607     JUST A BITE BAKERY, 6138 GREENBRIAR DR, LOWELL, MI 49331</t>
  </si>
  <si>
    <t>6609     THE COOKIE LADY, 207 ARDMORE LN, JACKSON, MI 49201</t>
  </si>
  <si>
    <t>6610     ANNABELLE'S DAINTY DOG BAKERY, 3385 EAGLEVIEW CT, MIDDLEVILLE, MI 49333</t>
  </si>
  <si>
    <t>6611     BARENTZ NORTH AMERICA, LLC, 1390 JAYCOX RD, AVON, OH 44011</t>
  </si>
  <si>
    <t>6612     OATCAKES LLC, 317 E GAYLORD ST, MT PLEASANT, MI 48858</t>
  </si>
  <si>
    <t>6613     INTER-AMERICAN PRODUCTS, 1200 INDUSTRIAL DR, SPRINGFIELD, TN 37172</t>
  </si>
  <si>
    <t>6614     PET LAB CO., 413 W 14TH ST, FLOOR 2, NEW YORK, NY 10014</t>
  </si>
  <si>
    <t>6615     SERENITY FARMZ LLC, 4078 2 MILE RD, ATHENS, MI 49011</t>
  </si>
  <si>
    <t>6616     LUCKY DOG BAKEHOUSE, LLC, 5420A BECKLEY RD #179, BATTLE CREEK, MI 49015</t>
  </si>
  <si>
    <t>6617     SAVAGE CAT, 13465 CAMINO - CANADA STE 106 - 316, EL CAJON, CA 92021</t>
  </si>
  <si>
    <t>6618     KARABINAS FARM, 6088 N US HWY 31, LEVERING, MI 49755</t>
  </si>
  <si>
    <t>6620     THE ARC OF ALLEGAN COUNTY, 2725 1ST ST, WAYLAND, MI 49348</t>
  </si>
  <si>
    <t>6623     OPTUM IMMUNITY, 700 COMMERCIAL AVE, WATERLOO, WI 53594</t>
  </si>
  <si>
    <t>6625     CRIMSON HOLDINGS, LLC, 1336 EAST MAUMEE ST, ADRIAN, MI 49221</t>
  </si>
  <si>
    <t>6628     PUPPER BUDDER TREATS LLC, 5946 THOMAS RD, OXFORD, MI 48371</t>
  </si>
  <si>
    <t>6629     THE PONY PATISSERIE LLC, 6066 ORCHARD WOODS DR, WEST BLOOMFIELD, MI 48324</t>
  </si>
  <si>
    <t>6630     LIQ USA INC., 5805 BLUE LAGOON, STE 145, MIAMI, FL 33126</t>
  </si>
  <si>
    <t>6631     US PET FOOD, LLC, 300 MIKE HALL PKWY, MT. PLEASANT, TX 75455</t>
  </si>
  <si>
    <t>6632     906 PET TREATS, LLC, 16485 CO RD 581, ISHPEMING, MI 49849</t>
  </si>
  <si>
    <t>6635     ENZYME INNOVATION, 13591 YARBA AVE, CHINO, CA 91710</t>
  </si>
  <si>
    <t>6636     SWEET PUPS, LLC, 5449 PINE ISLAND AVE, COMSTOCK PARK, MI 49721</t>
  </si>
  <si>
    <t>6637     F.D. MILLER FEED COMPANY, 333 N CR 000 E, ARTHUR, IL 61911</t>
  </si>
  <si>
    <t>6640     BISCUIT BARKERY CO., 29340 EAST RIVER RD, GROSSE ILE, MI 48138</t>
  </si>
  <si>
    <t>6641     GRACIE'S DOG HAVEN, 693 ARGENTINE RD, HOWELL, MI 48843</t>
  </si>
  <si>
    <t>6642     THE PUPCAKE FACTORY, 2632 CROSSING CIR #1055, TRAVERSE CITY, MI 49684</t>
  </si>
  <si>
    <t>6643     GLITZY BONES LLC, 615 S 7TH ST, ST. CLAIR, MI 48079</t>
  </si>
  <si>
    <t>6644     SIMPLY NOURISH PET FOOD COMPANY LLC C/O DIAMOND PET FOODS, 19601 N 27TH AVE, PHOENIX, AZ 85027</t>
  </si>
  <si>
    <t>6645     WALMART INC C/O DIAMOND PET FOODS, 702 SW 8TH STREET, BENTONVILLE, AR 72716</t>
  </si>
  <si>
    <t>6646     AUTHORITY PET FOOD COMPANY C/O DIAMOND PET FOODS, 19601 N 27TH AVE, PHOENIX, AZ 85027</t>
  </si>
  <si>
    <t>6648     PERDUE AGRIBUSINESS LLC, 6906 ZION CHURCH RD, SALISBURY, MD 21804</t>
  </si>
  <si>
    <t>6649     COMPANA PET BRANDS, 707 SPIRIT 40 PARK DR STE 150, ST. LOUIS, MO 63005</t>
  </si>
  <si>
    <t>6650     3 AMIGOS NUTRITION GROUP LLC, 10270 SPARTAN DR STE S, CINCINNATI, OH 45215</t>
  </si>
  <si>
    <t>6651     SUGAR DADDY BAKERY, 7011 S M 221, BRIMLEY, MI 49715</t>
  </si>
  <si>
    <t>6654     BRAND CASTLE LLC, 5111 RICHMOND RD, BEDFORD HEIGHTS, OH 44118</t>
  </si>
  <si>
    <t>6655     D&amp;D INGREDIENTS LLC, 5191 KILL RD, DELPHOS, OH 45833</t>
  </si>
  <si>
    <t>6657     TRACTOR SUPPLY CO C/O PHELPS INDUSTRIES LLC, 5401 VIRGINIA WAY, BRENTWOOD, TN 37027</t>
  </si>
  <si>
    <t>6658     FOSTER WELLNESS, 230 E RIVERSIDE DR, EAGLE, ID 83616</t>
  </si>
  <si>
    <t>6659     WALMART, INC. C/O NYLABONE PRODUCTS, 702 SW 8TH ST, BENTONVILLE, AR 72716</t>
  </si>
  <si>
    <t>6662     HYDRITE CHEMICAL COMPANY, 17385 GOLF PARKWAY, BROOKFIELD, WI 53045</t>
  </si>
  <si>
    <t>6663     WALTERS NIBBLETS, 2369 GADY RD, ADRIAN, MI 49221</t>
  </si>
  <si>
    <t>6664     CENTRAL GARDEN &amp; PET COMPANY, 1340 TREAT BLVD STE 600, WALNUT CREEK, CA 94597</t>
  </si>
  <si>
    <t>6665     PACIFIC COAST DISTRIBUTING INC, 19601 N 27TH AVE, PHOENIX, AZ 85027</t>
  </si>
  <si>
    <t>6666     BARKIN BAKERY LLC, 22475 APPLEWOOD LANE, SOUTH BEND, IN 46628</t>
  </si>
  <si>
    <t>6667     MRS PASTURES, 1609 1ST AVENUE, MENDOTA, IL 61342</t>
  </si>
  <si>
    <t>6668     QUALITY TECHNOLOGY INTERNATIONAL INC., 1707 NORTH RANDALL RD, STE 300, ELGIN, IL 60123</t>
  </si>
  <si>
    <t>6669     BEST BUDS BREW LLC, 415 E ALONDRA BLVD STE 1, GARDENA, CA 90248</t>
  </si>
  <si>
    <t>6671     AUNTIES SNACKIES LLC, 2445 BACON AVE, BERKLEY, MI 48072</t>
  </si>
  <si>
    <t>6673     ZEKES BARKERY LLC, 3913 PRAIRIE ST SW, GRANDVILLE, MI 49418</t>
  </si>
  <si>
    <t>6676     SUNDAYS FOR DOGS INC, 675 ALPHA DR, STE G, CLEVELAND, OH 44143</t>
  </si>
  <si>
    <t>6677     BUTCHERS NATURAL'S LLC, 250 SOUTH DIXIE HWY, BOCA RATON, FL 33432</t>
  </si>
  <si>
    <t>6678     FUZZYMUZZLES BAKERY LLC, 4632 WERTH RD, ALPENA, MI 49707</t>
  </si>
  <si>
    <t>6680     BADLANDS RANCH, 10940 WILSHIRE BLVD, STE 1600 PMB #868, LOS ANGELES, CA 90024</t>
  </si>
  <si>
    <t>6681     R.B. BEARINGER CO LLC, 320 PIEDMONT RD, PIEDMONT, OK 73078</t>
  </si>
  <si>
    <t>6682     I AND LOVE AND YOU, 2207 CENTRAL AVE, BOULDER, CO 80301</t>
  </si>
  <si>
    <t>6683     BIORESOURCE INTERNATIONAL INC., 4222 EMPEROR BLVD, STE 460, DURHAM, NC 27703</t>
  </si>
  <si>
    <t>6684     ARCHIE'S DOG CO LLC, 715 FERN ST, TRAVERSE CITY, MI 49686</t>
  </si>
  <si>
    <t>6685     PERDUE AGRIBUSINESS LLC, 2093 COMMERCE PARKWAY, CHIPPEWA FALLS, WI 54729</t>
  </si>
  <si>
    <t>6686     PERDUE AGRIBUSINESS LLC, 203 W MAIN ST, BOWERSVILLE, GA 30516</t>
  </si>
  <si>
    <t>6687     PERDUE AGRIBUSINESS LLC, 1623 N GREENE ST, GREENVILLLE, NC 27834</t>
  </si>
  <si>
    <t>6689     PERDUE AGRIBUSINESS LLC, 2015 NC HWY 45 N, PANTEGO, NC 27860</t>
  </si>
  <si>
    <t>6690     PERDUE AGRIBUSINESS LLC, 1897 RIVER RD, MARIETTA, PA 17547</t>
  </si>
  <si>
    <t>6691     WONDERFUL TINY FARM, LLC, 9400 STOFER RD, CHELSEA, MI 48118</t>
  </si>
  <si>
    <t>6692     WEST PAW INC., 32050 FRONTAGE RD, BOZEMAN, MT 59715</t>
  </si>
  <si>
    <t>6693     BUTCHERBOX OPCO LLC, 311 ARSENAL ST, WATERTOWN, MA 02472</t>
  </si>
  <si>
    <t>6694     DETROIT DOODLE DESIGNS, 8815 PINE KNOB RD, CLARKSON, MI 48348</t>
  </si>
  <si>
    <t>6696     TARGET CORPORATION, 1000 NICOLLET MALL, MINNEAPOLIS, MN 55403</t>
  </si>
  <si>
    <t>6697     THE WILD BONE COMPANY, LLC, 1016 W MAIN ST, BLUE BALL, PA 17506</t>
  </si>
  <si>
    <t>6699     ALL AMERICAN PET MANUFACTURING, 140 JALYN DR, NEW HOLLAND, PA 17557</t>
  </si>
  <si>
    <t>6700     WALK ABOUT PET, 140 JALYN DR, NEW HOLLAND, PA 17557</t>
  </si>
  <si>
    <t>6701     ALL AMERICAN PET MANFACTURING, 1016 W MAIN ST, BLUE BALL, PA 17506</t>
  </si>
  <si>
    <t>6703     MI GREEN EARTH LLC, 8769 COYLE DR, PINCKNEY, MI 48169</t>
  </si>
  <si>
    <t>6704     HOUSE OF WOOFLES LLC, 54227 SHELBY RD, SHELBY TOWNSHIP, MI 48316</t>
  </si>
  <si>
    <t>6705     MI DEER STORE, 10097 VALLEYPARK DR, MANCELONA, MI 49659</t>
  </si>
  <si>
    <t>6706     LEL'S LIL ACRE LLC, 3137 S DERENZY RD, BELLAIRE, MI 49615</t>
  </si>
  <si>
    <t>6707     COSTCO WHOLESALE CORPORATION, 999 LAKE DR, ISSAQUAH, WA 98027</t>
  </si>
  <si>
    <t>6708     VALU MERCHANDISERS CO., 5000 KANSAS AVE, KANSAS CITY, KS 66106</t>
  </si>
  <si>
    <t>6710     TARGET CORPORATION C/O NPIC, 1000 NICOLLET MALL, MINNEAPOLIS, MN 55403</t>
  </si>
  <si>
    <t>6711     TARGET CORPORATION C/O PHELPS INDUSTRIES, 1000 NICOLLET MALL, MINNEAPOLIS, MN 55403</t>
  </si>
  <si>
    <t>6712     WEST MICHIGAN APAWTHECARY LLC, 5152 COPPERLEAF CT, HUDSONVILLE, MI 49426</t>
  </si>
  <si>
    <t>6713     WIGGLE BUTTS BARKERY LLC, 56752 TAMARAC LN, THREE RIVERS, MI 49093</t>
  </si>
  <si>
    <t>6714     TWO RIVERS BARKERY LLC, 6221 E CLARKSVILLE RD, PORTLAND, MI 48875</t>
  </si>
  <si>
    <t>6715     NUMS TREATS FOR DOGS LLC, PO BOX 721496, BERKLEY, MI 48072</t>
  </si>
  <si>
    <t>6716     RYLEIGH'S BARKERY, 5163 DOUGLAS LAKE RD, JOHANNESBURG, MI 49751</t>
  </si>
  <si>
    <t>6717     YUMMERS PET SUPPLY CORPORATION, 2223 LA MATISTA RD, DEL MAR, CA 90214</t>
  </si>
  <si>
    <t>6718     GET JOY &amp; CO, 22 ELIZABETH ST, NORWALK, CT 06854</t>
  </si>
  <si>
    <t>6719     OLIVER &amp; COMPANY WAG &amp; SWAG, 176 S ZEELAND PARKWAY, ZEELAND, MI 49464</t>
  </si>
  <si>
    <t>6720     BRICKSIDE BREWERY LLC, 64 GRATIOT ST, COPPER HARBOR, MI 49918</t>
  </si>
  <si>
    <t>6721     BRIGHT PLANET PET LLC, 5123 W 98TH ST #1232, MINNEAPOLIS, MN 55437</t>
  </si>
  <si>
    <t>6722     DIG DEFENCE LLC, PO BOX 342, MULDROW, OK 74948</t>
  </si>
  <si>
    <t>6723     OLD GUARD PET CO., 2020 FIELDSTONE PKWY, PMB 120, STE 900, FRANKLIN, TN 37069</t>
  </si>
  <si>
    <t>6724     KLAUS'S YUMMY TREATS LLC, 2930 BLUE HERON LN, WIXOM, MI 48393</t>
  </si>
  <si>
    <t>6725     COSTCO WHOLESALE CORPORATION, PO BOX 34535, ISSAQUAH, WA 98027</t>
  </si>
  <si>
    <t>6726     BLAINE'S FARM &amp; FLEET, 3507 E RACINE ST, JANESVILLE, WI 53546</t>
  </si>
  <si>
    <t>6727     SAM'S CLUB WEST INC C/O TFP NUTRITION, 3500 SE CLUB BLV D, BENTONVILLE, AR 72716</t>
  </si>
  <si>
    <t>6728     16 PAWS LLC, 230 N CHARITY LN, WARNER ROBINS, GA 31088</t>
  </si>
  <si>
    <t>6729     THE SPOILED CARNIVORE LLC, 5365 N TERRITORIAL RD, DEXTER, MI 48130</t>
  </si>
  <si>
    <t>6730     JOYFUL PAWS BAKERY, 2630 E HOWE RD, DEWITT, MI 48820</t>
  </si>
  <si>
    <t>6731     PET NUTRITION KITCHEN, 887 BOLGER CT, FENTON, MI 48430</t>
  </si>
  <si>
    <t>6732     CRYSTAL'S PAWSITIVE DOG VIBES LLC, 1517 JOE MANN BLVD #1015, MIDLAND, MI 48642</t>
  </si>
  <si>
    <t>6733     NUTTZO LLC, 3525 DEL MAR HEIGHTS RD #728, SAN DIEGO, CA 92130</t>
  </si>
  <si>
    <t>6734     BECAUSE IT'S BETTER INC., 84 STONECREST RD, RIDGEFIELD, CT 06877</t>
  </si>
  <si>
    <t>6735     A BARK ABOVE DOG TREATS, 2179 FOX HOLLOW DR, OKEMOS, MI 48864</t>
  </si>
  <si>
    <t>6736     JOHNSTON ELEVATOR (LAKE STATE CONTRACTING LLC), 307 N MCEWAN ST, CLARE, MI 48617</t>
  </si>
  <si>
    <t>6737     BERNER BOARDS BY RIESLING, 498 RIVERWALK DR, MASON, MI 48854</t>
  </si>
  <si>
    <t>6738     BIG EASY BLENDS, 689 ST. GEORGE AVE, NEW ORLEANS, LA 70121</t>
  </si>
  <si>
    <t>6739     J. RETTENMAIER USA LP, 1615 VANDERBILT, PORTAGE, MI 49024</t>
  </si>
  <si>
    <t>6740     THE PET BUDDY SERVICE, LLC, 1701 BADGLEY RD, JACKSON, MI 49203</t>
  </si>
  <si>
    <t>6741     COASTWISE PROCESSORS INC., 9548 192ND ST, SURREY BC V4N 3R9</t>
  </si>
  <si>
    <t>6742     TAPLOW VENTURES LTD, 9181 GIBSON RD, CHILLIWACK BC V2P 6H4</t>
  </si>
  <si>
    <t>6743     MICHIGAN BISCUIT COMPANY, LLC, 3719 ROLLING HILLS RD, LAKE ORION, MI 48359</t>
  </si>
  <si>
    <t>6744     TAPLOW VENTURES LTD, 4390 GALLANT AVE, NORTH VANCOUVER BC V7G 1L2</t>
  </si>
  <si>
    <t>6745     SAINT LOUIS CENTER, 16195 W OLD US HWY 12, CHELSEA, MI 48118</t>
  </si>
  <si>
    <t>6746     THE SASSY DOG, LLC, 9041 S MAIN ST, PLYMOUTH, MI 48170</t>
  </si>
  <si>
    <t>6747     FUR REAL DOG SNACKS, 2515 WESTBURY RD, LANSING, MI 48906</t>
  </si>
  <si>
    <t>6748     CLASSIC BRANDS (AWOS OF WOODSTREAM INC.), 69 N LOCUST ST, LITITZ, PA 17543</t>
  </si>
  <si>
    <t>6749     REED CITY FEED AND SUPPLY LLC, 123 N CHESTNUT ST, REED CITY, MI 49677</t>
  </si>
  <si>
    <t>6750     SPARTA FEED &amp; SEED, 9 LOOMIS ST NW, SPARTA, MI 49345</t>
  </si>
  <si>
    <t>6751     NORTH COAST SEAFOODS, 5 DRYDOCK AVE, BOSTON, MA 02210</t>
  </si>
  <si>
    <t>6752     TARGET CORPORATION C/O CK NUTRITION, 1000 NICOLLET MALL, MINNEAPOLIS, MN 55403</t>
  </si>
  <si>
    <t>6753     BRAXTON &amp; JOSH MADE SIMPLE, 1545 ALAR AVE, REYNOLDSBURG, OH 43068</t>
  </si>
  <si>
    <t>6755     PSP DISTRIBUTION, 1510 E 4TH ST RD, SEYMOUR, IN 47274</t>
  </si>
  <si>
    <t>6757     WYATT AND WILLOW CO. LLC, 7560 E ML AVE, KALAMAZOO, MI 49048</t>
  </si>
  <si>
    <t>6758     THE KROGER CO. C/O SPECTRUM BRANDS PET, LLC, 1014 VINE ST, CINCINNATI, OH 45202</t>
  </si>
  <si>
    <t>6759     LIGNOTECH FLORIDA LLC, 6 GUM ST, FERNANDINA BEACH, FL 32034</t>
  </si>
  <si>
    <t>6760     NANA'S GARDEN LLC, 79407 KIDDER RD, ROMEO, MI 48065</t>
  </si>
  <si>
    <t>6761     NANA'S GARDEN LLC, 61400 JEWELL RD, WASHINGTON, MI 48094</t>
  </si>
  <si>
    <t>6762     OSSO GOOD LIFE LLC, 1433 YARBERRY LN, PETALUMA, CA 94954</t>
  </si>
  <si>
    <t>6763     DOWNTOWN DOG BARKERY, 60 MONROE CENTER ST NW #9D, GRAND RAPIDS, MI 49503</t>
  </si>
  <si>
    <t>6764     JOLLY PETS C/O FY-JB LLC, 10008 STATE ROUTE 43, STREETSBORO, OH 44241</t>
  </si>
  <si>
    <t>6765     ALDI C/O PET BRANDS PRODUCTS LLC, 1200 N KIRK RD, BATAVIA, IL 60510</t>
  </si>
  <si>
    <t>6766     KROGER CO. C/O PET BRANDS PRODUCTS LLC, 1014 VINE ST, CINCINNATI, OH 45202</t>
  </si>
  <si>
    <t>6768     WALMART INC. C/O PET BRANDS PRODUCTS LLC, 702 SW 8TH ST, BENTONVILLE, AZ 72716</t>
  </si>
  <si>
    <t>6769     KORMOTECH LLC, 10573 W PICO BLVD, LOS ANGELES, CA 90064</t>
  </si>
  <si>
    <t>6770     PIVOTAL FEEDS, POO BOX127, DELL CITY, TX 79837</t>
  </si>
  <si>
    <t>6771     OLD EAST MAIN CO., 100 MISSION RIDGE, GOODLETTSVILLE, TN 37072</t>
  </si>
  <si>
    <t>6772     THE KROGER CO., 1014 VINE ST., CINCINNATI, OH 45202</t>
  </si>
  <si>
    <t>6775     PET NUTRITION DELIVERY INC., 28 LIBERTY ST, NEW YORK, NY 10005</t>
  </si>
  <si>
    <t>6776     BARE NATURAL TREATS, 470 ELK DR, EVANSTON, WY 82930</t>
  </si>
  <si>
    <t>6777     DIRTY LITTLE SECRET, LLC, 3284 CROCKETT, BEAVERTON, MI 48612</t>
  </si>
  <si>
    <t>6778     PREMIERPET, USA, 840 SUMMER ST, STE 206, BOSTON, MA 02127</t>
  </si>
  <si>
    <t>6779     TOASTER'S TABLE, 1659 HWY 20 W, STE 116, MCDONOUGH, GA 30253</t>
  </si>
  <si>
    <t>6780     PET KREWE, INC., 1517 EDWARDS RD, STE 4, NEW ORLEANS, LA 70123</t>
  </si>
  <si>
    <t>6781     FLAVOR HUT, 1429 B WENTER CT, TWO RIVERS, WI 54241</t>
  </si>
  <si>
    <t>6782     ALFONZO'S ASTONISHING TREATS LLC, 4169 OAKLANE RD, JACKSON, MI 49203</t>
  </si>
  <si>
    <t>6783     DO GOOD FOOD, LLC, 250 CANAL RD, FAIRLESS HILLS, PA 19030</t>
  </si>
  <si>
    <t>6784     THE NATURAL VET,INC., 101 ROSE HILL LN, UNICOI, TN 37692</t>
  </si>
  <si>
    <t>6785     BOVINE.COM, LLC, 2232 DELL RANGE BLVD STE 245-3512, CHEYENNE, WY 82009</t>
  </si>
  <si>
    <t>6786     DIGGS, INC., 29-10 THOMSON AVE, LONG ISLAND CITY, NY 11101</t>
  </si>
  <si>
    <t>6787     PET TREAT BOUTIQUE, PO BOX 1048, STANDISH, MI 48658</t>
  </si>
  <si>
    <t>6788     SOUL GLOW JUICE CO., 43347 JOY RD, CANTON, MI 48187</t>
  </si>
  <si>
    <t>6789     PROGESSIVE PLANET PRODUCTS, 724 SARCEE ST EAST, KAMLOOPS BC V2H 1E7</t>
  </si>
  <si>
    <t>6790     STARBARD FARMS LLC, 11931 RIVERSIDE DR, LOWELL, MI 49331</t>
  </si>
  <si>
    <t>6791     JAXY BOY BAKERY LLC, 14469 SHERIDAN RD, MONTROSE, MI 48457</t>
  </si>
  <si>
    <t>6792     VITERRA USA GRAIN, LLC, 54300 WALNUT RD, NEW CARLISLE, IN 46552</t>
  </si>
  <si>
    <t>6793     VITERRA USA INGREDIENTS LLC, 1331 CAPITOL AVE, OMAHA, NE 68102</t>
  </si>
  <si>
    <t>6794     LEBANON SEABOARD CORPORATION, 3714 CAYUGA ST, INTERLAKEN, NY 14857</t>
  </si>
  <si>
    <t>6795     CARGILL INCORPORATED, 1657 W FRONT ST, BUFFALO, IA 52728</t>
  </si>
  <si>
    <t>6796     CARGILL INCORPORATED, 410 C AVE NE, CEDAR RAPIDS, IA 52401</t>
  </si>
  <si>
    <t>6797     CARGILL LIMITED, 1 CHEVIOT RD, CLAVET SK S0K 0Y0</t>
  </si>
  <si>
    <t>6798     CARGILL INCORPORATED, 2306 ROCHESTER AVE, KANSAS CITY, MO 64120</t>
  </si>
  <si>
    <t>6799     CARGILL INCORPORATED, 11055 PHILADELPHIA RD, WHITE MARSH, MD 21162</t>
  </si>
  <si>
    <t>6800     SPRUCE ON BLACK FARM, 7038 S BLACK RIVER RD, ONAWAY, MI 49765</t>
  </si>
  <si>
    <t>6801     THE BOUGIE BARK'RY LLC, 1118 KRUM AVE, THREE RIVERS, MI 49093</t>
  </si>
  <si>
    <t>6802     K9 KITCHEN, LLC, PO BOX 247, DORR, MI 49323</t>
  </si>
  <si>
    <t>6803     US PETFOOD LLC, 230 STATE LOOP 255, PITTSBURG, TX 75686</t>
  </si>
  <si>
    <t>6804     THE HAPPY MUTT COMPANY, HEATHFIELD INDUSTRIAL ESTATE 1 BATTLE RD UNIT D, NEWTON ABBOT GB TQ12 6RY</t>
  </si>
  <si>
    <t>6805     ADVANCED AG PRODUCTS LLC, 1220 N DAKOTA ST, CANTON, SD 57013</t>
  </si>
  <si>
    <t>6806     RAW DYNAMIC LLC, PO BOX 997, HILLBURN, NY 10931</t>
  </si>
  <si>
    <t>6807     AUNTIE N'S BARKERY, PO BOX 21006, LANSING, MI 48909</t>
  </si>
  <si>
    <t>6808     VITERRA USA GRAIN, LLC, 4330 SEAWAY DR, SAGINAW, MI 48604</t>
  </si>
  <si>
    <t>6809     VITERRA USA GRAIN, LLC, 3274 CARROLLTON RD, CARROLLTON, MI 48724</t>
  </si>
  <si>
    <t>6810     HAVEGARD BIRDSEED, LLC, 225 NAVARINO ST, ALGOMA, WI 54201</t>
  </si>
  <si>
    <t>6811     SWEET PAWS CREAMERY, 1613 EDISON ST, DETROIT, MI 48206</t>
  </si>
  <si>
    <t>6812     BANANA FEEDS AUSTRALIA PTY LTD, 14 PONZO ST, WOREE AUS 4868</t>
  </si>
  <si>
    <t>6813     YELLOW YAK, PO BOX 4144, EVERETT, WA 98204</t>
  </si>
  <si>
    <t>6814     HAPPY BEANS BAKERY, 3389 M 72 E, KALKASKA, MI 49646</t>
  </si>
  <si>
    <t>6815     INABA FOODS USA, INC., 19191 S VERMONT AVE, STE 1050, TORRANCE, CA 90502</t>
  </si>
  <si>
    <t>6816     COSTCO WHOLESALE CORPORATION, PO BOX 34535, SEATTLE, WA 98124</t>
  </si>
  <si>
    <t>6818     BOW WOW LABS, 448 IGNACIO BLVD #506, NOVATO, CA 94949</t>
  </si>
  <si>
    <t>6819     CANATURE PROCESSIN LTD, 5294 272ND ST, LANGLEY BC V4W 1S3</t>
  </si>
  <si>
    <t>6820     OLLIE PETS, INC., 10775 DOUBLE R BLVD, STE 106, RENO, NV 89521</t>
  </si>
  <si>
    <t>6821     PACIFIC COAST DISTRIBUTION, LLC, 19601 N 27TH AVE, PHOENIX, AZ 85027</t>
  </si>
  <si>
    <t>6822     PRECIOUS CAT, 6210 CLEAR CREEK PARKWAY, CHEYENNE, WY 82007</t>
  </si>
  <si>
    <t>6823     SWEDENCARE USA, 5010 BUSINESS PARK DR, STE 100, ROSENBURG, TX 74771</t>
  </si>
  <si>
    <t>6824     THE FULL LIFE LLC, 2021 E ROSE GARDEN LACE, STE A2, PHOENIX, AZ 85024</t>
  </si>
  <si>
    <t>6825     TIMBERWOLF PET FOOD, 13506 SUMMERPORT VILLAGE PKWY, #408, WINDEMER, FL 34786</t>
  </si>
  <si>
    <t>6826     SHAMELESS PETS INC., 474 N LAKESHORE DR, #608, CHICAGO, IL 60611</t>
  </si>
  <si>
    <t>6827     GABRIELLE'S DOG BAKERY LLC, 5343 CONTINENTIAL TRAIL, KALAMAZOO, MI 49009</t>
  </si>
  <si>
    <t>6828     WIGGLE WORTHY K9 BAKERY, 5630 TIPSICO LAKE RD, HOLLY, MI 48442</t>
  </si>
  <si>
    <t>6829     B6 FEEDS, 4105 CLEMENS RD, HARRISVILLE, MI 48740</t>
  </si>
  <si>
    <t>6830     FUN PET GROUP, LLC, 6670 HOLMAN ST UNIT 713, ARVADA, CO 80004</t>
  </si>
  <si>
    <t>6831     WUFERS INC., 2345 DISCOVERY DR, LONDON ON N6M 0C6</t>
  </si>
  <si>
    <t>6832     BUTCHER'S BLOCK PET TREATS, 11626 I STREET, OMAHA, NE 68137</t>
  </si>
  <si>
    <t>6833     TINA'S BISCUIT BITES, 606 HOLIDAY DR, BELLAIRE, MI 49615</t>
  </si>
  <si>
    <t>6834     JEWEL'S PET CUISINE &amp; ACCESSORIES, 2790 12 MILE RD, BERKLEY, MI 48072</t>
  </si>
  <si>
    <t>6835     STONEWALL MINERAL AND FERTILIZER, 58588 LEPLEY RD, COLON, MI 49040</t>
  </si>
  <si>
    <t>6836     ERNIE ELS PET PRODUCTS, 222 YAMATO RD, STE 106-131, BOCA RATON, FL 33431</t>
  </si>
  <si>
    <t>6837     DOG DAYS BAKERY LLC, 1834 21ST, WYANDOTTE, MI 48192</t>
  </si>
  <si>
    <t>6838     THE FEED STORE, 2461 S M-30, GLADWIN, MI 48624</t>
  </si>
  <si>
    <t>6839     CAROL'S COOKIES LLC, 4175 CHAPEL VIEW CIRCLE, BRIGHTON, MI 48114</t>
  </si>
  <si>
    <t>6840     DOLLAR TREE - GREENBRIER INTL C/O SATURN PETCARE INC., 500 VOLVO PKWY, CHESAPEAKE, VA 23320</t>
  </si>
  <si>
    <t>6841     BREWSTER'S SCOOBY SNACKS, 4287 EAST CLINTON TRAIL, EATON RAPIDS, MI 48827</t>
  </si>
  <si>
    <t>6842     SCAVENGER HEALTHY TREATS LLC, 726 EAST 29TH ST, ERIE, PA 16504</t>
  </si>
  <si>
    <t>6843     OUTDOOR BENGAL LLC, 700 1ST STREET, 11K, HOBOKEN, NJ 07030</t>
  </si>
  <si>
    <t>6844     FUZZY DOOD TREATS LLC, 10183 HONEYCOMB CT, PINCKNEY, MI 48169</t>
  </si>
  <si>
    <t>6845     ASAHI BIOSCIENCES, INC., 455 DIVIDEND DR, PEACHTREE, GA 30269</t>
  </si>
  <si>
    <t>6846     GRACIE'S LOVE LLC, PO BOX 122, GRAYLING, MI 49738</t>
  </si>
  <si>
    <t>6847     FUFENG USA INCORPORATED, 814 COMMERCE DR, STE 340, OAK BROOK, IL 60523</t>
  </si>
  <si>
    <t>6848     BULLY MAX LLC, 4028 ALPHA DR, ALLISON PARK, PA 15101</t>
  </si>
  <si>
    <t>6849     ROCCO &amp; ROXIE SUPPLY CO., 290 W 500 N STE 3, SPRINGVILLE, UT 84663</t>
  </si>
  <si>
    <t>6850     MEIJER DISTRIBUTION, INC., 2350 THREE MILE RD NW, GRAND RAPIDS, MI 49544</t>
  </si>
  <si>
    <t>6851     ATWOODS RANCH &amp; HOME GOODS, 5400 OWEN K GARRIOTT RD, ENID, OK 73703</t>
  </si>
  <si>
    <t>6852     SWEET ALICE DOG BAKERY, PO BOX 541, PORTAGE, MI 49081</t>
  </si>
  <si>
    <t>6853     BRUNO'S TREATS, 9422 W AIRPORT RD, ST. HELEN, MI 48656</t>
  </si>
  <si>
    <t>6854     THE LICKER STORE LLC, 185 MADISON AVE 6TH FLOOR, NEW YORK, NY 10016</t>
  </si>
  <si>
    <t>6855     ZURU LLC, 228 NEVADA ST, EL SEGUNDO, CA 90245</t>
  </si>
  <si>
    <t>6856     M PET GROUP (OLD EAST MAIN CO.), 100 MISSION RD, GOODLETTSVILLE, TN 37072</t>
  </si>
  <si>
    <t>6857     M PET GROUP, 1150 EAST HALLANDALE BEACH, HALLANDALE, FL 33009</t>
  </si>
  <si>
    <t>6858     PERFECTION PET FOODS LLC, 1111 N MILLER PARK, VISALIA, CA 93291</t>
  </si>
  <si>
    <t>6859     ENCOMPASS PET GROUP LLC, 2510 51ST AVE E, UNIT 100, PALMETTO, FL 34221</t>
  </si>
  <si>
    <t>6860     PAWZ KITCHEN, 34308 HARPER, CLINTON TOWNSHIP, MI 48035</t>
  </si>
  <si>
    <t>6861     COMPANA PET BRANDS, 101 MILLER DR, CRITTENDEN, KY 41030</t>
  </si>
  <si>
    <t>6862     TAYLOR FISH COMPANY, 419 ERIE ST S, WHEATLEY ON N0P 2P0</t>
  </si>
  <si>
    <t>6863     NEUAG, LLC, 695 FLAG LAKE DR, CLUTE, TX 77566</t>
  </si>
  <si>
    <t>6864     WILBUR ELLIS NUTRITION LLC, 115 13TH AVE S, BUHL, ID 83316</t>
  </si>
  <si>
    <t>6865     NUTRACOR USA INC., 100 BARRANCA ST #700, WEST COVINA, CA 91791</t>
  </si>
  <si>
    <t>6866     ARMSTRONG MILLING CO. LTD, 1021 HALDMAND RD 20, HAGERSVILLE ON N0A 1H0</t>
  </si>
  <si>
    <t>6867     AMPLISOURCE, 389 HEISEY QUARRY RD, ELIZABETHTOWN, PA 17022</t>
  </si>
  <si>
    <t>6868     LINCOLN NATURALS LLC, 4455 E AQUA BELLA LN, DANIA BEACH, FL 33312</t>
  </si>
  <si>
    <t>6869     SHEPHERD BOY FARMS LLC, 8829 IN-46, GREENSBURG, IN 47240</t>
  </si>
  <si>
    <t>6870     LUCKEY FARMERS INC., 2953 LEWIS AVE, IDA, MI 48140</t>
  </si>
  <si>
    <t>6871     AUSTRALIS AQUACULTURE LLC, 278 MAIN ST, GREENFIELD, MA 01301</t>
  </si>
  <si>
    <t>6873     ANI-TEK LLC, PO BOX 789, SOCIAL CIRCLE, GA 30025</t>
  </si>
  <si>
    <t>6874     WALMART, INC., 702 SW 8TH ST, BENTONVILLE, AK 72716</t>
  </si>
  <si>
    <t>6875     PAWSOME TUNA, 2329 YEW STREET, BLDG C2, FOREST GROVE, OR 97116</t>
  </si>
  <si>
    <t>6876     PAWSITIVELY BESTIES LLC, 1635 ORBAN, MILFORD, MI 48380</t>
  </si>
  <si>
    <t>6877     WILMOT PET PRODUCTS, LLC, 3130 N ROCKWELL ST, CHICAGO, IL 60618</t>
  </si>
  <si>
    <t>6878     AUBREE HARRIS, 6963 HEATHER HEATH LN, WEST BLOOMFIELD, MI 48322</t>
  </si>
  <si>
    <t>6879     BELLA'S BARKTIQUE, 6511 HAZ DR, AFTON, MI 49705</t>
  </si>
  <si>
    <t>6881     RASCALJAX LLC, 2222 W GRAND RIVER AVE, STE A, OKEMOS, MI 48864</t>
  </si>
  <si>
    <t>6882     COLD WATER TECHNOLOGIES, INC., 8608 UNIVERSITY GREEN STE 4, MIDDLETON, WI 53562</t>
  </si>
  <si>
    <t>6883     DLS OUTDOORS, LLC, 6117 W WILKE RD, MONTAGUE, MI 49437</t>
  </si>
  <si>
    <t>6884     PURE SALMON FRANCE, 5 RUE PIERRE REMOLEUX - BOULOGNE SUR MER, PAS DE CALAIS FR 6220O0</t>
  </si>
  <si>
    <t>6885     PROGRESSIVE PLANET PRODUCTS INC., 724 SARCEE STREET EAST, KAMLOOPS BC V2H 1E7</t>
  </si>
  <si>
    <t>6886     PERDUE AGRIBUSINESS LLC, 501 BARNES RD, CHESAPEAKE, VA 23324</t>
  </si>
  <si>
    <t>6887     PERDUE AGRIBUSINESS, LLC, 242 PERDUE RD, COFIELD, NC 27922</t>
  </si>
  <si>
    <t>6888     CLAWS AND PAWS BARKERY, LLC, 1139 TOLEDO DR, HILLSDALE, MI 49242</t>
  </si>
  <si>
    <t>6889     AGGIE TREATS, 5071 S COLONIAL DR, TRAVERSE CITY, MI 49685</t>
  </si>
  <si>
    <t>6890     ANIMALS LIKE US LTD, 29 GORDON RD, TE AWANGE NZ 4102</t>
  </si>
  <si>
    <t>6892     PET NUTRITION MEALS, 887 BOLGER CT, FENTON, MO 63026</t>
  </si>
  <si>
    <t>6893     PET WANTS, 4755 LAKE FOREST DR, CINCINNATI, OH 45242</t>
  </si>
  <si>
    <t>6894     JOHN A VAN DEN BOSCH COMPANY, 509 E WASHINGTON AVE, ZEELAND, MI 49464</t>
  </si>
  <si>
    <t>6895     B NUTTY LLC, 6370 AMERIPLEX DR, STE 102, PORTAGE, IN 46368</t>
  </si>
  <si>
    <t>6896     ALBRIGHT'S RAW DOG FOOD, 1025 OSAGE ST, FORT WAYNE, IN 46808</t>
  </si>
  <si>
    <t>6897     SAINT ROCCO'S TREATS, 6026 EASTON RD, PIPERSVILLE, PA 18947</t>
  </si>
  <si>
    <t>6898     KEYSTONE COOPERATIVE, 260 E PROSPER RD, FALMOUTH, MI 49632</t>
  </si>
  <si>
    <t>6899     KEYSTONE COOPERATIVE, 540 W MAIN ST, FREMONT, MI 49412</t>
  </si>
  <si>
    <t>6900     KEYSTONE COOPERATIVE, 1484 E WASHINGTON, WHITE CLOUD, MI 49349</t>
  </si>
  <si>
    <t>6901     WILLOWBROOK FARMS, 19555 BULHAND ST, CASSOPOLIS, MI 49031</t>
  </si>
  <si>
    <t>6902     THREE DOG BRANDS, LLC, 1843 N TOPPING AVE, KANSAS CITY, MO 64120</t>
  </si>
  <si>
    <t>6903     TARGET CORPORATION, TARGET PLAZA SOUTH 1000 NICOLLETT MALL, MINNEAPOLIS, MN 55403</t>
  </si>
  <si>
    <t>6904     PUPTOWN TREATS, 5121 PINE RIDGE DR, NORTON SHORES, MI 49441</t>
  </si>
  <si>
    <t>6905     WALMART INC., 702 SW 8TH ST, BENTONVILLE, AR 72712</t>
  </si>
  <si>
    <t>6906     CHEWY PRIVATE BRANDS, LLC, 7700 W SUNRISE BLVD, PLANTATION, FL 33322</t>
  </si>
  <si>
    <t>6907     TARGET CORPORATION, 1000 NICOLLET MALL, MINNEAPOLIS, MN 55403</t>
  </si>
  <si>
    <t>6908     MEIJER, 2350 3 MILE, GRAND RAPIDS, MI 49544</t>
  </si>
  <si>
    <t>6909     PACIFIC COAST DISTRIBUTING, 19601 N 27 AVE, PHOENIX, AZ 85027</t>
  </si>
  <si>
    <t>6910     KISMET PETS LLC, 41 EAST 19TH ST, APT B, NEW YORK, NY 10003</t>
  </si>
  <si>
    <t>6911     CACHORRISIMO INC., PO BOX 82192, HOUSTON, TX 77282</t>
  </si>
  <si>
    <t>6912     COUNTRY PRIME MEATS USA, INC., 9695 W BROWARD BLVD, PLANTATION, FL 33324</t>
  </si>
  <si>
    <t>6913     KOOWILL, INC., 815 NORDSON CIRCLE, MENOMONIE, WI 54751</t>
  </si>
  <si>
    <t>6914     IT'S A DOGS WORLD AFTER ALL, 2711 LENAWEE HILLS HWY, ADRIAN, MI 49221</t>
  </si>
  <si>
    <t>6915     ILDEN LOYOLA, 1893 CHICORY RIDGE, ANN ARBOR, MI 48103</t>
  </si>
  <si>
    <t>6916     MIDWOODS BRANDS LLC C/O SCOOCHIE PET, 500 VOLVO PARKWAY, CHESAPEAKE, VA 23320</t>
  </si>
  <si>
    <t>6918     CUNNINGHAM TROPICALS, LLC, 9128 LANTERN WAY, NEWPORT, MI 48166</t>
  </si>
  <si>
    <t>6919     BETTER WILD LLC, 285 CENTERPOINT BLVD, PITTSTON, PA 18640</t>
  </si>
  <si>
    <t>6920     THE KROGER CO., 1014 VINE ST, CINCINNATI, OH 45202</t>
  </si>
  <si>
    <t>6921     COSTCO WHOLESALE CORP., 999 LAKE DR, ISSAQUAH, WA 98027</t>
  </si>
  <si>
    <t>6922     DOG MAMMA'S LLC, 30 N RIVER RD, STUART, FL 34996</t>
  </si>
  <si>
    <t>6923     PROJECT HIVE PET COMPANY, PO BOX 16134, MINNEAPOLIS, MN 55416</t>
  </si>
  <si>
    <t>6924     DADS TREATS, LLC, 922 CHAPMAN ST, IONIA, MI 48846</t>
  </si>
  <si>
    <t>6925     OC RAW, 1500 COMMERCE ST, CORONA, CA 92878</t>
  </si>
  <si>
    <t>6926     NATIVE PET INC., 2315 LOCUST ST, ST. LOUIS, MO 63103</t>
  </si>
  <si>
    <t>6927     M'YA PETS, 7058 WHITE TAIL DR, GRAND BLANC, MI 48439</t>
  </si>
  <si>
    <t>6928     TULIP AND MOLLY LLC, 7130 ULRICH ST, DEXTER, MI 48130</t>
  </si>
  <si>
    <t>6929     FLUSHING LAWN &amp; GARDEN, 114 TERRACE, FLUSHING, MI 48433</t>
  </si>
  <si>
    <t>6930     UNCLE LUKE'S FEED STORE, 6691 LIVERNOIS RD, TROY, MI 48098</t>
  </si>
  <si>
    <t>6931     PRIME 100 LLC, 1209 ORANGE ST, WILLMINGTON, DE 19801</t>
  </si>
  <si>
    <t>6932     DYNAMIC DUO DOG BAKERY LLC, 1092 E US 10, SCOTTVILLE, MI 49454</t>
  </si>
  <si>
    <t>6933     HECKOVA LLC, 1801 PINE ST, SEWARD, NE 68434</t>
  </si>
  <si>
    <t>6934     BEG &amp; BARKER, 1002 B SUNBURST DR, GOLDSBORO, NC 27534</t>
  </si>
  <si>
    <t>6935     PRECIOUS PAWS PET BAKERY LLC, 3451 W BLUEWATER HWY, IONIA, MI 48846</t>
  </si>
  <si>
    <t>6936     MID-STATES DISTRIBUTING, 2800 MEACHAM BLVD, FORT WORTH, TX 76137</t>
  </si>
  <si>
    <t>6937     REIMANN FARM, 6543 W BIRCHWOOD RD, CHEBOYGAN, MI 49721</t>
  </si>
  <si>
    <t>6938     RAYNEE DAY TREATS, 1284 BOLEN RD, MUSKEGON, MI 49442</t>
  </si>
  <si>
    <t>6939     LULU AND ZOE TREAT COMPANY, LLC, 7171 VENICE DR, PORTAGE, MI 49024</t>
  </si>
  <si>
    <t>6940     CARIBOU CREEK PET FOOD INC., PO BOX 196 E 4411 NYKANEN RD, CHATHAM, MI 49816</t>
  </si>
  <si>
    <t>6941     WAGGIN TAILS OF JOY DOG TREATS, 2790 GILROY TRAIL, HARRISON, MI 48625</t>
  </si>
  <si>
    <t>6942     LICKERY KISS LLC, 919 LAKE BLVD, ST. JOSEPH, MI 49085</t>
  </si>
  <si>
    <t>6943     BOUJEE'S BISCUITS LLC, 4558 COOLIDGE ST, WAYNE, MI 48184</t>
  </si>
  <si>
    <t>6944     KEYFLOW USA INC., 1133 SE 4TH AVE, FT. LAUDERDALE, FL 33316</t>
  </si>
  <si>
    <t>6945     JAY LYNN'S PET BAKERY, 8245 FEATHER HOLLOW, FENTON, MI 48430</t>
  </si>
  <si>
    <t>6946     WIGGLE BUTTT BAKERY, 631 LAKE DR NE, KALKASKA, MI 49646</t>
  </si>
  <si>
    <t>6947     PURINA ANIMAL NUTRITION LLC DBA LOWE'S HOME CENTER LLC, 1000 LOWE'S BLVD, MOORESVILLE, NC 28177</t>
  </si>
  <si>
    <t>6948     PLATO PET TREATS, 2676 S MAPLE AVE, FRESNO, CA 93725</t>
  </si>
  <si>
    <t>6949     FUR BABIES DOG TREATS, LLC, 11632 STEBBINS AVE NW, SPARTA, MI 49345</t>
  </si>
  <si>
    <t>6950     NOBLE ORGANIC GRAINS LLC, 914 W 900 N, WAWAKA, IN 46794</t>
  </si>
  <si>
    <t>6954     HONEST PAWS LLC, 2600 S SOUTH SHORE BLVD, STE 302, LEAGUE CITY, TX 77573</t>
  </si>
  <si>
    <t>6955     VETS PREFERRED LLC, 750 N SAINT PAUL ST, STE 250 25208, DALLAS, TX 75201</t>
  </si>
  <si>
    <t>CASSOPOLIS, MI 49031</t>
  </si>
  <si>
    <t>HAMPSHIRE, IL 60140</t>
  </si>
  <si>
    <t>COCHRANE, WI 54622</t>
  </si>
  <si>
    <t>PARISIPPANY, NJ 07054</t>
  </si>
  <si>
    <t>NEPTUNE CITY, NJ 07754</t>
  </si>
  <si>
    <t>INDIANPOLIS, IN 46221</t>
  </si>
  <si>
    <t>MOORHEAD, MN 56560</t>
  </si>
  <si>
    <t>RED BAY, AL 35582</t>
  </si>
  <si>
    <t>PO BOX 130</t>
  </si>
  <si>
    <t>GRABILL, IN 46741</t>
  </si>
  <si>
    <t>PO BOX 38</t>
  </si>
  <si>
    <t>AMHERST JUNCTION, WI 54407</t>
  </si>
  <si>
    <t>OVERLAND PARK, KS 66210</t>
  </si>
  <si>
    <t>PO BOX 460</t>
  </si>
  <si>
    <t>CHELSEA, MI 48118</t>
  </si>
  <si>
    <t>FARMERS COOP ELEVATOR CO (THE GENERAL STORE)</t>
  </si>
  <si>
    <t>2364 64TH AVE</t>
  </si>
  <si>
    <t>ZEELAND, MI 49464</t>
  </si>
  <si>
    <t>FARNAM COMPANIES INC.</t>
  </si>
  <si>
    <t>PHOENIX, AZ 85013</t>
  </si>
  <si>
    <t>AUGUSTA, MI 49012</t>
  </si>
  <si>
    <t>ARLINGTON HEIGHTS, IL 60004</t>
  </si>
  <si>
    <t>UPPER SANDUSKY, OH 43351</t>
  </si>
  <si>
    <t>STANDISH, MI 48658</t>
  </si>
  <si>
    <t>FOSTORIA, OH 44830</t>
  </si>
  <si>
    <t>DECATUR, IL 62525</t>
  </si>
  <si>
    <t>4525 S PITTSFORD</t>
  </si>
  <si>
    <t>PITTSFORD, MI 49271</t>
  </si>
  <si>
    <t>PO BOX 399</t>
  </si>
  <si>
    <t>STEPHENSON, MI 49887</t>
  </si>
  <si>
    <t>MANCELONA, MI 49659</t>
  </si>
  <si>
    <t>LOWELL, MI 49331</t>
  </si>
  <si>
    <t>CEDAR RAPIDS, IA 52407</t>
  </si>
  <si>
    <t>MONMOUTH, IL 61462</t>
  </si>
  <si>
    <t>CHICAGO, IL 60606</t>
  </si>
  <si>
    <t>0190</t>
  </si>
  <si>
    <t>ROLF C HAGEN USA CORPORATION</t>
  </si>
  <si>
    <t>305 FORBES BLVD</t>
  </si>
  <si>
    <t>MANSFIELD, MA 02048</t>
  </si>
  <si>
    <t>FULTON, IL 61252</t>
  </si>
  <si>
    <t>MUSCATINE, IA 52761</t>
  </si>
  <si>
    <t>KAYTEE PRODUCTS INC. C/O CENTRAL GARDEN &amp; PET CO.</t>
  </si>
  <si>
    <t>CHILTON, WI 53014</t>
  </si>
  <si>
    <t>ST. LOUIS, MO 63164</t>
  </si>
  <si>
    <t>KINGSVILLE, OH 44048</t>
  </si>
  <si>
    <t>PO BOX 156</t>
  </si>
  <si>
    <t>WASHINGTON, MI 48094</t>
  </si>
  <si>
    <t>LEROY, MI 49655</t>
  </si>
  <si>
    <t>EAST LEROY, MI 49051</t>
  </si>
  <si>
    <t>PO BOX 327</t>
  </si>
  <si>
    <t>NAPOLEON, MI 49261</t>
  </si>
  <si>
    <t>CARSON CITY, MI 48811</t>
  </si>
  <si>
    <t>ARMADA, MI 48005</t>
  </si>
  <si>
    <t>STEWART, MN 55385</t>
  </si>
  <si>
    <t>CEDARBURG, WI 53012</t>
  </si>
  <si>
    <t>DANVILLE, IL 61834</t>
  </si>
  <si>
    <t>PO BOX 1</t>
  </si>
  <si>
    <t>RAVENNA, MI 49451</t>
  </si>
  <si>
    <t>BRUCE CROSSING, MI 49912</t>
  </si>
  <si>
    <t>BIG RAPIDS, MI 49307</t>
  </si>
  <si>
    <t>PO BOX 80</t>
  </si>
  <si>
    <t>CALEDONIA, MI 49316</t>
  </si>
  <si>
    <t>GRAND RAPIDS, MI 49546</t>
  </si>
  <si>
    <t>JERICHO, NY 11753</t>
  </si>
  <si>
    <t>PO BOX 290</t>
  </si>
  <si>
    <t>MOLINE, MI 49335</t>
  </si>
  <si>
    <t>LITITZ, PA 17543</t>
  </si>
  <si>
    <t>PO BOX 1113</t>
  </si>
  <si>
    <t>MINNEAPOLIS, MN 55440</t>
  </si>
  <si>
    <t>BARK RIVER, MI 49807</t>
  </si>
  <si>
    <t>PO BOX 208</t>
  </si>
  <si>
    <t>TRENARY, MI 49891</t>
  </si>
  <si>
    <t>SECAUCUS, NJ 07094</t>
  </si>
  <si>
    <t>WAUKON, IA 52172</t>
  </si>
  <si>
    <t>HOLLAND, MI 49424</t>
  </si>
  <si>
    <t>PO BOX 259126</t>
  </si>
  <si>
    <t>MADISON, WI 53725</t>
  </si>
  <si>
    <t>COLDWATER, MI 49036</t>
  </si>
  <si>
    <t>MIDLAND, MI 48640</t>
  </si>
  <si>
    <t>LITCHFIELD, MI 49252</t>
  </si>
  <si>
    <t>PO BOX 374</t>
  </si>
  <si>
    <t>FOWLERVILLE, MI 48836</t>
  </si>
  <si>
    <t>OTTAWA LAKE, MI 49267</t>
  </si>
  <si>
    <t>NEW ERA, MI 49446</t>
  </si>
  <si>
    <t>0503</t>
  </si>
  <si>
    <t>PIERS FEED COMPANY</t>
  </si>
  <si>
    <t>4384 58TH ST</t>
  </si>
  <si>
    <t>HOLLAND, MI 49423</t>
  </si>
  <si>
    <t>PIGEON, MI 48755</t>
  </si>
  <si>
    <t>EDEN PRAIRIE, MN 55344</t>
  </si>
  <si>
    <t>PICKFORD, MI 49774</t>
  </si>
  <si>
    <t>NEW BOSTON, MI 48164</t>
  </si>
  <si>
    <t>QUINCY, IL 62305</t>
  </si>
  <si>
    <t>PO BOX 246</t>
  </si>
  <si>
    <t>KINDE, MI 48445</t>
  </si>
  <si>
    <t>RIVERDALE, MI 48877</t>
  </si>
  <si>
    <t>MEQUON, WI 53092</t>
  </si>
  <si>
    <t>PO BOX 70</t>
  </si>
  <si>
    <t>PARMA, MI 49269</t>
  </si>
  <si>
    <t>ORRVILLE, OH 44667</t>
  </si>
  <si>
    <t>NUNICA, MI 49448</t>
  </si>
  <si>
    <t>PO BOX 501</t>
  </si>
  <si>
    <t>FOWLER, MI 48835</t>
  </si>
  <si>
    <t>TEWKSBURY, MA 01876</t>
  </si>
  <si>
    <t>GREEN BAY, WI 54306</t>
  </si>
  <si>
    <t>ELLSWORTH, MI 49729</t>
  </si>
  <si>
    <t>PO BOX 395</t>
  </si>
  <si>
    <t>CONCORD, MI 49237</t>
  </si>
  <si>
    <t>IDA, MI 48140</t>
  </si>
  <si>
    <t>WEST BRANCH, MI 48661</t>
  </si>
  <si>
    <t>WESTPHALIA, MI 48894</t>
  </si>
  <si>
    <t>LANSING, MI 48910</t>
  </si>
  <si>
    <t>PO BOX 4428</t>
  </si>
  <si>
    <t>ST. JOSEPH, MO 64504</t>
  </si>
  <si>
    <t>TAWAS CITY, MI 48763</t>
  </si>
  <si>
    <t>MINNEAPOLIS, MN 55432</t>
  </si>
  <si>
    <t>0768</t>
  </si>
  <si>
    <t>FURST MCNESS OF CANADA LIMITED</t>
  </si>
  <si>
    <t>1252 BELL VALLEY RD, STE 220</t>
  </si>
  <si>
    <t>ROCKFORD, IL 61108</t>
  </si>
  <si>
    <t>ST. LOUIS, MO 63005</t>
  </si>
  <si>
    <t>TRAVERSE CITY, MI 49684</t>
  </si>
  <si>
    <t>MARSHALL, MI 49068</t>
  </si>
  <si>
    <t>CARSON CITY, NV 89706</t>
  </si>
  <si>
    <t>HARTLAND, MI 48353</t>
  </si>
  <si>
    <t>TURNER, MI 48765</t>
  </si>
  <si>
    <t>MARSHFIELD, WI 54449</t>
  </si>
  <si>
    <t>SUTTON, MA 01590</t>
  </si>
  <si>
    <t>NORTH BRANFORD, CT 06471</t>
  </si>
  <si>
    <t>JOHNSTON, IA 50136</t>
  </si>
  <si>
    <t>PO BOX 116</t>
  </si>
  <si>
    <t>VICKSBURG, MI 49097</t>
  </si>
  <si>
    <t>PO BOX 192</t>
  </si>
  <si>
    <t>SYRACUSE, IN 46567</t>
  </si>
  <si>
    <t>DES MOINES, IA 50603</t>
  </si>
  <si>
    <t>PO BOX 316</t>
  </si>
  <si>
    <t>LAWRENCE, MI 49064</t>
  </si>
  <si>
    <t>ESCANABA, MI 49829</t>
  </si>
  <si>
    <t>DURAND, MI 48429</t>
  </si>
  <si>
    <t>ELKHART, IN 46514</t>
  </si>
  <si>
    <t>ST. MARYS, OH 45885</t>
  </si>
  <si>
    <t>FORT WORTH, TX 76137</t>
  </si>
  <si>
    <t>MILLINGTON, MI 48746</t>
  </si>
  <si>
    <t>PLAINWELL, MI 49080</t>
  </si>
  <si>
    <t>EWING, NJ 08628</t>
  </si>
  <si>
    <t>WINNEMUCCA, NV 89445</t>
  </si>
  <si>
    <t>DEXTER, MI 48130</t>
  </si>
  <si>
    <t>BOWLING GREEN, OH 43402</t>
  </si>
  <si>
    <t>LONGVIEW, WA 98632</t>
  </si>
  <si>
    <t>TRAVERSE CITY, MI 49686</t>
  </si>
  <si>
    <t>HOWE, IN 46746</t>
  </si>
  <si>
    <t>KENNESAW, GA 30144</t>
  </si>
  <si>
    <t>SHENANDOAH, IA 51601</t>
  </si>
  <si>
    <t>CODY, WY 82414</t>
  </si>
  <si>
    <t>WILLIAMSBURG, MI 49690</t>
  </si>
  <si>
    <t>PO BOX 240</t>
  </si>
  <si>
    <t>DODGEVILLE, WI 53533</t>
  </si>
  <si>
    <t>SALINE, MI 48176</t>
  </si>
  <si>
    <t>BENSENVILLE, IL 60106</t>
  </si>
  <si>
    <t>IXONIA, WI 53036</t>
  </si>
  <si>
    <t>SHAKOPEE, MN 55379</t>
  </si>
  <si>
    <t>PO BOX 2876</t>
  </si>
  <si>
    <t>SPRINGFIELD, MO 65803</t>
  </si>
  <si>
    <t>PO BOX 162</t>
  </si>
  <si>
    <t>NEWPORT, MI 48166</t>
  </si>
  <si>
    <t>PORTERVILLE, CA 93257</t>
  </si>
  <si>
    <t>KENESAW, NE 68956</t>
  </si>
  <si>
    <t>FREELAND, MI 48623</t>
  </si>
  <si>
    <t>TROY, MI 48098</t>
  </si>
  <si>
    <t>MADISON, GA 30650</t>
  </si>
  <si>
    <t>MIDLAND, MI 48642</t>
  </si>
  <si>
    <t>BLUE SPRINGS, MO 64014</t>
  </si>
  <si>
    <t>OMAHA, NE 68103</t>
  </si>
  <si>
    <t>1354</t>
  </si>
  <si>
    <t>PCS SALES (USA) INC CO</t>
  </si>
  <si>
    <t>PO BOX 1286</t>
  </si>
  <si>
    <t>GREENLEY, CO 80632</t>
  </si>
  <si>
    <t>META, MO 65058</t>
  </si>
  <si>
    <t>PENN YAN, NY 14527</t>
  </si>
  <si>
    <t>CALGARY AB T2W 4Y1</t>
  </si>
  <si>
    <t>PO BOX 680</t>
  </si>
  <si>
    <t>WEBBERVILLE, MI 48892</t>
  </si>
  <si>
    <t>CENTRE HALL, PA 16828</t>
  </si>
  <si>
    <t>CHICAGO, IL 60661</t>
  </si>
  <si>
    <t>PO BOX 149</t>
  </si>
  <si>
    <t>NORTH MANCHESTER, IN 46962</t>
  </si>
  <si>
    <t>WIXOM, MI 48393</t>
  </si>
  <si>
    <t>TRAVERSE CITY, MI 49685</t>
  </si>
  <si>
    <t>SARASOTA, FL 33580</t>
  </si>
  <si>
    <t>MASON CITY, IA 50401</t>
  </si>
  <si>
    <t>NICHOLASVILLE, KY 40356</t>
  </si>
  <si>
    <t>EDDYVILLE, IA 52553</t>
  </si>
  <si>
    <t>OSCO, IL 61274</t>
  </si>
  <si>
    <t>PO BOX 8002</t>
  </si>
  <si>
    <t>NOVI, MI 48375</t>
  </si>
  <si>
    <t>DARTMOUTH NS B3B 1X8</t>
  </si>
  <si>
    <t>PO BOX 53009</t>
  </si>
  <si>
    <t>PETTISVILLE, OH 43553</t>
  </si>
  <si>
    <t>FORT DODGE, IA 50501</t>
  </si>
  <si>
    <t>PO BOX 406</t>
  </si>
  <si>
    <t>WAPAKONETA, OH 45895</t>
  </si>
  <si>
    <t>DECATUR, IN 46733</t>
  </si>
  <si>
    <t>EVANSVILLE, IN 47725</t>
  </si>
  <si>
    <t>PO BOX 26377</t>
  </si>
  <si>
    <t>FENTON, MO 63026</t>
  </si>
  <si>
    <t>BERLIN, MD 21811</t>
  </si>
  <si>
    <t>REEDVILLE, VA 22539</t>
  </si>
  <si>
    <t>WINDSOR ON N8Y 4S5</t>
  </si>
  <si>
    <t>PACE, FL 32571</t>
  </si>
  <si>
    <t>OLD BRIDGE, NJ 08857</t>
  </si>
  <si>
    <t>PLYMOUTH, MN 55447</t>
  </si>
  <si>
    <t>MADISON, WI 53716</t>
  </si>
  <si>
    <t>PRESCOTT, MI 48756</t>
  </si>
  <si>
    <t>QUALITECH LLC</t>
  </si>
  <si>
    <t>CHASKA, MN 55318</t>
  </si>
  <si>
    <t>PO BOX 2116</t>
  </si>
  <si>
    <t>SINKING SPRING, PA 19608</t>
  </si>
  <si>
    <t>1000 41TH AVE DR SW</t>
  </si>
  <si>
    <t>CEDAR RAPIDS, IA 52404</t>
  </si>
  <si>
    <t>WINDSOR ON N9C 3Z1</t>
  </si>
  <si>
    <t>NEPTUNE, NJ 07753</t>
  </si>
  <si>
    <t>STORM LAKE, IA 50588</t>
  </si>
  <si>
    <t>ARDEN HILLS, MN 55126</t>
  </si>
  <si>
    <t>MEDINA, OH 44256</t>
  </si>
  <si>
    <t>PO BOX 522</t>
  </si>
  <si>
    <t>CEDAR SPRINGS, MI 49319</t>
  </si>
  <si>
    <t>NATURES RECIPE PET FOODS</t>
  </si>
  <si>
    <t>MELVINDALE, MI 48122</t>
  </si>
  <si>
    <t>VERONA, MO 65769</t>
  </si>
  <si>
    <t>STEPHEN, MN 56757</t>
  </si>
  <si>
    <t>CHEBOYGAN, MI 49721</t>
  </si>
  <si>
    <t>LINWOOD ONTARIO ON N0B 2A0</t>
  </si>
  <si>
    <t>PO BOX 127</t>
  </si>
  <si>
    <t>MCBAIN, MI 49657</t>
  </si>
  <si>
    <t>STURGIS, MI 49091</t>
  </si>
  <si>
    <t>DETROIT, MI 48238</t>
  </si>
  <si>
    <t>PEACHTREE CITY, GA 30269</t>
  </si>
  <si>
    <t>ST. CHARLES, MO 63301</t>
  </si>
  <si>
    <t>1 CHECKERBOARD SQUARE</t>
  </si>
  <si>
    <t>GAGETOWN, MI 48735</t>
  </si>
  <si>
    <t>CORUNNA, MI 48817</t>
  </si>
  <si>
    <t>NILES, MI 49120</t>
  </si>
  <si>
    <t>TOOELE, UT 84074</t>
  </si>
  <si>
    <t>TOPEKA, KS 66601</t>
  </si>
  <si>
    <t>GALENA PARK, TX 77547</t>
  </si>
  <si>
    <t>1360 GARDINER LN, UNIT 9</t>
  </si>
  <si>
    <t>LOUISVILLE, KY 40213</t>
  </si>
  <si>
    <t>AZUSA, CA 91702</t>
  </si>
  <si>
    <t>NORFOLK, NE 68702</t>
  </si>
  <si>
    <t>FARGO, ND 58108</t>
  </si>
  <si>
    <t>BELDING, MI 48809</t>
  </si>
  <si>
    <t>2046</t>
  </si>
  <si>
    <t>COUNTRY FEED SUPPLY</t>
  </si>
  <si>
    <t>389 WEST KITTLE RD</t>
  </si>
  <si>
    <t>MIO, MI 48647</t>
  </si>
  <si>
    <t>WESTLAND, MI 48185</t>
  </si>
  <si>
    <t>SHAWNEE, KS 66214</t>
  </si>
  <si>
    <t>TAMPA, FL 33626</t>
  </si>
  <si>
    <t>DANVILLE, IL 61832</t>
  </si>
  <si>
    <t>NUNN MILLING COMPANY INC.</t>
  </si>
  <si>
    <t>MERRICK PET CARE</t>
  </si>
  <si>
    <t>PO BOX 980</t>
  </si>
  <si>
    <t>AMARILLO, TX 79105</t>
  </si>
  <si>
    <t>HOLLY, MI 48442</t>
  </si>
  <si>
    <t>MAMARONECK, NY 10543</t>
  </si>
  <si>
    <t>AURORA, MO 65605</t>
  </si>
  <si>
    <t>WOLCOTT, NY 14590</t>
  </si>
  <si>
    <t>PENDLETON, IN 46064</t>
  </si>
  <si>
    <t>MILWAUKEE, WI 53223</t>
  </si>
  <si>
    <t>MELLETTE, SD 57461</t>
  </si>
  <si>
    <t>SPRING PARK, MN 55384</t>
  </si>
  <si>
    <t>PO BOX 927</t>
  </si>
  <si>
    <t>STUTTGART, AR 72160</t>
  </si>
  <si>
    <t>LANCASTER, WI 53813</t>
  </si>
  <si>
    <t>LIGONIER, IN 46767</t>
  </si>
  <si>
    <t>SCOTTSBLUFF, NE 69363</t>
  </si>
  <si>
    <t>NEW ROADS, LA 70760</t>
  </si>
  <si>
    <t>INDIANAPOLIS, IN 46231</t>
  </si>
  <si>
    <t>O FALLON, MO 63366</t>
  </si>
  <si>
    <t>BARENTZ INGREDENTS CANADA, INC.</t>
  </si>
  <si>
    <t>NEW HAMBURG ON N3A 2H1</t>
  </si>
  <si>
    <t>BARNEVELD, WI 53507</t>
  </si>
  <si>
    <t>17988 EDISON AVE</t>
  </si>
  <si>
    <t>CHESTERFIELD, MO 63005</t>
  </si>
  <si>
    <t>GARDNERS, PA 17324</t>
  </si>
  <si>
    <t>OKOLONA, OH 43545</t>
  </si>
  <si>
    <t>CAMBRIDGE ON N1R 5W6</t>
  </si>
  <si>
    <t>ST. FRANCIS, WI 53235</t>
  </si>
  <si>
    <t>PO BOX 1750</t>
  </si>
  <si>
    <t>MILAN, OH 44846</t>
  </si>
  <si>
    <t>HILLSDALE, MI 49242</t>
  </si>
  <si>
    <t>PRAIRIE DU SAC, WI 53578</t>
  </si>
  <si>
    <t>PO BOX 295</t>
  </si>
  <si>
    <t>SCOTTVILLE, MI 49454</t>
  </si>
  <si>
    <t>ANN ARBOR, MI 48103</t>
  </si>
  <si>
    <t>MILWAUKEE, WI 53218</t>
  </si>
  <si>
    <t>SANDUSKY, OH 44870</t>
  </si>
  <si>
    <t>PO BOX 69</t>
  </si>
  <si>
    <t>STROH, IN 46789</t>
  </si>
  <si>
    <t>BENTONVILLE, AR 72716</t>
  </si>
  <si>
    <t>1543 N US HWY 41</t>
  </si>
  <si>
    <t>ROCKVILLE, IN 47872</t>
  </si>
  <si>
    <t>EDEN PRAIRIE, MN 55346</t>
  </si>
  <si>
    <t>OGDEN, UT 84401</t>
  </si>
  <si>
    <t>GILMAN, IL 60938</t>
  </si>
  <si>
    <t>PO BOX 1934</t>
  </si>
  <si>
    <t>DICKINSON, ND 56802</t>
  </si>
  <si>
    <t>CHEROKEE, AL 35616</t>
  </si>
  <si>
    <t>MIAMI, FL 33167</t>
  </si>
  <si>
    <t>LENEXA, KS 66215</t>
  </si>
  <si>
    <t>5 PARAGON DR, STE 201</t>
  </si>
  <si>
    <t>MONTVALE, NJ 07645</t>
  </si>
  <si>
    <t>REED CITY, MI 49677</t>
  </si>
  <si>
    <t>IMLAY CITY, MI 48444</t>
  </si>
  <si>
    <t>TEMECULA, CA 92590</t>
  </si>
  <si>
    <t>KANSAS CITY, MO 64120</t>
  </si>
  <si>
    <t>PO BOX 376</t>
  </si>
  <si>
    <t>MORRICE, MI 48857</t>
  </si>
  <si>
    <t>MANKATO, MN 56001</t>
  </si>
  <si>
    <t>MINNETONKA, MN 55343</t>
  </si>
  <si>
    <t>FRANKLIN, IN 46131</t>
  </si>
  <si>
    <t>KENNESAW, GA 30152</t>
  </si>
  <si>
    <t>JEFFERSON, OR 97352</t>
  </si>
  <si>
    <t>MARTIN, MI 49070</t>
  </si>
  <si>
    <t>PO BOX 542047</t>
  </si>
  <si>
    <t>OMAHA, NE 68154</t>
  </si>
  <si>
    <t>WAYZATA, MN 55391</t>
  </si>
  <si>
    <t>SEATTLE, WA 98124</t>
  </si>
  <si>
    <t>PINTLALA, AL 36043</t>
  </si>
  <si>
    <t>PHOENIX, AZ 85027</t>
  </si>
  <si>
    <t>PARIS, IL 61944</t>
  </si>
  <si>
    <t>MARION, MI 49665</t>
  </si>
  <si>
    <t>HOPKINS, MI 49328</t>
  </si>
  <si>
    <t>LACHINE, MI 49753</t>
  </si>
  <si>
    <t>ANKENY, IA 50021</t>
  </si>
  <si>
    <t>TRUFANT, MI 49347</t>
  </si>
  <si>
    <t>MILWAUKEE, WI 53214</t>
  </si>
  <si>
    <t>MANITOWOC, WI 54220</t>
  </si>
  <si>
    <t>HOWELL, MI 48843</t>
  </si>
  <si>
    <t>MARIETTA, GA 30007</t>
  </si>
  <si>
    <t>LISBON, OH 44432</t>
  </si>
  <si>
    <t>PO BOX 1039</t>
  </si>
  <si>
    <t>JOHNSTOWN, CO 80534</t>
  </si>
  <si>
    <t>SAN DIEGO, CA 92104</t>
  </si>
  <si>
    <t>EAST LONGMEADOW, MA 01028</t>
  </si>
  <si>
    <t>BURR OAK, MI 49030</t>
  </si>
  <si>
    <t>LANGLEY BC V3A 6E1</t>
  </si>
  <si>
    <t>NAPPANEE, IN 46550</t>
  </si>
  <si>
    <t>CARMEL, IN 46032</t>
  </si>
  <si>
    <t>WATERTOWN, WI 53098</t>
  </si>
  <si>
    <t>PO BOX 160</t>
  </si>
  <si>
    <t>BLISSFIELD, MI 49228</t>
  </si>
  <si>
    <t>PO BOX 308</t>
  </si>
  <si>
    <t>EDON, OH 43518</t>
  </si>
  <si>
    <t>BINGHAMTON, NY 13904</t>
  </si>
  <si>
    <t>PAPILLON AGRICULTURAL INC</t>
  </si>
  <si>
    <t>114 S WASHINGTON ST, STE 104</t>
  </si>
  <si>
    <t>EASTON, MD 21601</t>
  </si>
  <si>
    <t>OMAHA, NE 68127</t>
  </si>
  <si>
    <t>COTTONWOOD HEIGHTS, UT 84121</t>
  </si>
  <si>
    <t>PO BOX 412</t>
  </si>
  <si>
    <t>BROOKSTON, IN 47923</t>
  </si>
  <si>
    <t>2816</t>
  </si>
  <si>
    <t>PRODUCERS RICE MILL INC</t>
  </si>
  <si>
    <t>518 E HARRISON</t>
  </si>
  <si>
    <t>HARRISON TWP, MI 48045</t>
  </si>
  <si>
    <t>TAMPA, FL 33602</t>
  </si>
  <si>
    <t>LAWRENCEVILLE, GA 30043</t>
  </si>
  <si>
    <t>999 FIFTH AVE, STE 560</t>
  </si>
  <si>
    <t>SAN RAFAEL, CA 94901</t>
  </si>
  <si>
    <t>GREAT BEND, KS 67530</t>
  </si>
  <si>
    <t>CLARKSDALE, MO 64430</t>
  </si>
  <si>
    <t>FORT LAUDERDALE, FL 33316</t>
  </si>
  <si>
    <t>OMAHA, NE 68107</t>
  </si>
  <si>
    <t>126 E LINCOLN AVE</t>
  </si>
  <si>
    <t>RAHWAY, NJ 07065</t>
  </si>
  <si>
    <t>PO BOX 265</t>
  </si>
  <si>
    <t>BAINBRIDGE, PA 17502</t>
  </si>
  <si>
    <t>GRAWN, MI 49637</t>
  </si>
  <si>
    <t>INDIANAPOLIS, IN 46219</t>
  </si>
  <si>
    <t>DOWLING, MI 49050</t>
  </si>
  <si>
    <t>PO BOX 219</t>
  </si>
  <si>
    <t>HIGHLAND, IL 62249</t>
  </si>
  <si>
    <t>CORCORAN, CA 93312</t>
  </si>
  <si>
    <t>PO BOX 217</t>
  </si>
  <si>
    <t>WOODVILLE, OH 43469</t>
  </si>
  <si>
    <t>SAN DIEGO, CA 92127</t>
  </si>
  <si>
    <t>ZUKE'S C/O NESTLE PURINA PETCARE CO.</t>
  </si>
  <si>
    <t>AMARILLO, TX 79101</t>
  </si>
  <si>
    <t>RIDGEFIELD PARK, NJ 07660</t>
  </si>
  <si>
    <t>HACKENSACK, MN 56452</t>
  </si>
  <si>
    <t>FAIRMONT, MN 56031</t>
  </si>
  <si>
    <t>MANZANOLA, CO 81058</t>
  </si>
  <si>
    <t>RR #1 CENTRALIA ON N0M 1K0</t>
  </si>
  <si>
    <t>AUSTIN, TX 78703</t>
  </si>
  <si>
    <t>PO BOX C1</t>
  </si>
  <si>
    <t>CORNELL, IL 61319</t>
  </si>
  <si>
    <t>MESQUITE, NV 89027</t>
  </si>
  <si>
    <t>PO BOX 190</t>
  </si>
  <si>
    <t>PERHAM, MN 56573</t>
  </si>
  <si>
    <t>WINCHESTER, KY 40391</t>
  </si>
  <si>
    <t>WILLISTON, VT 05495</t>
  </si>
  <si>
    <t>6707 DOUGLAS AVE</t>
  </si>
  <si>
    <t>URBANDALE, IA 53022</t>
  </si>
  <si>
    <t>SPRINGFIELD, OH 45505</t>
  </si>
  <si>
    <t>FORT WORTH, TX 76161</t>
  </si>
  <si>
    <t>PO BOX 237</t>
  </si>
  <si>
    <t>FAYETTE, OH 43521</t>
  </si>
  <si>
    <t>LAGRANGE, IN 46761</t>
  </si>
  <si>
    <t>ALPHARETTA, GA 30022</t>
  </si>
  <si>
    <t>PO BOX 280</t>
  </si>
  <si>
    <t>KENT CITY, MI 49330</t>
  </si>
  <si>
    <t>SEATTLE, WA 98188</t>
  </si>
  <si>
    <t>OAK BROOK, IL 60523</t>
  </si>
  <si>
    <t>PO BOX 518</t>
  </si>
  <si>
    <t>BRECKENRIDGE, MI 48615</t>
  </si>
  <si>
    <t>GODERICH ON N7A 3Y2</t>
  </si>
  <si>
    <t>HUNTINGTON BEACH, CA 92649</t>
  </si>
  <si>
    <t>4000</t>
  </si>
  <si>
    <t>POET NUTRITION, INC</t>
  </si>
  <si>
    <t>SIOUX FALLS, SD 57104</t>
  </si>
  <si>
    <t>LANCASTER, SC 29720</t>
  </si>
  <si>
    <t>PINCKNEYVILLE, IL 62274</t>
  </si>
  <si>
    <t>LINCOLN, NE 68504</t>
  </si>
  <si>
    <t>OMAHA, NE 68138</t>
  </si>
  <si>
    <t>MANALAPAN, NJ 07726</t>
  </si>
  <si>
    <t>SEATTLE, WA 98102</t>
  </si>
  <si>
    <t>WOODINVILLE, WA 98072</t>
  </si>
  <si>
    <t>HAYWARD, CA 94545</t>
  </si>
  <si>
    <t>GOLDEN, CO 80403</t>
  </si>
  <si>
    <t>LOS ANGELES, CA 90016</t>
  </si>
  <si>
    <t>CLINTON TWP, MI 48038</t>
  </si>
  <si>
    <t>DECKERVILLE, MI 48427</t>
  </si>
  <si>
    <t>HOFFMAN ESTATES, IL 60192</t>
  </si>
  <si>
    <t>4078</t>
  </si>
  <si>
    <t>BNG MIRACLE CORP LLC</t>
  </si>
  <si>
    <t>2425 W DOROTHY LN</t>
  </si>
  <si>
    <t>DAYTON, OH 45439</t>
  </si>
  <si>
    <t>WATERMAN, IL 60556</t>
  </si>
  <si>
    <t>REDMOND, OR 97756</t>
  </si>
  <si>
    <t>DELPHOS, OH 45833</t>
  </si>
  <si>
    <t>4104</t>
  </si>
  <si>
    <t>700 N RANGE LINE RD</t>
  </si>
  <si>
    <t>MORRISTOWN, IN 46161</t>
  </si>
  <si>
    <t>BELLEVUE, OH 45241</t>
  </si>
  <si>
    <t>WESTPORT, CT 06880</t>
  </si>
  <si>
    <t>ST. JOSEPH, MI 49085</t>
  </si>
  <si>
    <t>SARATOGA, NY 12866</t>
  </si>
  <si>
    <t>GRAND RAPIDS, MI 49534</t>
  </si>
  <si>
    <t>COUNCIL BLUFFS, IA 51501</t>
  </si>
  <si>
    <t>FARNAM HORSE PRODUCTS</t>
  </si>
  <si>
    <t>STACY, MN 55079</t>
  </si>
  <si>
    <t>KALAMAZOO, MI 49009</t>
  </si>
  <si>
    <t>BRENTWOOD, TN 37027</t>
  </si>
  <si>
    <t>FORT FAIRFIELD, ME 04742</t>
  </si>
  <si>
    <t>ORLAND, IN 46776</t>
  </si>
  <si>
    <t>SPOONER, WI 54801</t>
  </si>
  <si>
    <t>GRAND PRAIRIE, TX 75053</t>
  </si>
  <si>
    <t>NEOSHO, MO 64850</t>
  </si>
  <si>
    <t>AURORA, OH 44202</t>
  </si>
  <si>
    <t>SIDNEY, NE 69162</t>
  </si>
  <si>
    <t>GIBSON CITY, IL 60936</t>
  </si>
  <si>
    <t>STEVENS, PA 17578</t>
  </si>
  <si>
    <t>MENOMONIE, WI 54751</t>
  </si>
  <si>
    <t>GOODLETTSVILLE, TN 37072</t>
  </si>
  <si>
    <t>PO BOX 195</t>
  </si>
  <si>
    <t>MIDDLETON, MI 48856</t>
  </si>
  <si>
    <t>STREETSBORO, OH 44241</t>
  </si>
  <si>
    <t>STOCKBRIDGE, MI 49285</t>
  </si>
  <si>
    <t>PO BOX 609</t>
  </si>
  <si>
    <t>HUTCHINSON, MN 55350</t>
  </si>
  <si>
    <t>ASHLAND, OH 44805</t>
  </si>
  <si>
    <t>HADLEIGH  IPSWICH GBR IP7 6DN</t>
  </si>
  <si>
    <t>PO BOX 305</t>
  </si>
  <si>
    <t>BOTKINS, OH 45306</t>
  </si>
  <si>
    <t>ATCHISON, KS 66002</t>
  </si>
  <si>
    <t>CRETE, NE 68333</t>
  </si>
  <si>
    <t>LOVELAND, CO 80538</t>
  </si>
  <si>
    <t>WALHALLA, ND 58282</t>
  </si>
  <si>
    <t>CHESTER, SC 29706</t>
  </si>
  <si>
    <t>BROOKINGS, SD 57006</t>
  </si>
  <si>
    <t>HORSE HEALTH PRODUCTS</t>
  </si>
  <si>
    <t>RIFLE, CO 81650</t>
  </si>
  <si>
    <t>KENNESAW, GA 30156</t>
  </si>
  <si>
    <t>ACE HARDWARE CORP C/O CENTRAL GARDEN &amp; PET CO.</t>
  </si>
  <si>
    <t>HUTTO, TX 78634</t>
  </si>
  <si>
    <t>4280</t>
  </si>
  <si>
    <t>CAPE CORAL, FL 33909</t>
  </si>
  <si>
    <t>WATSONVILLE, CA 95076</t>
  </si>
  <si>
    <t>ROGERS, AR 72757</t>
  </si>
  <si>
    <t>CHARLEVOIX, MI 49720</t>
  </si>
  <si>
    <t>GRAND LEDGE, MI 48837</t>
  </si>
  <si>
    <t>MATTOON, IL 61938</t>
  </si>
  <si>
    <t>SHERIDAN, IN 46069</t>
  </si>
  <si>
    <t>SAN DIEGO, CA 92119</t>
  </si>
  <si>
    <t>VERSAILLES, KY 40383</t>
  </si>
  <si>
    <t>WOOD DALE, IL 60191</t>
  </si>
  <si>
    <t>SPRINGFIELD, MO 65898</t>
  </si>
  <si>
    <t>ROSEBUSH, MI 48878</t>
  </si>
  <si>
    <t>ST. CHARLES, IL 60174</t>
  </si>
  <si>
    <t>BADEN ON N3A 2N6</t>
  </si>
  <si>
    <t>MIAMI, FL 33166</t>
  </si>
  <si>
    <t>IRVINE, CA 92618</t>
  </si>
  <si>
    <t>SECAUCUS, NJ 07096</t>
  </si>
  <si>
    <t>ALLENDALE, MI 49401</t>
  </si>
  <si>
    <t>WILTON, CT 06897</t>
  </si>
  <si>
    <t>4384</t>
  </si>
  <si>
    <t>ROUDYBUSH INC.</t>
  </si>
  <si>
    <t>340 HANSON WAY, STE 102</t>
  </si>
  <si>
    <t>WOODLAND, CA 95776</t>
  </si>
  <si>
    <t>MT. PLEASANT, TX 75455</t>
  </si>
  <si>
    <t>PORTLAND, OR 97230</t>
  </si>
  <si>
    <t>PLYMOUTH, MA 02360</t>
  </si>
  <si>
    <t>LAKE ODESSA, MI 48849</t>
  </si>
  <si>
    <t>IRVING, TX 75038</t>
  </si>
  <si>
    <t>ARLINGTON, TX 76011</t>
  </si>
  <si>
    <t>BLACK RIVER FALLS, WI 54615</t>
  </si>
  <si>
    <t>SHEBOYGAN, WI 53081</t>
  </si>
  <si>
    <t>DALMATIA, PA 17017</t>
  </si>
  <si>
    <t>LAKE ZURICH, IL 60047</t>
  </si>
  <si>
    <t>CINCINNATI, OH 45202</t>
  </si>
  <si>
    <t>TERRE HAUTE, IN 47802</t>
  </si>
  <si>
    <t>BLUFFTON, IN 46714</t>
  </si>
  <si>
    <t>FRANKLIN, WI 53132</t>
  </si>
  <si>
    <t>HURON, SD 57350</t>
  </si>
  <si>
    <t>ENGLEWOOD, CO 80112</t>
  </si>
  <si>
    <t>SUN VALLEY, CA 91352</t>
  </si>
  <si>
    <t>FAIRFIELD, CA 94534</t>
  </si>
  <si>
    <t>4509</t>
  </si>
  <si>
    <t>PET BRANDS PRODUCTS LLC</t>
  </si>
  <si>
    <t>PO BOX 164</t>
  </si>
  <si>
    <t>DUBLIN, OH 43017</t>
  </si>
  <si>
    <t>PO BOX CP 278</t>
  </si>
  <si>
    <t>KIRKLAND QC H9F 0A4</t>
  </si>
  <si>
    <t>EXETER, NH 03833</t>
  </si>
  <si>
    <t>ROARING SPRING, PA 16673</t>
  </si>
  <si>
    <t>DETROIT, MI 48223</t>
  </si>
  <si>
    <t>FRANKLIN, TN 37067</t>
  </si>
  <si>
    <t>GERMFASK, MI 49836</t>
  </si>
  <si>
    <t>ASHLAND, WI 54806</t>
  </si>
  <si>
    <t>EDEN, ID 83325</t>
  </si>
  <si>
    <t>AGAWAM, MA 01001</t>
  </si>
  <si>
    <t>4553</t>
  </si>
  <si>
    <t>MARYSVILLE ETHANOL LLC</t>
  </si>
  <si>
    <t>2512 BUSHA HWY</t>
  </si>
  <si>
    <t>MARYSVILLE, MI 48040</t>
  </si>
  <si>
    <t>PO BOX 505</t>
  </si>
  <si>
    <t>DALTON, OH 44618</t>
  </si>
  <si>
    <t>ALBION, MI 49224</t>
  </si>
  <si>
    <t>HAMILTON, IL 62341</t>
  </si>
  <si>
    <t>NEW CASTLE, PA 16101</t>
  </si>
  <si>
    <t>GOODLETSVILLE, TN 37072</t>
  </si>
  <si>
    <t>ROCKFORD, IL 61109</t>
  </si>
  <si>
    <t>JAMESBURG, NJ 08831</t>
  </si>
  <si>
    <t>3155 HEARTLAND DR</t>
  </si>
  <si>
    <t>LIBERTY, MO 64068</t>
  </si>
  <si>
    <t>PO BOX 267</t>
  </si>
  <si>
    <t>MARTINS CREEK, PA 18063</t>
  </si>
  <si>
    <t>NEW YORK, NY 10128</t>
  </si>
  <si>
    <t>MILLSBORO, DE 19906</t>
  </si>
  <si>
    <t>LOGANSPORT, IN 46947</t>
  </si>
  <si>
    <t>CRANBURY, NJ 08512</t>
  </si>
  <si>
    <t>WOODSTOCK, GA 30189</t>
  </si>
  <si>
    <t>LAGUNA NIGUEL, CA 92677</t>
  </si>
  <si>
    <t>BLACKSBURG, VA 24060</t>
  </si>
  <si>
    <t>MARSHALL, MN 56258</t>
  </si>
  <si>
    <t>INDIANAPOLIS, IN 46222</t>
  </si>
  <si>
    <t>ARLINGTON, NE 68002</t>
  </si>
  <si>
    <t>NORTH PERROTT GBR TA18 7SH</t>
  </si>
  <si>
    <t>MEADVILLE, PA 16335</t>
  </si>
  <si>
    <t>BAY CITY, MI 48706</t>
  </si>
  <si>
    <t>BROWN CITY, MI 48416</t>
  </si>
  <si>
    <t>5500 CENEX DR-MS 274</t>
  </si>
  <si>
    <t>INVER GROVE HEIGHTS, MN 55077</t>
  </si>
  <si>
    <t>SCHOOLCRAFT, MI 49087</t>
  </si>
  <si>
    <t>BENTON HARBOR, MI 49022</t>
  </si>
  <si>
    <t>AVON, CT 06001</t>
  </si>
  <si>
    <t>FERNDALE, MI 48220</t>
  </si>
  <si>
    <t>KANKAKEE, IL 60901</t>
  </si>
  <si>
    <t>OAKLAND, CA 94621</t>
  </si>
  <si>
    <t>ELK GROVE VILLAGE, IL 60007</t>
  </si>
  <si>
    <t>1900 E M-32 RT 1</t>
  </si>
  <si>
    <t>GAYLORD, MI 49735</t>
  </si>
  <si>
    <t>SAN ANTONIO, TX 78249</t>
  </si>
  <si>
    <t>PAW PAW, MI 49079</t>
  </si>
  <si>
    <t>PLANO, TX 75074</t>
  </si>
  <si>
    <t>LAKE ORION, MI 48362</t>
  </si>
  <si>
    <t>4776</t>
  </si>
  <si>
    <t>SEA DOG BISCUIT COMPANY</t>
  </si>
  <si>
    <t>PO BOX 602</t>
  </si>
  <si>
    <t>CEDARVILLE, MI 49719</t>
  </si>
  <si>
    <t>4778</t>
  </si>
  <si>
    <t>HEATH OUTDOOR PRODUCTS</t>
  </si>
  <si>
    <t>140 MILL ST</t>
  </si>
  <si>
    <t>COOPERSVILLE, MI 49404</t>
  </si>
  <si>
    <t>JACKSON, MI 49201</t>
  </si>
  <si>
    <t>DOLGENCORP LLC</t>
  </si>
  <si>
    <t>GOSHEN, IN 46526</t>
  </si>
  <si>
    <t>GERMANTOWN, WI 53022</t>
  </si>
  <si>
    <t>SOUTH WHITLEY, IN 46787</t>
  </si>
  <si>
    <t>WOOSTER, OH 44691</t>
  </si>
  <si>
    <t>STUARTS DRAFT, VA 24477</t>
  </si>
  <si>
    <t>GROSSE POINTE WOODS, MI 48236</t>
  </si>
  <si>
    <t>SHELTON, WA 98584</t>
  </si>
  <si>
    <t>BLOOMINGDALE, MI 49026</t>
  </si>
  <si>
    <t>BOERNE, TX 78006</t>
  </si>
  <si>
    <t>GRAND ISLAND, NE 68801</t>
  </si>
  <si>
    <t>NATICK, MA 1760</t>
  </si>
  <si>
    <t>GRAND RAPIDS, MI 49505</t>
  </si>
  <si>
    <t>WILD ROSE, WI 54984</t>
  </si>
  <si>
    <t>PO BOX 1823</t>
  </si>
  <si>
    <t>GREELEY, CO 80631</t>
  </si>
  <si>
    <t>CLARKSTON, MI 48348</t>
  </si>
  <si>
    <t>FARMINGTON HILLS, MI 48331</t>
  </si>
  <si>
    <t>BOISE, ID 83707</t>
  </si>
  <si>
    <t>FLUSHING, MI 48433</t>
  </si>
  <si>
    <t>19601 27TH AVE</t>
  </si>
  <si>
    <t>100 RANDOLPH RD</t>
  </si>
  <si>
    <t>SOMERSET, NJ 08873</t>
  </si>
  <si>
    <t>MONTROSE, CA 91020</t>
  </si>
  <si>
    <t>TORRANCE, CA 90503</t>
  </si>
  <si>
    <t>THOMASVILLE, PA 17364</t>
  </si>
  <si>
    <t>J. RETTENMAIER USA LP</t>
  </si>
  <si>
    <t>BOULDER, CO 80301</t>
  </si>
  <si>
    <t>MARQUETTE, MI 49855</t>
  </si>
  <si>
    <t>MISSISSAUGA ON 65N 0G3</t>
  </si>
  <si>
    <t>MAQUOKETA, IA 52060</t>
  </si>
  <si>
    <t>GREENVILLE, SC 29611</t>
  </si>
  <si>
    <t>1097 E CARSON DR</t>
  </si>
  <si>
    <t>TEMPE, AZ 85282</t>
  </si>
  <si>
    <t>FINDLAY, OH 45840</t>
  </si>
  <si>
    <t>ADRIAN, MI 49221</t>
  </si>
  <si>
    <t>FAMILY DOLLAR SERVICES INC.</t>
  </si>
  <si>
    <t>CHARLOTTE, NC 28201</t>
  </si>
  <si>
    <t>4977</t>
  </si>
  <si>
    <t>POLKADOG BAKERY</t>
  </si>
  <si>
    <t>212 NORTHERN AVE, BAY 6</t>
  </si>
  <si>
    <t>BOSTON, MA 02210</t>
  </si>
  <si>
    <t>MEIJER DISTRIBUTION INC C/O CENTRAL GARDEN &amp; PET CO.</t>
  </si>
  <si>
    <t>CLINTON ON N0M 1L0</t>
  </si>
  <si>
    <t>KNOXVILLE, TN 37932</t>
  </si>
  <si>
    <t>HILLS, IA 52235</t>
  </si>
  <si>
    <t>SIOUX CITY, IA 51111</t>
  </si>
  <si>
    <t>VALENCIA, CA 91355</t>
  </si>
  <si>
    <t>SIOUX CITY, IA 51106</t>
  </si>
  <si>
    <t>BUCKLEY, MI 49620</t>
  </si>
  <si>
    <t>KING CITY, CA 93930</t>
  </si>
  <si>
    <t>MINNEAPOLIS, MN 55402</t>
  </si>
  <si>
    <t>WHALLEYVILLE, MD 21872</t>
  </si>
  <si>
    <t>ODON, IN 47562</t>
  </si>
  <si>
    <t>WEST WAREHAM, MA 02576</t>
  </si>
  <si>
    <t>COTTAGE GROVE, MN 55016</t>
  </si>
  <si>
    <t>AUSTIN, TX 78716</t>
  </si>
  <si>
    <t>GLADWIN, MI 48624</t>
  </si>
  <si>
    <t>KANSAS CITY, KS 66106</t>
  </si>
  <si>
    <t>OAK CREEK, WI 53154</t>
  </si>
  <si>
    <t>FARWELL, MI 48622</t>
  </si>
  <si>
    <t>ASHLAND, KY 41105</t>
  </si>
  <si>
    <t>OXFORD, MI 48371</t>
  </si>
  <si>
    <t>ARCHBOLD, OH 43502</t>
  </si>
  <si>
    <t>MOSINEE, WI 54455</t>
  </si>
  <si>
    <t>LONDON ON N6H 5L6</t>
  </si>
  <si>
    <t>5124</t>
  </si>
  <si>
    <t>PREMIER MAGNESIA LLC</t>
  </si>
  <si>
    <t>75 GILES PLACE</t>
  </si>
  <si>
    <t>WAYNESVILLE, NC 28786</t>
  </si>
  <si>
    <t>NEPHI, UT 84648</t>
  </si>
  <si>
    <t>LESAFFRE YEAST CORPORATION</t>
  </si>
  <si>
    <t>5131</t>
  </si>
  <si>
    <t>THE GOLDEN BONE</t>
  </si>
  <si>
    <t>13382 EAST Y AVENUE</t>
  </si>
  <si>
    <t>FULTON, MI 49052</t>
  </si>
  <si>
    <t>VALPARAISO, IN 46383</t>
  </si>
  <si>
    <t>HOLT, MI 48842</t>
  </si>
  <si>
    <t>GRAND RAPIDS, MI 49544</t>
  </si>
  <si>
    <t>CAROL STREAM, IL 60188</t>
  </si>
  <si>
    <t>CLARKSTON, MI 48346</t>
  </si>
  <si>
    <t>BATAVIA, IL 60510</t>
  </si>
  <si>
    <t>COVINGTON, GA 30014</t>
  </si>
  <si>
    <t>6060 E BEAVERTON RD</t>
  </si>
  <si>
    <t>CLARE, MI 48617</t>
  </si>
  <si>
    <t>LAKE FOREST, IL 60045</t>
  </si>
  <si>
    <t>BEDFORD PARK, IL 60501</t>
  </si>
  <si>
    <t>ELIZABETHTOWN, PA 17022</t>
  </si>
  <si>
    <t>61 W LONG LAKE RD</t>
  </si>
  <si>
    <t>BLOOMFIELD HILLS, MI 48304</t>
  </si>
  <si>
    <t>KALAMAZOO, MI 49048</t>
  </si>
  <si>
    <t>CHESAPEAKE, VA 23320</t>
  </si>
  <si>
    <t>WEST OLIVE, MI 49460</t>
  </si>
  <si>
    <t>PENNSAUKEN, NJ 08110</t>
  </si>
  <si>
    <t>SALISBURY, MD 21804</t>
  </si>
  <si>
    <t>HAMILTION, OH 45013</t>
  </si>
  <si>
    <t>THE WOODLANDS, TX 77380</t>
  </si>
  <si>
    <t>3230 YONGE ST UNIT 1925</t>
  </si>
  <si>
    <t>TORONTO ON M4N 3P6</t>
  </si>
  <si>
    <t>LEXINGTON, KY 40509</t>
  </si>
  <si>
    <t>DAVISBURG, MI 48350</t>
  </si>
  <si>
    <t>GREEN BAY, WI 54308</t>
  </si>
  <si>
    <t>WALDOBORO, ME 04572</t>
  </si>
  <si>
    <t>5261</t>
  </si>
  <si>
    <t>BARTON KIEFER &amp; ASSOCIATES LLC</t>
  </si>
  <si>
    <t>4430 BLOOMINGGROVE RD</t>
  </si>
  <si>
    <t>MANSFIELD, OH 44903</t>
  </si>
  <si>
    <t>BLOOMFIELD, NJ 07003</t>
  </si>
  <si>
    <t>BOCA RATON, FL 33487</t>
  </si>
  <si>
    <t>NORTH SALT LAKE, UT 84054</t>
  </si>
  <si>
    <t>DEERFIELD, IL 60015</t>
  </si>
  <si>
    <t>MANCHESTER, CT 06040</t>
  </si>
  <si>
    <t>LANSING, MI 48917</t>
  </si>
  <si>
    <t>FALLON, NV 89406</t>
  </si>
  <si>
    <t>TEUTOPOLIS, IL 62467</t>
  </si>
  <si>
    <t>YORK, NE 68467</t>
  </si>
  <si>
    <t>HODGKINS, IL 60525</t>
  </si>
  <si>
    <t>CORVALLIS, OR 97339</t>
  </si>
  <si>
    <t>CARBERRY MB ROK OHO</t>
  </si>
  <si>
    <t>EARTH CITY, MO 63045</t>
  </si>
  <si>
    <t>WILLOWS, CA 95988</t>
  </si>
  <si>
    <t>TROY, MI 48085</t>
  </si>
  <si>
    <t>ROCK VALLEY, IA 51247</t>
  </si>
  <si>
    <t>SOUTHPORT, CT 06890</t>
  </si>
  <si>
    <t>KINGSPORT, TN 37660</t>
  </si>
  <si>
    <t>MIAMI, FL 33131</t>
  </si>
  <si>
    <t>RUDYARD, MI 49780</t>
  </si>
  <si>
    <t>HAMILTON, MI 49419</t>
  </si>
  <si>
    <t>GREEN BAY, WI 54303</t>
  </si>
  <si>
    <t>BURTON, OH 44021</t>
  </si>
  <si>
    <t>HOWELL, MI 48855</t>
  </si>
  <si>
    <t>5382</t>
  </si>
  <si>
    <t>RIKER'S DOG TREATS</t>
  </si>
  <si>
    <t>6301 CLISE RD</t>
  </si>
  <si>
    <t>BATH, MI 48808</t>
  </si>
  <si>
    <t>BELLINGHAM, WA 98225</t>
  </si>
  <si>
    <t>COS COB, CT 06807</t>
  </si>
  <si>
    <t>SPRINGFIELD, MO 65809</t>
  </si>
  <si>
    <t>LOS ANGELES, CA 90047</t>
  </si>
  <si>
    <t>CARO, MI 48723</t>
  </si>
  <si>
    <t>RENO, NV 89521</t>
  </si>
  <si>
    <t>ORGANIX RECYCLING LLC</t>
  </si>
  <si>
    <t>3308 BERNICE AVE</t>
  </si>
  <si>
    <t>RUSSELLVILLE, AR 72802</t>
  </si>
  <si>
    <t>RICHARDSON OILSEED LTD</t>
  </si>
  <si>
    <t>WINNIPEG MB R3B 0X8</t>
  </si>
  <si>
    <t>FREMONT, MI 49412</t>
  </si>
  <si>
    <t>SPRINGFIELD, IL 62704</t>
  </si>
  <si>
    <t>NATICK, MA 01760</t>
  </si>
  <si>
    <t>KALAMAZOO, MI 49007</t>
  </si>
  <si>
    <t>WORTHINGTON, MN 56187</t>
  </si>
  <si>
    <t>LUDINGTON, MI 49431</t>
  </si>
  <si>
    <t>CARY, NC 27511</t>
  </si>
  <si>
    <t>AURORA, WI 54151</t>
  </si>
  <si>
    <t>5487</t>
  </si>
  <si>
    <t>ADVANCE PET PRODUCTS</t>
  </si>
  <si>
    <t>5510 COOLEY LAKE RD</t>
  </si>
  <si>
    <t>WATERFORD, MI 48327</t>
  </si>
  <si>
    <t>CHICAGO, IL 60603</t>
  </si>
  <si>
    <t>VALDERS, WI 54245</t>
  </si>
  <si>
    <t>CHALFONT, PA 18914</t>
  </si>
  <si>
    <t>GRAND PRAIRIE, TX 75050</t>
  </si>
  <si>
    <t>FT WORTH, TX 76137</t>
  </si>
  <si>
    <t>LITHIA, FL 33547</t>
  </si>
  <si>
    <t>WORTHINGTON, OH 43085</t>
  </si>
  <si>
    <t>OVERLAND PARK, KS 66213</t>
  </si>
  <si>
    <t>LOUISVILLE, CO 80027</t>
  </si>
  <si>
    <t>REGINA SK S4R 8R7</t>
  </si>
  <si>
    <t>DENVER, CO 80202</t>
  </si>
  <si>
    <t>NEW YORK, NY 10001</t>
  </si>
  <si>
    <t>5724 HWY 280 E</t>
  </si>
  <si>
    <t>BIRMINGHAM, AL 35242</t>
  </si>
  <si>
    <t>STEVENSVILLE, MI 49127</t>
  </si>
  <si>
    <t>WACONIA, MN 55387</t>
  </si>
  <si>
    <t>WALNUT CREEK, CA 94596</t>
  </si>
  <si>
    <t>ORANGE CITY, IA 51250</t>
  </si>
  <si>
    <t>OAKVILLE ON L6L 5N1</t>
  </si>
  <si>
    <t>NEW SMYRNA BEACH, FL 32168</t>
  </si>
  <si>
    <t>MARKHAM, IL 60428</t>
  </si>
  <si>
    <t>1103 E PINE ST</t>
  </si>
  <si>
    <t>ST. CROIX FALLS, WI 54024</t>
  </si>
  <si>
    <t>FRANKENMUTH, MI 48734</t>
  </si>
  <si>
    <t>AUBURN, KY 42206</t>
  </si>
  <si>
    <t>PHOENIX, AZ 85009</t>
  </si>
  <si>
    <t>SHAWNEE, OK 74801</t>
  </si>
  <si>
    <t>CHILLIWACK BC V2R 5M3</t>
  </si>
  <si>
    <t>PLYMOUTH, MI 48170</t>
  </si>
  <si>
    <t>ST. CHARLES, MI 48655</t>
  </si>
  <si>
    <t>3579 E WALTON RD</t>
  </si>
  <si>
    <t>SHEPHERD, MI 48883</t>
  </si>
  <si>
    <t>RANCHO SANTA MARGARITA, CA 92688</t>
  </si>
  <si>
    <t>5609</t>
  </si>
  <si>
    <t>GLOBAL AGRI-TRADE CORPORATION</t>
  </si>
  <si>
    <t>15550 S AVALON BLVD</t>
  </si>
  <si>
    <t>RANCHO DOMINGUES, CA 90220</t>
  </si>
  <si>
    <t>OMAHA, NE 68144</t>
  </si>
  <si>
    <t>ENGADINE, MI 49827</t>
  </si>
  <si>
    <t>BINGHAMTON, NY 13901</t>
  </si>
  <si>
    <t>EARLVILLE, IA 52041</t>
  </si>
  <si>
    <t>TORONTO ON M5R 1V2</t>
  </si>
  <si>
    <t>LOYAL, WI 54446</t>
  </si>
  <si>
    <t>PO BOX 318</t>
  </si>
  <si>
    <t>DELPHI, IN 46923</t>
  </si>
  <si>
    <t>49241 SOUTH I-94 SERVICE DR, APT #1</t>
  </si>
  <si>
    <t>BELLEVILLE, MI 48111</t>
  </si>
  <si>
    <t>PO BOX 39</t>
  </si>
  <si>
    <t>MT MORRIS, MI 48458</t>
  </si>
  <si>
    <t>GWINN, MI 49841</t>
  </si>
  <si>
    <t>NORTHVILLE, MI 48167</t>
  </si>
  <si>
    <t>CUMBERLAND, RI 02864</t>
  </si>
  <si>
    <t>LONDON ON N6E 2G1</t>
  </si>
  <si>
    <t>RENATA NUTRITION COMPANY</t>
  </si>
  <si>
    <t>WHITEWOOD, SD 57793</t>
  </si>
  <si>
    <t>5698</t>
  </si>
  <si>
    <t>CARU PET FOOD COMPANY</t>
  </si>
  <si>
    <t>601 21ST ST, STE 300</t>
  </si>
  <si>
    <t>VERO BEACH, FL 32960</t>
  </si>
  <si>
    <t>PORTERSVILLE, PA 16051</t>
  </si>
  <si>
    <t>EAGLE, ID 83616</t>
  </si>
  <si>
    <t>WAMEGO, KS 66547</t>
  </si>
  <si>
    <t>CHATTANOOGA, TN 37422</t>
  </si>
  <si>
    <t>REHOBOTH, DE 19971</t>
  </si>
  <si>
    <t>HARRISON, AR 72601</t>
  </si>
  <si>
    <t>CLEARFIELD, UT 84016</t>
  </si>
  <si>
    <t>PITTSFIELD, MA 01201</t>
  </si>
  <si>
    <t>COTATI, CA 94931</t>
  </si>
  <si>
    <t>HILBERT, WI 54129</t>
  </si>
  <si>
    <t>LUXEMBURG, WI 54217</t>
  </si>
  <si>
    <t>WHITE ROCK BC V4B 1E5</t>
  </si>
  <si>
    <t>BATTLE CREEK, MI 49016</t>
  </si>
  <si>
    <t>ARLINGTON, WA 98223</t>
  </si>
  <si>
    <t>LENOIR, NC 28645</t>
  </si>
  <si>
    <t>NEW CASTLE, VA 24127</t>
  </si>
  <si>
    <t>455 INDUSTRIAL DR</t>
  </si>
  <si>
    <t>HARTLAND, WI 53029</t>
  </si>
  <si>
    <t>GLENCOE, MN 55336</t>
  </si>
  <si>
    <t>FRANKLIN, TN 37064</t>
  </si>
  <si>
    <t>BEAVER DAM, WI 53916</t>
  </si>
  <si>
    <t>SAN ANTONIO, TX 78283</t>
  </si>
  <si>
    <t>5771</t>
  </si>
  <si>
    <t>WET NOSES</t>
  </si>
  <si>
    <t>14439 167TH AVE SE</t>
  </si>
  <si>
    <t>MONROE, WA 98272</t>
  </si>
  <si>
    <t>ROSELLE, NJ 07203</t>
  </si>
  <si>
    <t>RALSTON, IA 51459</t>
  </si>
  <si>
    <t>DOWAGIAC, MI 49047</t>
  </si>
  <si>
    <t>VANCOUVER, WA 98661</t>
  </si>
  <si>
    <t>PECK, MI 48466</t>
  </si>
  <si>
    <t>CADILLAC, MI 49601</t>
  </si>
  <si>
    <t>WYOMING, MI 49509</t>
  </si>
  <si>
    <t>WOONSOCKET, RI 02895</t>
  </si>
  <si>
    <t>LIVONIA, MI 48154</t>
  </si>
  <si>
    <t>LEHI, UT 84043</t>
  </si>
  <si>
    <t>COMSTOCK PARK, MI 49321</t>
  </si>
  <si>
    <t>SILOAM SPRINGS, AR 72761</t>
  </si>
  <si>
    <t>CLINTON, IA 52732</t>
  </si>
  <si>
    <t>CEDAR RAPIDS, IA 52406</t>
  </si>
  <si>
    <t>KREAMER, PA 17833</t>
  </si>
  <si>
    <t>5817</t>
  </si>
  <si>
    <t>LOUIS DREYFUS COMPANY CLAYPOOL HOLDINGS LLC</t>
  </si>
  <si>
    <t>7344 SR 15</t>
  </si>
  <si>
    <t>CLAYPOOL, IN 46510</t>
  </si>
  <si>
    <t>AKRON, MI 48701</t>
  </si>
  <si>
    <t>VASSAR, MI 48768</t>
  </si>
  <si>
    <t>TULSA, OK 74105</t>
  </si>
  <si>
    <t>ST. JOSEPH, MO 64506</t>
  </si>
  <si>
    <t>BARODA, MI 49101</t>
  </si>
  <si>
    <t>WYOMING, MI 49519</t>
  </si>
  <si>
    <t>DRAVES WHITETAIL MINERAL COMPANY (DWMC)</t>
  </si>
  <si>
    <t>MORLEY, MI 49336</t>
  </si>
  <si>
    <t>MAYSVILLE, KY 41056</t>
  </si>
  <si>
    <t>HATFIELD, PA 19440</t>
  </si>
  <si>
    <t>BALTIMORE, MD 21226</t>
  </si>
  <si>
    <t>AKRON, OH 44203</t>
  </si>
  <si>
    <t>5847</t>
  </si>
  <si>
    <t>4900 S BLVD</t>
  </si>
  <si>
    <t>CHARLOTTE, NC 28217</t>
  </si>
  <si>
    <t>CLEVELAND, OH 44113</t>
  </si>
  <si>
    <t>DAYTON, OH 45414</t>
  </si>
  <si>
    <t>HAMMOND, IN 46320</t>
  </si>
  <si>
    <t>IOWA FALLS, IA 50126</t>
  </si>
  <si>
    <t>LAFAYETTE, IN 47905</t>
  </si>
  <si>
    <t>5864</t>
  </si>
  <si>
    <t>200 N 19TH ST</t>
  </si>
  <si>
    <t>TAMPA, FL 33605</t>
  </si>
  <si>
    <t>WATKINS GLEN, NY 14891</t>
  </si>
  <si>
    <t>WEST FARGO, ND 58078</t>
  </si>
  <si>
    <t>HERSEY, MI 49639</t>
  </si>
  <si>
    <t>OVERLAND PARK, KS 66207</t>
  </si>
  <si>
    <t>5873</t>
  </si>
  <si>
    <t>AGT FOODS</t>
  </si>
  <si>
    <t>625 42ND ST NE</t>
  </si>
  <si>
    <t>MINOT, ND 58703</t>
  </si>
  <si>
    <t>SEYMOUR, IN 47274</t>
  </si>
  <si>
    <t>MONTAGUE, MI 49437</t>
  </si>
  <si>
    <t>SAN FRANCISCO, CA 94126</t>
  </si>
  <si>
    <t>MEMPHIS, TN 38106</t>
  </si>
  <si>
    <t>DEMOTTE, IN 46310</t>
  </si>
  <si>
    <t>SAN LUIS OBISPO, CA 93401</t>
  </si>
  <si>
    <t>SOUTH BEND, IN 46613</t>
  </si>
  <si>
    <t>PORTLAND, MI 48875</t>
  </si>
  <si>
    <t>SHAWANO, WI 54166</t>
  </si>
  <si>
    <t>CROSWELL, MI 48422</t>
  </si>
  <si>
    <t>CARROLLTON, MI 48724</t>
  </si>
  <si>
    <t>SEBEWAING, MI 48759</t>
  </si>
  <si>
    <t>LOS GATOS, CA 95031</t>
  </si>
  <si>
    <t>OMAHA, NE 68164</t>
  </si>
  <si>
    <t>BURTON, MI 48529</t>
  </si>
  <si>
    <t>SPARTANBURG, SC 29303</t>
  </si>
  <si>
    <t>LIBERTYVILLE, IL 60048</t>
  </si>
  <si>
    <t>ROCK HILL, SC 29730</t>
  </si>
  <si>
    <t>TONAWANDA, NY 14150</t>
  </si>
  <si>
    <t>HORTONVILLE, WI 54944</t>
  </si>
  <si>
    <t>50 COMMERCE DR</t>
  </si>
  <si>
    <t>HAUPPAUGE, NY 11788</t>
  </si>
  <si>
    <t>HIMEJI JPN 670 0912</t>
  </si>
  <si>
    <t>BUFFALO, KS 66717</t>
  </si>
  <si>
    <t>5933</t>
  </si>
  <si>
    <t>MID-STATES DISTRIBUTING LLC</t>
  </si>
  <si>
    <t>MINNEAPOLIS, MN 55401</t>
  </si>
  <si>
    <t>OKEMOS, MI 48864</t>
  </si>
  <si>
    <t>MIAMI, FL 33142</t>
  </si>
  <si>
    <t>KENOSHA, WI 53143</t>
  </si>
  <si>
    <t>URBANDALE, IA 50322</t>
  </si>
  <si>
    <t>AURORA, SD 57002</t>
  </si>
  <si>
    <t>ESTACADA, OR 97023</t>
  </si>
  <si>
    <t>DANIA BEACH, FL 33004</t>
  </si>
  <si>
    <t>PALM HARBOR, FL 34682</t>
  </si>
  <si>
    <t>PORT ALLEN, LA 70767</t>
  </si>
  <si>
    <t>GRASS RANGE, MT 59032</t>
  </si>
  <si>
    <t>HYGIENE, CO 80533</t>
  </si>
  <si>
    <t>MASON, MI 48854</t>
  </si>
  <si>
    <t>5969</t>
  </si>
  <si>
    <t>EVANGER'S DOG &amp; CAT FOOD CO. INC.</t>
  </si>
  <si>
    <t>GREENFIELD, IN 46140</t>
  </si>
  <si>
    <t>BAY SPRINGS, MS 39422</t>
  </si>
  <si>
    <t>SPRUCE, MI 48762</t>
  </si>
  <si>
    <t>BRIDGEPORT, MI 48722</t>
  </si>
  <si>
    <t>HOPKINS, MN 53343</t>
  </si>
  <si>
    <t>MEMPHIS, TN 38108</t>
  </si>
  <si>
    <t>REYNOLDS, GA 31076</t>
  </si>
  <si>
    <t>TOKYO JPN 103-6020</t>
  </si>
  <si>
    <t>PORTLAND, OR 97209</t>
  </si>
  <si>
    <t>6008</t>
  </si>
  <si>
    <t>BOCCE'S BAKERY</t>
  </si>
  <si>
    <t>609 GREENWICH ST 4TH FLOOR</t>
  </si>
  <si>
    <t>NEW YORK, NY 10014</t>
  </si>
  <si>
    <t>CARTERSVILLE, GA 30120</t>
  </si>
  <si>
    <t>TOLEDO, OH 43615</t>
  </si>
  <si>
    <t>214 SULLIVAN ST, 5TH FLOOR</t>
  </si>
  <si>
    <t>NEW YORK, NY 10012</t>
  </si>
  <si>
    <t>OXNARD, CA 93030</t>
  </si>
  <si>
    <t>FLEETWOOD, PA 19522</t>
  </si>
  <si>
    <t>CLIO, MI 48420</t>
  </si>
  <si>
    <t>100 BAYVIEW CIRCLE STE 100</t>
  </si>
  <si>
    <t>NEWPORT BEACH, CA 92660</t>
  </si>
  <si>
    <t>NORTH LIBERTY, IA 52317</t>
  </si>
  <si>
    <t>CLINTON, WA 98236</t>
  </si>
  <si>
    <t>WOODLAND HILLS, CA 91367</t>
  </si>
  <si>
    <t>7192 HIGHLAND RD</t>
  </si>
  <si>
    <t>MALVERN, PA 19355</t>
  </si>
  <si>
    <t>CHINO, CA 91710</t>
  </si>
  <si>
    <t>PHILADELPHIA, PA 19103</t>
  </si>
  <si>
    <t>SOUTH ST. PAUL, MN 55075</t>
  </si>
  <si>
    <t>6046</t>
  </si>
  <si>
    <t>PAWTROITIC DOG TREATS</t>
  </si>
  <si>
    <t>1484 E WASHINGTON</t>
  </si>
  <si>
    <t>WHITE CLOUD, MI 49349</t>
  </si>
  <si>
    <t>540 W MAIN ST</t>
  </si>
  <si>
    <t>FREMONT, MI 49411</t>
  </si>
  <si>
    <t>WILMINGTON, DE 19801</t>
  </si>
  <si>
    <t>HOMESTEAD, FL 33030</t>
  </si>
  <si>
    <t>MILLER'S FEED SERVICE</t>
  </si>
  <si>
    <t>TOPEKA, IN 46571</t>
  </si>
  <si>
    <t>OCEANSIDE, CA 92056</t>
  </si>
  <si>
    <t>NOKOMIS, FL 34275</t>
  </si>
  <si>
    <t>ROCKWELL, IA 50469</t>
  </si>
  <si>
    <t>RICHMOND, VA 23231</t>
  </si>
  <si>
    <t>LOS ANGELES, CA 90069</t>
  </si>
  <si>
    <t>WAYNESBORO, VA 22980</t>
  </si>
  <si>
    <t>OWOSSO, MI 48867</t>
  </si>
  <si>
    <t>MARLETTE, MI 48453</t>
  </si>
  <si>
    <t>SUTTONS BAY, MI 49682</t>
  </si>
  <si>
    <t>GERMANSVILLE, PA 18053</t>
  </si>
  <si>
    <t>LA FARGE, WI 54639</t>
  </si>
  <si>
    <t>DOUSMAN, WI 53118</t>
  </si>
  <si>
    <t>JUPITER, FL 33458</t>
  </si>
  <si>
    <t>SEATLLE, WA 98109</t>
  </si>
  <si>
    <t>ALISO VIEJO, CA 92656</t>
  </si>
  <si>
    <t>PASADENA, CA 91107</t>
  </si>
  <si>
    <t>HOUSTON, TX 77041</t>
  </si>
  <si>
    <t>NORCO, CA 92860</t>
  </si>
  <si>
    <t>SCOTTSDALE, AZ 85260</t>
  </si>
  <si>
    <t>OAK PARK, MI 48237</t>
  </si>
  <si>
    <t>BENTONVILLE, AR 72712</t>
  </si>
  <si>
    <t>PLAIN CITY, OH 43064</t>
  </si>
  <si>
    <t>GRAND RAPIDS, MI 49506</t>
  </si>
  <si>
    <t>NEW YORK, NY 10013</t>
  </si>
  <si>
    <t>EAU CLAIRE, WI 54703</t>
  </si>
  <si>
    <t>MEMPHIS, TN 38109</t>
  </si>
  <si>
    <t>STANWOOD, MI 49346</t>
  </si>
  <si>
    <t>LIVONIA, MI 48152</t>
  </si>
  <si>
    <t>1030 HOFFMAN ST</t>
  </si>
  <si>
    <t>PETOSKEY, MI 49770</t>
  </si>
  <si>
    <t>SMITHFIELD, VA 23430</t>
  </si>
  <si>
    <t>JANESVILLE, WI 53546</t>
  </si>
  <si>
    <t>ARTHUR, IL 61911</t>
  </si>
  <si>
    <t>SPRING LAKE, MI 49456</t>
  </si>
  <si>
    <t>ALPHARETTA, GA 30009</t>
  </si>
  <si>
    <t>WALBRIDGE, OH 43465</t>
  </si>
  <si>
    <t>GREENVILLE, MI 48838</t>
  </si>
  <si>
    <t>SEATTLE, WA 98107</t>
  </si>
  <si>
    <t>DULUTH, GA 30096</t>
  </si>
  <si>
    <t>WESTBOROUGH, MA 01581</t>
  </si>
  <si>
    <t>HUDSONVILLE, MI 49426</t>
  </si>
  <si>
    <t>PO BOX 655</t>
  </si>
  <si>
    <t>OVID, MI 48866</t>
  </si>
  <si>
    <t>MATTHEWS, IN 46957</t>
  </si>
  <si>
    <t>WASHINGTON, PA 15301</t>
  </si>
  <si>
    <t>OLHAO PRT 8700-221</t>
  </si>
  <si>
    <t>JUNEAU, WI 53039</t>
  </si>
  <si>
    <t>STRATFORD ON N5A 6Z3</t>
  </si>
  <si>
    <t>FENWICK, MI 48834</t>
  </si>
  <si>
    <t>23215 SCOTCH PINE LN</t>
  </si>
  <si>
    <t>MACOMB, MI 48042</t>
  </si>
  <si>
    <t>NASHVILLE, TN 37207</t>
  </si>
  <si>
    <t>CHERSTERFIELD, MO 63006</t>
  </si>
  <si>
    <t>LONDON  UK NW1 3ER</t>
  </si>
  <si>
    <t>DUVALL, WA 98019</t>
  </si>
  <si>
    <t>JONESVILLE, MI 49250</t>
  </si>
  <si>
    <t>15100 WEST ROWLEY RD</t>
  </si>
  <si>
    <t>GRANTSVILLE, UT 84209</t>
  </si>
  <si>
    <t>JOPLIN, MO 64804</t>
  </si>
  <si>
    <t>BATTLE CREEK, MI 49037</t>
  </si>
  <si>
    <t>6276</t>
  </si>
  <si>
    <t>WALMART C/O FRESHPET</t>
  </si>
  <si>
    <t>BERKELEY, CA 94710</t>
  </si>
  <si>
    <t>REESE, MI 48757</t>
  </si>
  <si>
    <t>COMFORT, TX 78013</t>
  </si>
  <si>
    <t>MICHIGAN CENTER, MI 49254</t>
  </si>
  <si>
    <t>6286</t>
  </si>
  <si>
    <t>GREENBRIAR INTERNATIONAL INC.</t>
  </si>
  <si>
    <t>LYNDEN, WA 98264</t>
  </si>
  <si>
    <t>DAVIS, CA 95618</t>
  </si>
  <si>
    <t>ROSEVILLE, MN 55113</t>
  </si>
  <si>
    <t>LOS ANGELES, CA 90024</t>
  </si>
  <si>
    <t>GREENVILLE, OH 45331</t>
  </si>
  <si>
    <t>MT. VERNON, IN 47620</t>
  </si>
  <si>
    <t>MARLBORO, NJ 07746</t>
  </si>
  <si>
    <t>NORTH KANSAS CITY, MO 64116</t>
  </si>
  <si>
    <t>GAYVILLE, SD 57031</t>
  </si>
  <si>
    <t>GREENSBURG, IN 47240</t>
  </si>
  <si>
    <t>LOS ANGELES, CA 90046</t>
  </si>
  <si>
    <t>ITHACA, MI 48847</t>
  </si>
  <si>
    <t>TURLOCK, CA 95380</t>
  </si>
  <si>
    <t>VISALIA, CA 93291</t>
  </si>
  <si>
    <t>IRVINE, CA 92614</t>
  </si>
  <si>
    <t>CHANA, IL 61015</t>
  </si>
  <si>
    <t>ORLANDO, FL 32817</t>
  </si>
  <si>
    <t>LOUISVILLE, KY 40299</t>
  </si>
  <si>
    <t>POWERS, MI 49874</t>
  </si>
  <si>
    <t>MONTGOMERYVILLE, PA 18936</t>
  </si>
  <si>
    <t>PEHTIGO, WI 54157</t>
  </si>
  <si>
    <t>BRENTWOOD, MO 63144</t>
  </si>
  <si>
    <t>MISSION, KS 66202</t>
  </si>
  <si>
    <t>HALETHORPE, MD 21227</t>
  </si>
  <si>
    <t>BEAVERTON, OR 97008</t>
  </si>
  <si>
    <t>RYE, NY 10580</t>
  </si>
  <si>
    <t>BIRMINGHAM, AL 35173</t>
  </si>
  <si>
    <t>PO BOX 15</t>
  </si>
  <si>
    <t>LINCOLNTON, NC 28093</t>
  </si>
  <si>
    <t>LOGAN, UT 84321</t>
  </si>
  <si>
    <t>PAINESVILLE, OH 44077</t>
  </si>
  <si>
    <t>CERES, CA 95307</t>
  </si>
  <si>
    <t>LAWRENCEBURG, KY 40342</t>
  </si>
  <si>
    <t>MANTON, MI 49663</t>
  </si>
  <si>
    <t>CHINO, CA 91708</t>
  </si>
  <si>
    <t>MELBOURNE, FL 32934</t>
  </si>
  <si>
    <t>MUNDELEIN, IL 60060</t>
  </si>
  <si>
    <t>SMALLBATCH PETS, LLC</t>
  </si>
  <si>
    <t>PO BOX 914</t>
  </si>
  <si>
    <t>SEAHURST, WA 98062</t>
  </si>
  <si>
    <t>ELLSWORTH, IA 50075</t>
  </si>
  <si>
    <t>FALMOUTH, MI 49632</t>
  </si>
  <si>
    <t>UNION, NJ 07803</t>
  </si>
  <si>
    <t>PO BOX 7</t>
  </si>
  <si>
    <t>OWINGS, MD 20736</t>
  </si>
  <si>
    <t>ST. LOUIS, MO 63131</t>
  </si>
  <si>
    <t>ST. JOHNS, MI 48879</t>
  </si>
  <si>
    <t>6401</t>
  </si>
  <si>
    <t>CANIDAE, LLC</t>
  </si>
  <si>
    <t>ONE DOCK ST, STE 500</t>
  </si>
  <si>
    <t>STAMFORD, CT 06902</t>
  </si>
  <si>
    <t>PIPESTONE, MN 56164</t>
  </si>
  <si>
    <t>GOSHEN, IN 46527</t>
  </si>
  <si>
    <t>BURLINGTON, WA 98233</t>
  </si>
  <si>
    <t>PACIFIC COAST DISTRIBUTING INC. C/O GAMOLTHAILAND CO LTD</t>
  </si>
  <si>
    <t>LE CENTER, MN 56057</t>
  </si>
  <si>
    <t>ENCINITAS, CA 92024</t>
  </si>
  <si>
    <t>HOLLAND, MI 49464</t>
  </si>
  <si>
    <t>ENCINO, CA 91436</t>
  </si>
  <si>
    <t>VENTURA, CA 93003</t>
  </si>
  <si>
    <t>SMYMA, GA 30082</t>
  </si>
  <si>
    <t>9999 CARVER RD, STE 310</t>
  </si>
  <si>
    <t>BLUE ASH, OH 45242</t>
  </si>
  <si>
    <t>SOUTH BURLINGTON, VT 05403</t>
  </si>
  <si>
    <t>FRESNO, CA 93710</t>
  </si>
  <si>
    <t>NAAS IRELAND W91 XA50</t>
  </si>
  <si>
    <t>NEW BUFFALO, MI 49117</t>
  </si>
  <si>
    <t>BAY CITY, MI 48708</t>
  </si>
  <si>
    <t>ST. PAUL, MN 55102</t>
  </si>
  <si>
    <t>BIRCH RUN, MI 48415</t>
  </si>
  <si>
    <t>NEWPORT NEWS, VA 23603</t>
  </si>
  <si>
    <t>MEBONE, NC 27302</t>
  </si>
  <si>
    <t>NATIVE MICROBIALS INC.</t>
  </si>
  <si>
    <t>1155 ISLAND AVE, STE 700</t>
  </si>
  <si>
    <t>SAN DIEGO, CA 92101</t>
  </si>
  <si>
    <t>BLUE MOUNDS, WI 53517</t>
  </si>
  <si>
    <t>2040 ORCHARD CREST ST</t>
  </si>
  <si>
    <t>SHELBY TOWNSHIP, MI 48317</t>
  </si>
  <si>
    <t>BELOIT, WI 53511</t>
  </si>
  <si>
    <t>VAUGHAN ON L4K 4N5</t>
  </si>
  <si>
    <t>8104 S M 52</t>
  </si>
  <si>
    <t>PORTAGE, MI 49002</t>
  </si>
  <si>
    <t>ORONO, MN 55331</t>
  </si>
  <si>
    <t>MEDFORD, WI 54451</t>
  </si>
  <si>
    <t>CHARLOTTE, MI 48813</t>
  </si>
  <si>
    <t>OVERLAND PARK, KS 66211</t>
  </si>
  <si>
    <t>NORWAY, MI 49870</t>
  </si>
  <si>
    <t>HUDSON, WI 54016</t>
  </si>
  <si>
    <t>WESTLAKE VILLAGE, CA 91362</t>
  </si>
  <si>
    <t>NEEDHAM, MA 02492</t>
  </si>
  <si>
    <t>151 STRUTHERS ST</t>
  </si>
  <si>
    <t>WARREN, PA 16365</t>
  </si>
  <si>
    <t>NEW BRAUNFELS, TX 78130</t>
  </si>
  <si>
    <t>NEW YORK, NY 10038</t>
  </si>
  <si>
    <t>PRINCEVILLE, IL 61559</t>
  </si>
  <si>
    <t>FITCHBURG, MA 01420</t>
  </si>
  <si>
    <t>FAITHWAY FEEDS C/O KALMBACH FEEDS</t>
  </si>
  <si>
    <t>GUNTERSVILLE, AL 35976</t>
  </si>
  <si>
    <t>GREENWOOD, SC 29646</t>
  </si>
  <si>
    <t>ST. LOUIS, MO 63118</t>
  </si>
  <si>
    <t>WESSINGTON SPRINGS, SD 57382</t>
  </si>
  <si>
    <t>AUBURN, NY 13021</t>
  </si>
  <si>
    <t>CARY, NC 27513</t>
  </si>
  <si>
    <t>DURHAM, NC 27703</t>
  </si>
  <si>
    <t>TEMPERANCE, MI 48182</t>
  </si>
  <si>
    <t>PALM BEACH, FL 33480</t>
  </si>
  <si>
    <t>ALLEGAN, MI 49010</t>
  </si>
  <si>
    <t>SCHAUMBURG, IL 60173</t>
  </si>
  <si>
    <t>FORT SCOTT, KS 66701</t>
  </si>
  <si>
    <t>ATLANTA, GA 30306</t>
  </si>
  <si>
    <t>AUSTIN, TX 78701</t>
  </si>
  <si>
    <t>TURLOCK, CA 95381</t>
  </si>
  <si>
    <t>NEW HOLLAND, PA 17557</t>
  </si>
  <si>
    <t>ESSEXVILLE, MI 48732</t>
  </si>
  <si>
    <t>LEWISBURG, OH 45338</t>
  </si>
  <si>
    <t>1097 CARSON DR</t>
  </si>
  <si>
    <t>SHAWNEE, KS 66216</t>
  </si>
  <si>
    <t>HARRISONVILLE, MO 64701</t>
  </si>
  <si>
    <t>MINNEAPOLIS, MN 55403</t>
  </si>
  <si>
    <t>6562</t>
  </si>
  <si>
    <t>MWC (MICHIGAN) LLC</t>
  </si>
  <si>
    <t>1640 TECHNICAL DR</t>
  </si>
  <si>
    <t>ROGERS, AR 72758</t>
  </si>
  <si>
    <t>WEST CHESTER, PA 19382</t>
  </si>
  <si>
    <t>960 HARVEST DR, STE B205</t>
  </si>
  <si>
    <t>BLUE BELL, PA 19422</t>
  </si>
  <si>
    <t>WATERFORD, MI 48328</t>
  </si>
  <si>
    <t>CENTRAL LAKE, MI 49622</t>
  </si>
  <si>
    <t>UCKELE HEALTH AND NUTRITION INC.</t>
  </si>
  <si>
    <t>SHELDON, IA 51201</t>
  </si>
  <si>
    <t>16833 90TH AVE</t>
  </si>
  <si>
    <t>EVART, MI 49631</t>
  </si>
  <si>
    <t>1831 SOLANO AVE #8510</t>
  </si>
  <si>
    <t>BERKELEY, CA 94707</t>
  </si>
  <si>
    <t>CONSTANTINE, MI 49042</t>
  </si>
  <si>
    <t>KAWKAWLIN, MI 48631</t>
  </si>
  <si>
    <t>NORWICH, VT 05055</t>
  </si>
  <si>
    <t>EMERYVILLE, CA 94608</t>
  </si>
  <si>
    <t>WESTLAKE, TX 76262</t>
  </si>
  <si>
    <t>MIDDLEVILLE, MI 49333</t>
  </si>
  <si>
    <t>AVON, OH 44011</t>
  </si>
  <si>
    <t>MT PLEASANT, MI 48858</t>
  </si>
  <si>
    <t>SPRINGFIELD, TN 37172</t>
  </si>
  <si>
    <t>ATHENS, MI 49011</t>
  </si>
  <si>
    <t>5420A BECKLEY RD #179</t>
  </si>
  <si>
    <t>BATTLE CREEK, MI 49015</t>
  </si>
  <si>
    <t>6617</t>
  </si>
  <si>
    <t>SAVAGE CAT</t>
  </si>
  <si>
    <t>13465 CAMINO - CANADA STE 106 - 316</t>
  </si>
  <si>
    <t>EL CAJON, CA 92021</t>
  </si>
  <si>
    <t>LEVERING, MI 49755</t>
  </si>
  <si>
    <t>WAYLAND, MI 49348</t>
  </si>
  <si>
    <t>WATERLOO, WI 53594</t>
  </si>
  <si>
    <t>WEST BLOOMFIELD, MI 48324</t>
  </si>
  <si>
    <t>MIAMI, FL 33126</t>
  </si>
  <si>
    <t>ISHPEMING, MI 49849</t>
  </si>
  <si>
    <t>COMSTOCK PARK, MI 49721</t>
  </si>
  <si>
    <t>GROSSE ILE, MI 48138</t>
  </si>
  <si>
    <t>ST. CLAIR, MI 48079</t>
  </si>
  <si>
    <t>6644</t>
  </si>
  <si>
    <t>SIMPLY NOURISH PET FOOD COMPANY LLC C/O DIAMOND PET FOODS</t>
  </si>
  <si>
    <t>6645</t>
  </si>
  <si>
    <t>WALMART INC C/O DIAMOND PET FOODS</t>
  </si>
  <si>
    <t>6646</t>
  </si>
  <si>
    <t>AUTHORITY PET FOOD COMPANY C/O DIAMOND PET FOODS</t>
  </si>
  <si>
    <t>10270 SPARTAN DR STE S</t>
  </si>
  <si>
    <t>CINCINNATI, OH 45215</t>
  </si>
  <si>
    <t>BRIMLEY, MI 49715</t>
  </si>
  <si>
    <t>BEDFORD HEIGHTS, OH 44118</t>
  </si>
  <si>
    <t>BROOKFIELD, WI 53045</t>
  </si>
  <si>
    <t>1340 TREAT BLVD STE 600</t>
  </si>
  <si>
    <t>WALNUT CREEK, CA 94597</t>
  </si>
  <si>
    <t>SOUTH BEND, IN 46628</t>
  </si>
  <si>
    <t>MENDOTA, IL 61342</t>
  </si>
  <si>
    <t>QUALITY TECHNOLOGY INTERNATIONAL INC.</t>
  </si>
  <si>
    <t>ELGIN, IL 60123</t>
  </si>
  <si>
    <t>415 E ALONDRA BLVD STE 1</t>
  </si>
  <si>
    <t>GARDENA, CA 90248</t>
  </si>
  <si>
    <t>BERKLEY, MI 48072</t>
  </si>
  <si>
    <t>GRANDVILLE, MI 49418</t>
  </si>
  <si>
    <t>CLEVELAND, OH 44143</t>
  </si>
  <si>
    <t>BOCA RATON, FL 33432</t>
  </si>
  <si>
    <t>ALPENA, MI 49707</t>
  </si>
  <si>
    <t>PIEDMONT, OK 73078</t>
  </si>
  <si>
    <t>715 FERN ST</t>
  </si>
  <si>
    <t>CHIPPEWA FALLS, WI 54729</t>
  </si>
  <si>
    <t>BOWERSVILLE, GA 30516</t>
  </si>
  <si>
    <t>GREENVILLLE, NC 27834</t>
  </si>
  <si>
    <t>PANTEGO, NC 27860</t>
  </si>
  <si>
    <t>MARIETTA, PA 17547</t>
  </si>
  <si>
    <t>BOZEMAN, MT 59715</t>
  </si>
  <si>
    <t>WATERTOWN, MA 02472</t>
  </si>
  <si>
    <t>CLARKSON, MI 48348</t>
  </si>
  <si>
    <t>BLUE BALL, PA 17506</t>
  </si>
  <si>
    <t>8769 COYLE DR</t>
  </si>
  <si>
    <t>PINCKNEY, MI 48169</t>
  </si>
  <si>
    <t>SHELBY TOWNSHIP, MI 48316</t>
  </si>
  <si>
    <t>BELLAIRE, MI 49615</t>
  </si>
  <si>
    <t>ISSAQUAH, WA 98027</t>
  </si>
  <si>
    <t>THREE RIVERS, MI 49093</t>
  </si>
  <si>
    <t>6714</t>
  </si>
  <si>
    <t>TWO RIVERS BARKERY LLC</t>
  </si>
  <si>
    <t>6221 E CLARKSVILLE RD</t>
  </si>
  <si>
    <t>6715</t>
  </si>
  <si>
    <t>NUMS TREATS FOR DOGS LLC</t>
  </si>
  <si>
    <t>PO BOX 721496</t>
  </si>
  <si>
    <t>6716</t>
  </si>
  <si>
    <t>RYLEIGH'S BARKERY</t>
  </si>
  <si>
    <t>5163 DOUGLAS LAKE RD</t>
  </si>
  <si>
    <t>JOHANNESBURG, MI 49751</t>
  </si>
  <si>
    <t>6717</t>
  </si>
  <si>
    <t>YUMMERS PET SUPPLY CORPORATION</t>
  </si>
  <si>
    <t>2223 LA MATISTA RD</t>
  </si>
  <si>
    <t>DEL MAR, CA 90214</t>
  </si>
  <si>
    <t>6718</t>
  </si>
  <si>
    <t>GET JOY &amp; CO</t>
  </si>
  <si>
    <t>22 ELIZABETH ST</t>
  </si>
  <si>
    <t>NORWALK, CT 06854</t>
  </si>
  <si>
    <t>6719</t>
  </si>
  <si>
    <t>OLIVER &amp; COMPANY WAG &amp; SWAG</t>
  </si>
  <si>
    <t>176 S ZEELAND PARKWAY</t>
  </si>
  <si>
    <t>6720</t>
  </si>
  <si>
    <t>BRICKSIDE BREWERY LLC</t>
  </si>
  <si>
    <t>64 GRATIOT ST</t>
  </si>
  <si>
    <t>COPPER HARBOR, MI 49918</t>
  </si>
  <si>
    <t>6721</t>
  </si>
  <si>
    <t>BRIGHT PLANET PET LLC</t>
  </si>
  <si>
    <t>5123 W 98TH ST #1232</t>
  </si>
  <si>
    <t>MINNEAPOLIS, MN 55437</t>
  </si>
  <si>
    <t>6722</t>
  </si>
  <si>
    <t>DIG DEFENCE LLC</t>
  </si>
  <si>
    <t>PO BOX 342</t>
  </si>
  <si>
    <t>MULDROW, OK 74948</t>
  </si>
  <si>
    <t>6723</t>
  </si>
  <si>
    <t>OLD GUARD PET CO.</t>
  </si>
  <si>
    <t>2020 FIELDSTONE PKWY, PMB 120, STE 900</t>
  </si>
  <si>
    <t>FRANKLIN, TN 37069</t>
  </si>
  <si>
    <t>6724</t>
  </si>
  <si>
    <t>KLAUS'S YUMMY TREATS LLC</t>
  </si>
  <si>
    <t>2930 BLUE HERON LN</t>
  </si>
  <si>
    <t>6725</t>
  </si>
  <si>
    <t>6726</t>
  </si>
  <si>
    <t>BLAINE'S FARM &amp; FLEET</t>
  </si>
  <si>
    <t>3507 E RACINE ST</t>
  </si>
  <si>
    <t>6727</t>
  </si>
  <si>
    <t>SAM'S CLUB WEST INC C/O TFP NUTRITION</t>
  </si>
  <si>
    <t>3500 SE CLUB BLV D</t>
  </si>
  <si>
    <t>6728</t>
  </si>
  <si>
    <t>16 PAWS LLC</t>
  </si>
  <si>
    <t>230 N CHARITY LN</t>
  </si>
  <si>
    <t>WARNER ROBINS, GA 31088</t>
  </si>
  <si>
    <t>6729</t>
  </si>
  <si>
    <t>THE SPOILED CARNIVORE LLC</t>
  </si>
  <si>
    <t>5365 N TERRITORIAL RD</t>
  </si>
  <si>
    <t>6730</t>
  </si>
  <si>
    <t>JOYFUL PAWS BAKERY</t>
  </si>
  <si>
    <t>2630 E HOWE RD</t>
  </si>
  <si>
    <t>DEWITT, MI 48820</t>
  </si>
  <si>
    <t>6731</t>
  </si>
  <si>
    <t>PET NUTRITION KITCHEN</t>
  </si>
  <si>
    <t>887 BOLGER CT</t>
  </si>
  <si>
    <t>FENTON, MI 48430</t>
  </si>
  <si>
    <t>6732</t>
  </si>
  <si>
    <t>CRYSTAL'S PAWSITIVE DOG VIBES LLC</t>
  </si>
  <si>
    <t>1517 JOE MANN BLVD #1015</t>
  </si>
  <si>
    <t>6733</t>
  </si>
  <si>
    <t>NUTTZO LLC</t>
  </si>
  <si>
    <t>3525 DEL MAR HEIGHTS RD #728</t>
  </si>
  <si>
    <t>SAN DIEGO, CA 92130</t>
  </si>
  <si>
    <t>6734</t>
  </si>
  <si>
    <t>BECAUSE IT'S BETTER INC.</t>
  </si>
  <si>
    <t>84 STONECREST RD</t>
  </si>
  <si>
    <t>RIDGEFIELD, CT 06877</t>
  </si>
  <si>
    <t>6735</t>
  </si>
  <si>
    <t>A BARK ABOVE DOG TREATS</t>
  </si>
  <si>
    <t>2179 FOX HOLLOW DR</t>
  </si>
  <si>
    <t>6736</t>
  </si>
  <si>
    <t>JOHNSTON ELEVATOR (LAKE STATE CONTRACTING LLC)</t>
  </si>
  <si>
    <t>307 N MCEWAN ST</t>
  </si>
  <si>
    <t>6737</t>
  </si>
  <si>
    <t>BERNER BOARDS BY RIESLING</t>
  </si>
  <si>
    <t>498 RIVERWALK DR</t>
  </si>
  <si>
    <t>6738</t>
  </si>
  <si>
    <t>BIG EASY BLENDS</t>
  </si>
  <si>
    <t>689 ST. GEORGE AVE</t>
  </si>
  <si>
    <t>NEW ORLEANS, LA 70121</t>
  </si>
  <si>
    <t>6739</t>
  </si>
  <si>
    <t>1615 VANDERBILT</t>
  </si>
  <si>
    <t>PORTAGE, MI 49024</t>
  </si>
  <si>
    <t>6740</t>
  </si>
  <si>
    <t>THE PET BUDDY SERVICE, LLC</t>
  </si>
  <si>
    <t>1701 BADGLEY RD</t>
  </si>
  <si>
    <t>JACKSON, MI 49203</t>
  </si>
  <si>
    <t>6741</t>
  </si>
  <si>
    <t>COASTWISE PROCESSORS INC.</t>
  </si>
  <si>
    <t>9548 192ND ST</t>
  </si>
  <si>
    <t>SURREY BC V4N 3R9</t>
  </si>
  <si>
    <t>6742</t>
  </si>
  <si>
    <t>TAPLOW VENTURES LTD</t>
  </si>
  <si>
    <t>9181 GIBSON RD</t>
  </si>
  <si>
    <t>CHILLIWACK BC V2P 6H4</t>
  </si>
  <si>
    <t>6743</t>
  </si>
  <si>
    <t>MICHIGAN BISCUIT COMPANY, LLC</t>
  </si>
  <si>
    <t>3719 ROLLING HILLS RD</t>
  </si>
  <si>
    <t>LAKE ORION, MI 48359</t>
  </si>
  <si>
    <t>6744</t>
  </si>
  <si>
    <t>4390 GALLANT AVE</t>
  </si>
  <si>
    <t>NORTH VANCOUVER BC V7G 1L2</t>
  </si>
  <si>
    <t>6745</t>
  </si>
  <si>
    <t>SAINT LOUIS CENTER</t>
  </si>
  <si>
    <t>16195 W OLD US HWY 12</t>
  </si>
  <si>
    <t>6746</t>
  </si>
  <si>
    <t>THE SASSY DOG, LLC</t>
  </si>
  <si>
    <t>9041 S MAIN ST</t>
  </si>
  <si>
    <t>6747</t>
  </si>
  <si>
    <t>FUR REAL DOG SNACKS</t>
  </si>
  <si>
    <t>2515 WESTBURY RD</t>
  </si>
  <si>
    <t>LANSING, MI 48906</t>
  </si>
  <si>
    <t>6748</t>
  </si>
  <si>
    <t>CLASSIC BRANDS (AWOS OF WOODSTREAM INC.)</t>
  </si>
  <si>
    <t>6749</t>
  </si>
  <si>
    <t>REED CITY FEED AND SUPPLY LLC</t>
  </si>
  <si>
    <t>6750</t>
  </si>
  <si>
    <t>SPARTA FEED &amp; SEED</t>
  </si>
  <si>
    <t>9 LOOMIS ST NW</t>
  </si>
  <si>
    <t>SPARTA, MI 49345</t>
  </si>
  <si>
    <t>6751</t>
  </si>
  <si>
    <t>NORTH COAST SEAFOODS</t>
  </si>
  <si>
    <t>5 DRYDOCK AVE</t>
  </si>
  <si>
    <t>6752</t>
  </si>
  <si>
    <t>TARGET CORPORATION C/O CK NUTRITION</t>
  </si>
  <si>
    <t>6753</t>
  </si>
  <si>
    <t>BRAXTON &amp; JOSH MADE SIMPLE</t>
  </si>
  <si>
    <t>1545 ALAR AVE</t>
  </si>
  <si>
    <t>REYNOLDSBURG, OH 43068</t>
  </si>
  <si>
    <t>6755</t>
  </si>
  <si>
    <t>PSP DISTRIBUTION</t>
  </si>
  <si>
    <t>1510 E 4TH ST RD</t>
  </si>
  <si>
    <t>6757</t>
  </si>
  <si>
    <t>WYATT AND WILLOW CO. LLC</t>
  </si>
  <si>
    <t>7560 E ML AVE</t>
  </si>
  <si>
    <t>6758</t>
  </si>
  <si>
    <t>THE KROGER CO. C/O SPECTRUM BRANDS PET, LLC</t>
  </si>
  <si>
    <t>6759</t>
  </si>
  <si>
    <t>LIGNOTECH FLORIDA LLC</t>
  </si>
  <si>
    <t>6 GUM ST</t>
  </si>
  <si>
    <t>FERNANDINA BEACH, FL 32034</t>
  </si>
  <si>
    <t>6760</t>
  </si>
  <si>
    <t>NANA'S GARDEN LLC</t>
  </si>
  <si>
    <t>79407 KIDDER RD</t>
  </si>
  <si>
    <t>ROMEO, MI 48065</t>
  </si>
  <si>
    <t>6761</t>
  </si>
  <si>
    <t>61400 JEWELL RD</t>
  </si>
  <si>
    <t>6762</t>
  </si>
  <si>
    <t>OSSO GOOD LIFE LLC</t>
  </si>
  <si>
    <t>1433 YARBERRY LN</t>
  </si>
  <si>
    <t>PETALUMA, CA 94954</t>
  </si>
  <si>
    <t>6763</t>
  </si>
  <si>
    <t>DOWNTOWN DOG BARKERY</t>
  </si>
  <si>
    <t>60 MONROE CENTER ST NW #9D</t>
  </si>
  <si>
    <t>GRAND RAPIDS, MI 49503</t>
  </si>
  <si>
    <t>6764</t>
  </si>
  <si>
    <t>JOLLY PETS C/O FY-JB LLC</t>
  </si>
  <si>
    <t>6765</t>
  </si>
  <si>
    <t>ALDI C/O PET BRANDS PRODUCTS LLC</t>
  </si>
  <si>
    <t>6766</t>
  </si>
  <si>
    <t>KROGER CO. C/O PET BRANDS PRODUCTS LLC</t>
  </si>
  <si>
    <t>6768</t>
  </si>
  <si>
    <t>WALMART INC. C/O PET BRANDS PRODUCTS LLC</t>
  </si>
  <si>
    <t>BENTONVILLE, AZ 72716</t>
  </si>
  <si>
    <t>6769</t>
  </si>
  <si>
    <t>KORMOTECH LLC</t>
  </si>
  <si>
    <t>10573 W PICO BLVD</t>
  </si>
  <si>
    <t>LOS ANGELES, CA 90064</t>
  </si>
  <si>
    <t>6770</t>
  </si>
  <si>
    <t>PIVOTAL FEEDS</t>
  </si>
  <si>
    <t>POO BOX127</t>
  </si>
  <si>
    <t>DELL CITY, TX 79837</t>
  </si>
  <si>
    <t>6771</t>
  </si>
  <si>
    <t>OLD EAST MAIN CO.</t>
  </si>
  <si>
    <t>6772</t>
  </si>
  <si>
    <t>THE KROGER CO.</t>
  </si>
  <si>
    <t>1014 VINE ST.</t>
  </si>
  <si>
    <t>6775</t>
  </si>
  <si>
    <t>PET NUTRITION DELIVERY INC.</t>
  </si>
  <si>
    <t>28 LIBERTY ST</t>
  </si>
  <si>
    <t>NEW YORK, NY 10005</t>
  </si>
  <si>
    <t>6776</t>
  </si>
  <si>
    <t>BARE NATURAL TREATS</t>
  </si>
  <si>
    <t>470 ELK DR</t>
  </si>
  <si>
    <t>EVANSTON, WY 82930</t>
  </si>
  <si>
    <t>6777</t>
  </si>
  <si>
    <t>DIRTY LITTLE SECRET, LLC</t>
  </si>
  <si>
    <t>3284 CROCKETT</t>
  </si>
  <si>
    <t>BEAVERTON, MI 48612</t>
  </si>
  <si>
    <t>6778</t>
  </si>
  <si>
    <t>PREMIERPET, USA</t>
  </si>
  <si>
    <t>840 SUMMER ST, STE 206</t>
  </si>
  <si>
    <t>BOSTON, MA 02127</t>
  </si>
  <si>
    <t>6779</t>
  </si>
  <si>
    <t>TOASTER'S TABLE</t>
  </si>
  <si>
    <t>1659 HWY 20 W, STE 116</t>
  </si>
  <si>
    <t>MCDONOUGH, GA 30253</t>
  </si>
  <si>
    <t>6780</t>
  </si>
  <si>
    <t>PET KREWE, INC.</t>
  </si>
  <si>
    <t>1517 EDWARDS RD, STE 4</t>
  </si>
  <si>
    <t>NEW ORLEANS, LA 70123</t>
  </si>
  <si>
    <t>6781</t>
  </si>
  <si>
    <t>FLAVOR HUT</t>
  </si>
  <si>
    <t>1429 B WENTER CT</t>
  </si>
  <si>
    <t>TWO RIVERS, WI 54241</t>
  </si>
  <si>
    <t>6782</t>
  </si>
  <si>
    <t>ALFONZO'S ASTONISHING TREATS LLC</t>
  </si>
  <si>
    <t>4169 OAKLANE RD</t>
  </si>
  <si>
    <t>6783</t>
  </si>
  <si>
    <t>DO GOOD FOOD, LLC</t>
  </si>
  <si>
    <t>250 CANAL RD</t>
  </si>
  <si>
    <t>FAIRLESS HILLS, PA 19030</t>
  </si>
  <si>
    <t>6784</t>
  </si>
  <si>
    <t>THE NATURAL VET,INC.</t>
  </si>
  <si>
    <t>101 ROSE HILL LN</t>
  </si>
  <si>
    <t>UNICOI, TN 37692</t>
  </si>
  <si>
    <t>6785</t>
  </si>
  <si>
    <t>BOVINE.COM, LLC</t>
  </si>
  <si>
    <t>2232 DELL RANGE BLVD STE 245-3512</t>
  </si>
  <si>
    <t>CHEYENNE, WY 82009</t>
  </si>
  <si>
    <t>6786</t>
  </si>
  <si>
    <t>DIGGS, INC.</t>
  </si>
  <si>
    <t>29-10 THOMSON AVE</t>
  </si>
  <si>
    <t>LONG ISLAND CITY, NY 11101</t>
  </si>
  <si>
    <t>6787</t>
  </si>
  <si>
    <t>PET TREAT BOUTIQUE</t>
  </si>
  <si>
    <t>PO BOX 1048</t>
  </si>
  <si>
    <t>6788</t>
  </si>
  <si>
    <t>SOUL GLOW JUICE CO.</t>
  </si>
  <si>
    <t>43347 JOY RD</t>
  </si>
  <si>
    <t>CANTON, MI 48187</t>
  </si>
  <si>
    <t>6789</t>
  </si>
  <si>
    <t>PROGESSIVE PLANET PRODUCTS</t>
  </si>
  <si>
    <t>724 SARCEE ST EAST</t>
  </si>
  <si>
    <t>KAMLOOPS BC V2H 1E7</t>
  </si>
  <si>
    <t>6790</t>
  </si>
  <si>
    <t>STARBARD FARMS LLC</t>
  </si>
  <si>
    <t>11931 RIVERSIDE DR</t>
  </si>
  <si>
    <t>6791</t>
  </si>
  <si>
    <t>JAXY BOY BAKERY LLC</t>
  </si>
  <si>
    <t>14469 SHERIDAN RD</t>
  </si>
  <si>
    <t>MONTROSE, MI 48457</t>
  </si>
  <si>
    <t>6792</t>
  </si>
  <si>
    <t>VITERRA USA GRAIN, LLC</t>
  </si>
  <si>
    <t>NEW CARLISLE, IN 46552</t>
  </si>
  <si>
    <t>6793</t>
  </si>
  <si>
    <t>VITERRA USA INGREDIENTS LLC</t>
  </si>
  <si>
    <t>OMAHA, NE 68102</t>
  </si>
  <si>
    <t>6794</t>
  </si>
  <si>
    <t>LEBANON SEABOARD CORPORATION</t>
  </si>
  <si>
    <t>INTERLAKEN, NY 14857</t>
  </si>
  <si>
    <t>6795</t>
  </si>
  <si>
    <t>1657 W FRONT ST</t>
  </si>
  <si>
    <t>BUFFALO, IA 52728</t>
  </si>
  <si>
    <t>6796</t>
  </si>
  <si>
    <t>410 C AVE NE</t>
  </si>
  <si>
    <t>CEDAR RAPIDS, IA 52401</t>
  </si>
  <si>
    <t>6797</t>
  </si>
  <si>
    <t>CARGILL LIMITED</t>
  </si>
  <si>
    <t>1 CHEVIOT RD</t>
  </si>
  <si>
    <t>CLAVET SK S0K 0Y0</t>
  </si>
  <si>
    <t>6798</t>
  </si>
  <si>
    <t>2306 ROCHESTER AVE</t>
  </si>
  <si>
    <t>6799</t>
  </si>
  <si>
    <t>11055 PHILADELPHIA RD</t>
  </si>
  <si>
    <t>WHITE MARSH, MD 21162</t>
  </si>
  <si>
    <t>6800</t>
  </si>
  <si>
    <t>SPRUCE ON BLACK FARM</t>
  </si>
  <si>
    <t>7038 S BLACK RIVER RD</t>
  </si>
  <si>
    <t>ONAWAY, MI 49765</t>
  </si>
  <si>
    <t>6801</t>
  </si>
  <si>
    <t>THE BOUGIE BARK'RY LLC</t>
  </si>
  <si>
    <t>1118 KRUM AVE</t>
  </si>
  <si>
    <t>6802</t>
  </si>
  <si>
    <t>K9 KITCHEN, LLC</t>
  </si>
  <si>
    <t>PO BOX 247</t>
  </si>
  <si>
    <t>DORR, MI 49323</t>
  </si>
  <si>
    <t>6803</t>
  </si>
  <si>
    <t>US PETFOOD LLC</t>
  </si>
  <si>
    <t>230 STATE LOOP 255</t>
  </si>
  <si>
    <t>PITTSBURG, TX 75686</t>
  </si>
  <si>
    <t>6804</t>
  </si>
  <si>
    <t>THE HAPPY MUTT COMPANY</t>
  </si>
  <si>
    <t>HEATHFIELD INDUSTRIAL ESTATE 1 BATTLE RD UNIT D</t>
  </si>
  <si>
    <t>NEWTON ABBOT GB TQ12 6RY</t>
  </si>
  <si>
    <t>6805</t>
  </si>
  <si>
    <t>ADVANCED AG PRODUCTS LLC</t>
  </si>
  <si>
    <t>1220 N DAKOTA ST</t>
  </si>
  <si>
    <t>CANTON, SD 57013</t>
  </si>
  <si>
    <t>6806</t>
  </si>
  <si>
    <t>RAW DYNAMIC LLC</t>
  </si>
  <si>
    <t>PO BOX 997</t>
  </si>
  <si>
    <t>HILLBURN, NY 10931</t>
  </si>
  <si>
    <t>6807</t>
  </si>
  <si>
    <t>AUNTIE N'S BARKERY</t>
  </si>
  <si>
    <t>PO BOX 21006</t>
  </si>
  <si>
    <t>LANSING, MI 48909</t>
  </si>
  <si>
    <t>6808</t>
  </si>
  <si>
    <t>SAGINAW, MI 48604</t>
  </si>
  <si>
    <t>6809</t>
  </si>
  <si>
    <t>6810</t>
  </si>
  <si>
    <t>HAVEGARD BIRDSEED, LLC</t>
  </si>
  <si>
    <t>225 NAVARINO ST</t>
  </si>
  <si>
    <t>ALGOMA, WI 54201</t>
  </si>
  <si>
    <t>6811</t>
  </si>
  <si>
    <t>SWEET PAWS CREAMERY</t>
  </si>
  <si>
    <t>1613 EDISON ST</t>
  </si>
  <si>
    <t>DETROIT, MI 48206</t>
  </si>
  <si>
    <t>6812</t>
  </si>
  <si>
    <t>BANANA FEEDS AUSTRALIA PTY LTD</t>
  </si>
  <si>
    <t>14 PONZO ST</t>
  </si>
  <si>
    <t>WOREE AUS 4868</t>
  </si>
  <si>
    <t>6813</t>
  </si>
  <si>
    <t>YELLOW YAK</t>
  </si>
  <si>
    <t>PO BOX 4144</t>
  </si>
  <si>
    <t>EVERETT, WA 98204</t>
  </si>
  <si>
    <t>6814</t>
  </si>
  <si>
    <t>HAPPY BEANS BAKERY</t>
  </si>
  <si>
    <t>3389 M 72 E</t>
  </si>
  <si>
    <t>KALKASKA, MI 49646</t>
  </si>
  <si>
    <t>6815</t>
  </si>
  <si>
    <t>INABA FOODS USA, INC.</t>
  </si>
  <si>
    <t>19191 S VERMONT AVE, STE 1050</t>
  </si>
  <si>
    <t>TORRANCE, CA 90502</t>
  </si>
  <si>
    <t>6816</t>
  </si>
  <si>
    <t>6818</t>
  </si>
  <si>
    <t>BOW WOW LABS</t>
  </si>
  <si>
    <t>448 IGNACIO BLVD #506</t>
  </si>
  <si>
    <t>NOVATO, CA 94949</t>
  </si>
  <si>
    <t>6819</t>
  </si>
  <si>
    <t>CANATURE PROCESSIN LTD</t>
  </si>
  <si>
    <t>5294 272ND ST</t>
  </si>
  <si>
    <t>LANGLEY BC V4W 1S3</t>
  </si>
  <si>
    <t>6820</t>
  </si>
  <si>
    <t>10775 DOUBLE R BLVD, STE 106</t>
  </si>
  <si>
    <t>6821</t>
  </si>
  <si>
    <t>PACIFIC COAST DISTRIBUTION, LLC</t>
  </si>
  <si>
    <t>6822</t>
  </si>
  <si>
    <t>PRECIOUS CAT</t>
  </si>
  <si>
    <t>6210 CLEAR CREEK PARKWAY</t>
  </si>
  <si>
    <t>CHEYENNE, WY 82007</t>
  </si>
  <si>
    <t>6823</t>
  </si>
  <si>
    <t>SWEDENCARE USA</t>
  </si>
  <si>
    <t>5010 BUSINESS PARK DR, STE 100</t>
  </si>
  <si>
    <t>ROSENBURG, TX 74771</t>
  </si>
  <si>
    <t>6824</t>
  </si>
  <si>
    <t>THE FULL LIFE LLC</t>
  </si>
  <si>
    <t>2021 E ROSE GARDEN LACE, STE A2</t>
  </si>
  <si>
    <t>PHOENIX, AZ 85024</t>
  </si>
  <si>
    <t>6825</t>
  </si>
  <si>
    <t>TIMBERWOLF PET FOOD</t>
  </si>
  <si>
    <t>13506 SUMMERPORT VILLAGE PKWY, #408</t>
  </si>
  <si>
    <t>WINDEMER, FL 34786</t>
  </si>
  <si>
    <t>6826</t>
  </si>
  <si>
    <t>SHAMELESS PETS INC.</t>
  </si>
  <si>
    <t>474 N LAKESHORE DR, #608</t>
  </si>
  <si>
    <t>CHICAGO, IL 60611</t>
  </si>
  <si>
    <t>6827</t>
  </si>
  <si>
    <t>GABRIELLE'S DOG BAKERY LLC</t>
  </si>
  <si>
    <t>5343 CONTINENTIAL TRAIL</t>
  </si>
  <si>
    <t>6828</t>
  </si>
  <si>
    <t>WIGGLE WORTHY K9 BAKERY</t>
  </si>
  <si>
    <t>5630 TIPSICO LAKE RD</t>
  </si>
  <si>
    <t>6829</t>
  </si>
  <si>
    <t>B6 FEEDS</t>
  </si>
  <si>
    <t>4105 CLEMENS RD</t>
  </si>
  <si>
    <t>HARRISVILLE, MI 48740</t>
  </si>
  <si>
    <t>6830</t>
  </si>
  <si>
    <t>FUN PET GROUP, LLC</t>
  </si>
  <si>
    <t>6670 HOLMAN ST UNIT 713</t>
  </si>
  <si>
    <t>ARVADA, CO 80004</t>
  </si>
  <si>
    <t>6831</t>
  </si>
  <si>
    <t>WUFERS INC.</t>
  </si>
  <si>
    <t>2345 DISCOVERY DR</t>
  </si>
  <si>
    <t>LONDON ON N6M 0C6</t>
  </si>
  <si>
    <t>6832</t>
  </si>
  <si>
    <t>BUTCHER'S BLOCK PET TREATS</t>
  </si>
  <si>
    <t>11626 I STREET</t>
  </si>
  <si>
    <t>OMAHA, NE 68137</t>
  </si>
  <si>
    <t>6833</t>
  </si>
  <si>
    <t>TINA'S BISCUIT BITES</t>
  </si>
  <si>
    <t>606 HOLIDAY DR</t>
  </si>
  <si>
    <t>6834</t>
  </si>
  <si>
    <t>JEWEL'S PET CUISINE &amp; ACCESSORIES</t>
  </si>
  <si>
    <t>2790 12 MILE RD</t>
  </si>
  <si>
    <t>6835</t>
  </si>
  <si>
    <t>STONEWALL MINERAL AND FERTILIZER</t>
  </si>
  <si>
    <t>58588 LEPLEY RD</t>
  </si>
  <si>
    <t>COLON, MI 49040</t>
  </si>
  <si>
    <t>6836</t>
  </si>
  <si>
    <t>ERNIE ELS PET PRODUCTS</t>
  </si>
  <si>
    <t>222 YAMATO RD, STE 106-131</t>
  </si>
  <si>
    <t>BOCA RATON, FL 33431</t>
  </si>
  <si>
    <t>6837</t>
  </si>
  <si>
    <t>DOG DAYS BAKERY LLC</t>
  </si>
  <si>
    <t>1834 21ST</t>
  </si>
  <si>
    <t>WYANDOTTE, MI 48192</t>
  </si>
  <si>
    <t>6838</t>
  </si>
  <si>
    <t>THE FEED STORE</t>
  </si>
  <si>
    <t>2461 S M-30</t>
  </si>
  <si>
    <t>6839</t>
  </si>
  <si>
    <t>CAROL'S COOKIES LLC</t>
  </si>
  <si>
    <t>4175 CHAPEL VIEW CIRCLE</t>
  </si>
  <si>
    <t>BRIGHTON, MI 48114</t>
  </si>
  <si>
    <t>6840</t>
  </si>
  <si>
    <t>DOLLAR TREE - GREENBRIER INTL C/O SATURN PETCARE INC.</t>
  </si>
  <si>
    <t>500 VOLVO PKWY</t>
  </si>
  <si>
    <t>6841</t>
  </si>
  <si>
    <t>BREWSTER'S SCOOBY SNACKS</t>
  </si>
  <si>
    <t>4287 EAST CLINTON TRAIL</t>
  </si>
  <si>
    <t>EATON RAPIDS, MI 48827</t>
  </si>
  <si>
    <t>6842</t>
  </si>
  <si>
    <t>SCAVENGER HEALTHY TREATS LLC</t>
  </si>
  <si>
    <t>726 EAST 29TH ST</t>
  </si>
  <si>
    <t>ERIE, PA 16504</t>
  </si>
  <si>
    <t>6843</t>
  </si>
  <si>
    <t>OUTDOOR BENGAL LLC</t>
  </si>
  <si>
    <t>700 1ST STREET, 11K</t>
  </si>
  <si>
    <t>HOBOKEN, NJ 07030</t>
  </si>
  <si>
    <t>6844</t>
  </si>
  <si>
    <t>FUZZY DOOD TREATS LLC</t>
  </si>
  <si>
    <t>10183 HONEYCOMB CT</t>
  </si>
  <si>
    <t>6845</t>
  </si>
  <si>
    <t>ASAHI BIOSCIENCES, INC.</t>
  </si>
  <si>
    <t>PEACHTREE, GA 30269</t>
  </si>
  <si>
    <t>6846</t>
  </si>
  <si>
    <t>GRACIE'S LOVE LLC</t>
  </si>
  <si>
    <t>PO BOX 122</t>
  </si>
  <si>
    <t>GRAYLING, MI 49738</t>
  </si>
  <si>
    <t>6847</t>
  </si>
  <si>
    <t>FUFENG USA INCORPORATED</t>
  </si>
  <si>
    <t>814 COMMERCE DR, STE 340</t>
  </si>
  <si>
    <t>6848</t>
  </si>
  <si>
    <t>BULLY MAX LLC</t>
  </si>
  <si>
    <t>4028 ALPHA DR</t>
  </si>
  <si>
    <t>ALLISON PARK, PA 15101</t>
  </si>
  <si>
    <t>6849</t>
  </si>
  <si>
    <t>ROCCO &amp; ROXIE SUPPLY CO.</t>
  </si>
  <si>
    <t>290 W 500 N STE 3</t>
  </si>
  <si>
    <t>SPRINGVILLE, UT 84663</t>
  </si>
  <si>
    <t>6850</t>
  </si>
  <si>
    <t>MEIJER DISTRIBUTION, INC.</t>
  </si>
  <si>
    <t>2350 THREE MILE RD NW</t>
  </si>
  <si>
    <t>6851</t>
  </si>
  <si>
    <t>ATWOODS RANCH &amp; HOME GOODS</t>
  </si>
  <si>
    <t>5400 OWEN K GARRIOTT RD</t>
  </si>
  <si>
    <t>ENID, OK 73703</t>
  </si>
  <si>
    <t>6852</t>
  </si>
  <si>
    <t>SWEET ALICE DOG BAKERY</t>
  </si>
  <si>
    <t>PO BOX 541</t>
  </si>
  <si>
    <t>PORTAGE, MI 49081</t>
  </si>
  <si>
    <t>6853</t>
  </si>
  <si>
    <t>BRUNO'S TREATS</t>
  </si>
  <si>
    <t>9422 W AIRPORT RD</t>
  </si>
  <si>
    <t>ST. HELEN, MI 48656</t>
  </si>
  <si>
    <t>6854</t>
  </si>
  <si>
    <t>THE LICKER STORE LLC</t>
  </si>
  <si>
    <t>185 MADISON AVE 6TH FLOOR</t>
  </si>
  <si>
    <t>NEW YORK, NY 10016</t>
  </si>
  <si>
    <t>6855</t>
  </si>
  <si>
    <t>ZURU LLC</t>
  </si>
  <si>
    <t>228 NEVADA ST</t>
  </si>
  <si>
    <t>EL SEGUNDO, CA 90245</t>
  </si>
  <si>
    <t>6856</t>
  </si>
  <si>
    <t>M PET GROUP (OLD EAST MAIN CO.)</t>
  </si>
  <si>
    <t>100 MISSION RD</t>
  </si>
  <si>
    <t>6857</t>
  </si>
  <si>
    <t>M PET GROUP</t>
  </si>
  <si>
    <t>1150 EAST HALLANDALE BEACH</t>
  </si>
  <si>
    <t>HALLANDALE, FL 33009</t>
  </si>
  <si>
    <t>6858</t>
  </si>
  <si>
    <t>PERFECTION PET FOODS LLC</t>
  </si>
  <si>
    <t>1111 N MILLER PARK</t>
  </si>
  <si>
    <t>6859</t>
  </si>
  <si>
    <t>ENCOMPASS PET GROUP LLC</t>
  </si>
  <si>
    <t>2510 51ST AVE E, UNIT 100</t>
  </si>
  <si>
    <t>PALMETTO, FL 34221</t>
  </si>
  <si>
    <t>6860</t>
  </si>
  <si>
    <t>PAWZ KITCHEN</t>
  </si>
  <si>
    <t>34308 HARPER</t>
  </si>
  <si>
    <t>CLINTON TOWNSHIP, MI 48035</t>
  </si>
  <si>
    <t>6861</t>
  </si>
  <si>
    <t>101 MILLER DR</t>
  </si>
  <si>
    <t>CRITTENDEN, KY 41030</t>
  </si>
  <si>
    <t>6862</t>
  </si>
  <si>
    <t>TAYLOR FISH COMPANY</t>
  </si>
  <si>
    <t>419 ERIE ST S</t>
  </si>
  <si>
    <t>WHEATLEY ON N0P 2P0</t>
  </si>
  <si>
    <t>6863</t>
  </si>
  <si>
    <t>NEUAG, LLC</t>
  </si>
  <si>
    <t>695 FLAG LAKE DR</t>
  </si>
  <si>
    <t>CLUTE, TX 77566</t>
  </si>
  <si>
    <t>6864</t>
  </si>
  <si>
    <t>WILBUR ELLIS NUTRITION LLC</t>
  </si>
  <si>
    <t>115 13TH AVE S</t>
  </si>
  <si>
    <t>BUHL, ID 83316</t>
  </si>
  <si>
    <t>6865</t>
  </si>
  <si>
    <t>NUTRACOR USA INC.</t>
  </si>
  <si>
    <t>100 BARRANCA ST #700</t>
  </si>
  <si>
    <t>WEST COVINA, CA 91791</t>
  </si>
  <si>
    <t>6866</t>
  </si>
  <si>
    <t>ARMSTRONG MILLING CO. LTD</t>
  </si>
  <si>
    <t>1021 HALDMAND RD 20</t>
  </si>
  <si>
    <t>HAGERSVILLE ON N0A 1H0</t>
  </si>
  <si>
    <t>6867</t>
  </si>
  <si>
    <t>AMPLISOURCE</t>
  </si>
  <si>
    <t>389 HEISEY QUARRY RD</t>
  </si>
  <si>
    <t>6868</t>
  </si>
  <si>
    <t>LINCOLN NATURALS LLC</t>
  </si>
  <si>
    <t>4455 E AQUA BELLA LN</t>
  </si>
  <si>
    <t>DANIA BEACH, FL 33312</t>
  </si>
  <si>
    <t>6869</t>
  </si>
  <si>
    <t>SHEPHERD BOY FARMS LLC</t>
  </si>
  <si>
    <t>8829 IN-46</t>
  </si>
  <si>
    <t>6870</t>
  </si>
  <si>
    <t>LUCKEY FARMERS INC.</t>
  </si>
  <si>
    <t>2953 LEWIS AVE</t>
  </si>
  <si>
    <t>6871</t>
  </si>
  <si>
    <t>AUSTRALIS AQUACULTURE LLC</t>
  </si>
  <si>
    <t>278 MAIN ST</t>
  </si>
  <si>
    <t>GREENFIELD, MA 01301</t>
  </si>
  <si>
    <t>6873</t>
  </si>
  <si>
    <t>ANI-TEK LLC</t>
  </si>
  <si>
    <t>PO BOX 789</t>
  </si>
  <si>
    <t>SOCIAL CIRCLE, GA 30025</t>
  </si>
  <si>
    <t>6874</t>
  </si>
  <si>
    <t>WALMART, INC.</t>
  </si>
  <si>
    <t>BENTONVILLE, AK 72716</t>
  </si>
  <si>
    <t>6875</t>
  </si>
  <si>
    <t>PAWSOME TUNA</t>
  </si>
  <si>
    <t>2329 YEW STREET, BLDG C2</t>
  </si>
  <si>
    <t>FOREST GROVE, OR 97116</t>
  </si>
  <si>
    <t>6876</t>
  </si>
  <si>
    <t>PAWSITIVELY BESTIES LLC</t>
  </si>
  <si>
    <t>1635 ORBAN</t>
  </si>
  <si>
    <t>MILFORD, MI 48380</t>
  </si>
  <si>
    <t>6877</t>
  </si>
  <si>
    <t>WILMOT PET PRODUCTS, LLC</t>
  </si>
  <si>
    <t>3130 N ROCKWELL ST</t>
  </si>
  <si>
    <t>CHICAGO, IL 60618</t>
  </si>
  <si>
    <t>6878</t>
  </si>
  <si>
    <t>AUBREE HARRIS</t>
  </si>
  <si>
    <t>6963 HEATHER HEATH LN</t>
  </si>
  <si>
    <t>WEST BLOOMFIELD, MI 48322</t>
  </si>
  <si>
    <t>6879</t>
  </si>
  <si>
    <t>BELLA'S BARKTIQUE</t>
  </si>
  <si>
    <t>6511 HAZ DR</t>
  </si>
  <si>
    <t>AFTON, MI 49705</t>
  </si>
  <si>
    <t>6881</t>
  </si>
  <si>
    <t>RASCALJAX LLC</t>
  </si>
  <si>
    <t>2222 W GRAND RIVER AVE, STE A</t>
  </si>
  <si>
    <t>6882</t>
  </si>
  <si>
    <t>COLD WATER TECHNOLOGIES, INC.</t>
  </si>
  <si>
    <t>8608 UNIVERSITY GREEN STE 4</t>
  </si>
  <si>
    <t>MIDDLETON, WI 53562</t>
  </si>
  <si>
    <t>6883</t>
  </si>
  <si>
    <t>DLS OUTDOORS, LLC</t>
  </si>
  <si>
    <t>6117 W WILKE RD</t>
  </si>
  <si>
    <t>6884</t>
  </si>
  <si>
    <t>PURE SALMON FRANCE</t>
  </si>
  <si>
    <t>5 RUE PIERRE REMOLEUX - BOULOGNE SUR MER</t>
  </si>
  <si>
    <t>PAS DE CALAIS FR 6220O0</t>
  </si>
  <si>
    <t>6885</t>
  </si>
  <si>
    <t>PROGRESSIVE PLANET PRODUCTS INC.</t>
  </si>
  <si>
    <t>724 SARCEE STREET EAST</t>
  </si>
  <si>
    <t>6886</t>
  </si>
  <si>
    <t>501 BARNES RD</t>
  </si>
  <si>
    <t>CHESAPEAKE, VA 23324</t>
  </si>
  <si>
    <t>6887</t>
  </si>
  <si>
    <t>242 PERDUE RD</t>
  </si>
  <si>
    <t>COFIELD, NC 27922</t>
  </si>
  <si>
    <t>6888</t>
  </si>
  <si>
    <t>CLAWS AND PAWS BARKERY, LLC</t>
  </si>
  <si>
    <t>1139 TOLEDO DR</t>
  </si>
  <si>
    <t>6889</t>
  </si>
  <si>
    <t>AGGIE TREATS</t>
  </si>
  <si>
    <t>5071 S COLONIAL DR</t>
  </si>
  <si>
    <t>6890</t>
  </si>
  <si>
    <t>ANIMALS LIKE US LTD</t>
  </si>
  <si>
    <t>29 GORDON RD</t>
  </si>
  <si>
    <t>TE AWANGE NZ 4102</t>
  </si>
  <si>
    <t>6892</t>
  </si>
  <si>
    <t>PET NUTRITION MEALS</t>
  </si>
  <si>
    <t>6893</t>
  </si>
  <si>
    <t>PET WANTS</t>
  </si>
  <si>
    <t>4755 LAKE FOREST DR</t>
  </si>
  <si>
    <t>CINCINNATI, OH 45242</t>
  </si>
  <si>
    <t>6894</t>
  </si>
  <si>
    <t>509 E WASHINGTON AVE</t>
  </si>
  <si>
    <t>6895</t>
  </si>
  <si>
    <t>B NUTTY LLC</t>
  </si>
  <si>
    <t>6370 AMERIPLEX DR, STE 102</t>
  </si>
  <si>
    <t>PORTAGE, IN 46368</t>
  </si>
  <si>
    <t>6896</t>
  </si>
  <si>
    <t>ALBRIGHT'S RAW DOG FOOD</t>
  </si>
  <si>
    <t>1025 OSAGE ST</t>
  </si>
  <si>
    <t>FORT WAYNE, IN 46808</t>
  </si>
  <si>
    <t>6897</t>
  </si>
  <si>
    <t>SAINT ROCCO'S TREATS</t>
  </si>
  <si>
    <t>6026 EASTON RD</t>
  </si>
  <si>
    <t>PIPERSVILLE, PA 18947</t>
  </si>
  <si>
    <t>6898</t>
  </si>
  <si>
    <t>KEYSTONE COOPERATIVE</t>
  </si>
  <si>
    <t>6899</t>
  </si>
  <si>
    <t>6900</t>
  </si>
  <si>
    <t>6901</t>
  </si>
  <si>
    <t>WILLOWBROOK FARMS</t>
  </si>
  <si>
    <t>19555 BULHAND ST</t>
  </si>
  <si>
    <t>6902</t>
  </si>
  <si>
    <t>THREE DOG BRANDS, LLC</t>
  </si>
  <si>
    <t>6903</t>
  </si>
  <si>
    <t>TARGET PLAZA SOUTH 1000 NICOLLETT MALL</t>
  </si>
  <si>
    <t>6904</t>
  </si>
  <si>
    <t>PUPTOWN TREATS</t>
  </si>
  <si>
    <t>5121 PINE RIDGE DR</t>
  </si>
  <si>
    <t>NORTON SHORES, MI 49441</t>
  </si>
  <si>
    <t>6905</t>
  </si>
  <si>
    <t>6906</t>
  </si>
  <si>
    <t>CHEWY PRIVATE BRANDS, LLC</t>
  </si>
  <si>
    <t>7700 W SUNRISE BLVD</t>
  </si>
  <si>
    <t>PLANTATION, FL 33322</t>
  </si>
  <si>
    <t>6907</t>
  </si>
  <si>
    <t>6908</t>
  </si>
  <si>
    <t>MEIJER</t>
  </si>
  <si>
    <t>2350 3 MILE</t>
  </si>
  <si>
    <t>6909</t>
  </si>
  <si>
    <t>19601 N 27 AVE</t>
  </si>
  <si>
    <t>6910</t>
  </si>
  <si>
    <t>KISMET PETS LLC</t>
  </si>
  <si>
    <t>41 EAST 19TH ST, APT B</t>
  </si>
  <si>
    <t>NEW YORK, NY 10003</t>
  </si>
  <si>
    <t>6911</t>
  </si>
  <si>
    <t>CACHORRISIMO INC.</t>
  </si>
  <si>
    <t>PO BOX 82192</t>
  </si>
  <si>
    <t>HOUSTON, TX 77282</t>
  </si>
  <si>
    <t>6912</t>
  </si>
  <si>
    <t>COUNTRY PRIME MEATS USA, INC.</t>
  </si>
  <si>
    <t>9695 W BROWARD BLVD</t>
  </si>
  <si>
    <t>PLANTATION, FL 33324</t>
  </si>
  <si>
    <t>6913</t>
  </si>
  <si>
    <t>6914</t>
  </si>
  <si>
    <t>IT'S A DOGS WORLD AFTER ALL</t>
  </si>
  <si>
    <t>2711 LENAWEE HILLS HWY</t>
  </si>
  <si>
    <t>6915</t>
  </si>
  <si>
    <t>ILDEN LOYOLA</t>
  </si>
  <si>
    <t>1893 CHICORY RIDGE</t>
  </si>
  <si>
    <t>6916</t>
  </si>
  <si>
    <t>MIDWOODS BRANDS LLC C/O SCOOCHIE PET</t>
  </si>
  <si>
    <t>6918</t>
  </si>
  <si>
    <t>CUNNINGHAM TROPICALS, LLC</t>
  </si>
  <si>
    <t>9128 LANTERN WAY</t>
  </si>
  <si>
    <t>6919</t>
  </si>
  <si>
    <t>BETTER WILD LLC</t>
  </si>
  <si>
    <t>285 CENTERPOINT BLVD</t>
  </si>
  <si>
    <t>PITTSTON, PA 18640</t>
  </si>
  <si>
    <t>6920</t>
  </si>
  <si>
    <t>6921</t>
  </si>
  <si>
    <t>COSTCO WHOLESALE CORP.</t>
  </si>
  <si>
    <t>6922</t>
  </si>
  <si>
    <t>DOG MAMMA'S LLC</t>
  </si>
  <si>
    <t>30 N RIVER RD</t>
  </si>
  <si>
    <t>STUART, FL 34996</t>
  </si>
  <si>
    <t>6923</t>
  </si>
  <si>
    <t>PROJECT HIVE PET COMPANY</t>
  </si>
  <si>
    <t>PO BOX 16134</t>
  </si>
  <si>
    <t>MINNEAPOLIS, MN 55416</t>
  </si>
  <si>
    <t>6924</t>
  </si>
  <si>
    <t>DADS TREATS, LLC</t>
  </si>
  <si>
    <t>922 CHAPMAN ST</t>
  </si>
  <si>
    <t>IONIA, MI 48846</t>
  </si>
  <si>
    <t>6925</t>
  </si>
  <si>
    <t>OC RAW</t>
  </si>
  <si>
    <t>1500 COMMERCE ST</t>
  </si>
  <si>
    <t>CORONA, CA 92878</t>
  </si>
  <si>
    <t>6926</t>
  </si>
  <si>
    <t>NATIVE PET INC.</t>
  </si>
  <si>
    <t>2315 LOCUST ST</t>
  </si>
  <si>
    <t>ST. LOUIS, MO 63103</t>
  </si>
  <si>
    <t>6927</t>
  </si>
  <si>
    <t>M'YA PETS</t>
  </si>
  <si>
    <t>7058 WHITE TAIL DR</t>
  </si>
  <si>
    <t>GRAND BLANC, MI 48439</t>
  </si>
  <si>
    <t>6928</t>
  </si>
  <si>
    <t>TULIP AND MOLLY LLC</t>
  </si>
  <si>
    <t>7130 ULRICH ST</t>
  </si>
  <si>
    <t>6929</t>
  </si>
  <si>
    <t>FLUSHING LAWN &amp; GARDEN</t>
  </si>
  <si>
    <t>114 TERRACE</t>
  </si>
  <si>
    <t>6930</t>
  </si>
  <si>
    <t>UNCLE LUKE'S FEED STORE</t>
  </si>
  <si>
    <t>6691 LIVERNOIS RD</t>
  </si>
  <si>
    <t>6931</t>
  </si>
  <si>
    <t>PRIME 100 LLC</t>
  </si>
  <si>
    <t>1209 ORANGE ST</t>
  </si>
  <si>
    <t>WILLMINGTON, DE 19801</t>
  </si>
  <si>
    <t>6932</t>
  </si>
  <si>
    <t>DYNAMIC DUO DOG BAKERY LLC</t>
  </si>
  <si>
    <t>1092 E US 10</t>
  </si>
  <si>
    <t>6933</t>
  </si>
  <si>
    <t>HECKOVA LLC</t>
  </si>
  <si>
    <t>1801 PINE ST</t>
  </si>
  <si>
    <t>SEWARD, NE 68434</t>
  </si>
  <si>
    <t>6934</t>
  </si>
  <si>
    <t>BEG &amp; BARKER</t>
  </si>
  <si>
    <t>1002 B SUNBURST DR</t>
  </si>
  <si>
    <t>GOLDSBORO, NC 27534</t>
  </si>
  <si>
    <t>6935</t>
  </si>
  <si>
    <t>PRECIOUS PAWS PET BAKERY LLC</t>
  </si>
  <si>
    <t>3451 W BLUEWATER HWY</t>
  </si>
  <si>
    <t>6936</t>
  </si>
  <si>
    <t>MID-STATES DISTRIBUTING</t>
  </si>
  <si>
    <t>6937</t>
  </si>
  <si>
    <t>REIMANN FARM</t>
  </si>
  <si>
    <t>6543 W BIRCHWOOD RD</t>
  </si>
  <si>
    <t>6938</t>
  </si>
  <si>
    <t>RAYNEE DAY TREATS</t>
  </si>
  <si>
    <t>1284 BOLEN RD</t>
  </si>
  <si>
    <t>MUSKEGON, MI 49442</t>
  </si>
  <si>
    <t>6939</t>
  </si>
  <si>
    <t>LULU AND ZOE TREAT COMPANY, LLC</t>
  </si>
  <si>
    <t>7171 VENICE DR</t>
  </si>
  <si>
    <t>6940</t>
  </si>
  <si>
    <t>CARIBOU CREEK PET FOOD INC.</t>
  </si>
  <si>
    <t>PO BOX 196 E 4411 NYKANEN RD</t>
  </si>
  <si>
    <t>CHATHAM, MI 49816</t>
  </si>
  <si>
    <t>6941</t>
  </si>
  <si>
    <t>WAGGIN TAILS OF JOY DOG TREATS</t>
  </si>
  <si>
    <t>2790 GILROY TRAIL</t>
  </si>
  <si>
    <t>HARRISON, MI 48625</t>
  </si>
  <si>
    <t>6942</t>
  </si>
  <si>
    <t>LICKERY KISS LLC</t>
  </si>
  <si>
    <t>919 LAKE BLVD</t>
  </si>
  <si>
    <t>6943</t>
  </si>
  <si>
    <t>BOUJEE'S BISCUITS LLC</t>
  </si>
  <si>
    <t>4558 COOLIDGE ST</t>
  </si>
  <si>
    <t>WAYNE, MI 48184</t>
  </si>
  <si>
    <t>6944</t>
  </si>
  <si>
    <t>KEYFLOW USA INC.</t>
  </si>
  <si>
    <t>1133 SE 4TH AVE</t>
  </si>
  <si>
    <t>FT. LAUDERDALE, FL 33316</t>
  </si>
  <si>
    <t>6945</t>
  </si>
  <si>
    <t>JAY LYNN'S PET BAKERY</t>
  </si>
  <si>
    <t>8245 FEATHER HOLLOW</t>
  </si>
  <si>
    <t>6946</t>
  </si>
  <si>
    <t>WIGGLE BUTTT BAKERY</t>
  </si>
  <si>
    <t>631 LAKE DR NE</t>
  </si>
  <si>
    <t>6947</t>
  </si>
  <si>
    <t>PURINA ANIMAL NUTRITION LLC DBA LOWE'S HOME CENTER LLC</t>
  </si>
  <si>
    <t>1000 LOWE'S BLVD</t>
  </si>
  <si>
    <t>MOORESVILLE, NC 28177</t>
  </si>
  <si>
    <t>6948</t>
  </si>
  <si>
    <t>PLATO PET TREATS</t>
  </si>
  <si>
    <t>2676 S MAPLE AVE</t>
  </si>
  <si>
    <t>FRESNO, CA 93725</t>
  </si>
  <si>
    <t>6949</t>
  </si>
  <si>
    <t>FUR BABIES DOG TREATS, LLC</t>
  </si>
  <si>
    <t>11632 STEBBINS AVE NW</t>
  </si>
  <si>
    <t>6950</t>
  </si>
  <si>
    <t>NOBLE ORGANIC GRAINS LLC</t>
  </si>
  <si>
    <t>914 W 900 N</t>
  </si>
  <si>
    <t>WAWAKA, IN 46794</t>
  </si>
  <si>
    <t>6954</t>
  </si>
  <si>
    <t>HONEST PAWS LLC</t>
  </si>
  <si>
    <t>2600 S SOUTH SHORE BLVD, STE 302</t>
  </si>
  <si>
    <t>LEAGUE CITY, TX 77573</t>
  </si>
  <si>
    <t>6955</t>
  </si>
  <si>
    <t>VETS PREFERRED LLC</t>
  </si>
  <si>
    <t>750 N SAINT PAUL ST, STE 250 25208</t>
  </si>
  <si>
    <t>DALLAS, TX 75201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</si>
</sst>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_);\(&quot;$&quot;#,##0.00\)"/>
    <numFmt numFmtId="44" formatCode="_(&quot;$&quot;* #,##0.00_);_(&quot;$&quot;* \(#,##0.00\);_(&quot;$&quot;* &quot;-&quot;??_);_(@_)"/>
    <numFmt numFmtId="43" formatCode="_(* #,##0.00_);_(* \(#,##0.00\);_(* &quot;-&quot;??_);_(@_)"/>
    <numFmt numFmtId="164" formatCode="#,##0.0"/>
    <numFmt numFmtId="165" formatCode="[&lt;=9999999]###\-####;\(###\)\ ###\-####"/>
    <numFmt numFmtId="166" formatCode="0000"/>
    <numFmt numFmtId="167" formatCode="_(* #,##0_);_(* \(#,##0\);_(* &quot;-&quot;??_);_(@_)"/>
    <numFmt numFmtId="168" formatCode="dd\-mmm\-yy"/>
    <numFmt numFmtId="169" formatCode="[$$-409]#,##0.00_);\([$$-409]#,##0.00\)"/>
  </numFmts>
  <fonts count="39" x14ac:knownFonts="1">
    <font>
      <sz val="11"/>
      <color theme="1"/>
      <name val="Calibri"/>
      <family val="2"/>
      <scheme val="minor"/>
    </font>
    <font>
      <sz val="11"/>
      <color theme="1"/>
      <name val="Calibri"/>
      <family val="2"/>
      <scheme val="minor"/>
    </font>
    <font>
      <u/>
      <sz val="11"/>
      <color theme="10"/>
      <name val="Calibri"/>
      <family val="2"/>
      <scheme val="minor"/>
    </font>
    <font>
      <b/>
      <sz val="11"/>
      <color theme="1"/>
      <name val="Arial"/>
      <family val="2"/>
    </font>
    <font>
      <b/>
      <sz val="9"/>
      <color theme="1"/>
      <name val="Arial"/>
      <family val="2"/>
    </font>
    <font>
      <sz val="9"/>
      <color theme="1"/>
      <name val="Arial"/>
      <family val="2"/>
    </font>
    <font>
      <u/>
      <sz val="9"/>
      <color theme="10"/>
      <name val="Arial"/>
      <family val="2"/>
    </font>
    <font>
      <b/>
      <sz val="6"/>
      <color theme="1"/>
      <name val="Arial"/>
      <family val="2"/>
    </font>
    <font>
      <sz val="9"/>
      <color theme="1"/>
      <name val="Calibri"/>
      <family val="2"/>
      <scheme val="minor"/>
    </font>
    <font>
      <b/>
      <i/>
      <sz val="9"/>
      <color theme="1"/>
      <name val="Arial"/>
      <family val="2"/>
    </font>
    <font>
      <b/>
      <sz val="9"/>
      <color theme="1"/>
      <name val="Calibri"/>
      <family val="2"/>
      <scheme val="minor"/>
    </font>
    <font>
      <b/>
      <i/>
      <sz val="9"/>
      <name val="Arial"/>
      <family val="2"/>
    </font>
    <font>
      <b/>
      <vertAlign val="superscript"/>
      <sz val="9"/>
      <color theme="1"/>
      <name val="Arial"/>
      <family val="2"/>
    </font>
    <font>
      <b/>
      <sz val="11"/>
      <color theme="1"/>
      <name val="Calibri"/>
      <family val="2"/>
      <scheme val="minor"/>
    </font>
    <font>
      <b/>
      <u/>
      <sz val="9"/>
      <color theme="10"/>
      <name val="Arial"/>
      <family val="2"/>
    </font>
    <font>
      <i/>
      <sz val="8"/>
      <color theme="1"/>
      <name val="Arial"/>
      <family val="2"/>
    </font>
    <font>
      <sz val="6"/>
      <color theme="1"/>
      <name val="Arial Narrow"/>
      <family val="2"/>
    </font>
    <font>
      <sz val="8"/>
      <color theme="1"/>
      <name val="Arial"/>
      <family val="2"/>
    </font>
    <font>
      <b/>
      <i/>
      <sz val="8"/>
      <color theme="1"/>
      <name val="Arial"/>
      <family val="2"/>
    </font>
    <font>
      <b/>
      <sz val="8"/>
      <color theme="1"/>
      <name val="Arial"/>
      <family val="2"/>
    </font>
    <font>
      <sz val="8"/>
      <color theme="1"/>
      <name val="Calibri"/>
      <family val="2"/>
      <scheme val="minor"/>
    </font>
    <font>
      <b/>
      <sz val="8"/>
      <color theme="1"/>
      <name val="Arial Narrow"/>
      <family val="2"/>
    </font>
    <font>
      <b/>
      <sz val="8"/>
      <name val="Arial"/>
      <family val="2"/>
    </font>
    <font>
      <b/>
      <sz val="8"/>
      <color theme="1"/>
      <name val="Calibri"/>
      <family val="2"/>
      <scheme val="minor"/>
    </font>
    <font>
      <sz val="8"/>
      <name val="Arial"/>
      <family val="2"/>
    </font>
    <font>
      <strike/>
      <sz val="8"/>
      <color theme="1"/>
      <name val="Arial"/>
      <family val="2"/>
    </font>
    <font>
      <strike/>
      <sz val="8"/>
      <color theme="1"/>
      <name val="Calibri"/>
      <family val="2"/>
      <scheme val="minor"/>
    </font>
    <font>
      <b/>
      <u/>
      <sz val="8"/>
      <color theme="10"/>
      <name val="Arial"/>
      <family val="2"/>
    </font>
    <font>
      <b/>
      <sz val="8"/>
      <color theme="0"/>
      <name val="Arial"/>
      <family val="2"/>
    </font>
    <font>
      <i/>
      <sz val="16"/>
      <color theme="1"/>
      <name val="French Script MT"/>
      <family val="4"/>
    </font>
    <font>
      <sz val="9"/>
      <color theme="1"/>
      <name val="Calibri"/>
      <family val="2"/>
    </font>
    <font>
      <u/>
      <sz val="9"/>
      <color theme="1"/>
      <name val="Arial"/>
      <family val="2"/>
    </font>
    <font>
      <b/>
      <sz val="7.5"/>
      <color theme="1"/>
      <name val="Arial"/>
      <family val="2"/>
    </font>
    <font>
      <b/>
      <sz val="11"/>
      <color rgb="FF000000"/>
      <name val="Calibri"/>
      <family val="2"/>
    </font>
    <font>
      <sz val="11"/>
      <color rgb="FF000000"/>
      <name val="Calibri"/>
      <family val="2"/>
    </font>
    <font>
      <sz val="8"/>
      <name val="Calibri"/>
      <family val="2"/>
      <scheme val="minor"/>
    </font>
    <font>
      <sz val="11"/>
      <color indexed="8"/>
      <name val="Calibri"/>
      <family val="2"/>
    </font>
    <font>
      <sz val="10"/>
      <color indexed="8"/>
      <name val="Arial"/>
      <family val="2"/>
    </font>
    <font>
      <b/>
      <sz val="6"/>
      <color theme="1"/>
      <name val="Arial Narrow"/>
      <family val="2"/>
    </font>
  </fonts>
  <fills count="8">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C0C0C0"/>
        <bgColor rgb="FFC0C0C0"/>
      </patternFill>
    </fill>
    <fill>
      <patternFill patternType="solid">
        <fgColor theme="7"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bottom style="thin">
        <color indexed="64"/>
      </bottom>
      <diagonal/>
    </border>
    <border>
      <left style="thin">
        <color rgb="FFD0D7E5"/>
      </left>
      <right style="thin">
        <color rgb="FFD0D7E5"/>
      </right>
      <top style="thin">
        <color rgb="FFD0D7E5"/>
      </top>
      <bottom style="thin">
        <color rgb="FFD0D7E5"/>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applyNumberFormat="0" applyFill="0" applyBorder="0" applyAlignment="0" applyProtection="0"/>
    <xf numFmtId="0" fontId="37" fillId="0" borderId="0"/>
  </cellStyleXfs>
  <cellXfs count="217">
    <xf numFmtId="0" fontId="0" fillId="0" borderId="0" xfId="0"/>
    <xf numFmtId="0" fontId="6" fillId="0" borderId="0" xfId="3" applyFont="1" applyAlignment="1" applyProtection="1">
      <alignment horizontal="left" vertical="center"/>
    </xf>
    <xf numFmtId="0" fontId="4" fillId="0" borderId="0" xfId="0" applyFont="1" applyAlignment="1">
      <alignment horizontal="left" vertical="center"/>
    </xf>
    <xf numFmtId="0" fontId="5" fillId="0" borderId="0" xfId="0" applyFont="1" applyAlignment="1">
      <alignment vertical="center"/>
    </xf>
    <xf numFmtId="0" fontId="5" fillId="0" borderId="0" xfId="0" applyFont="1" applyAlignment="1">
      <alignment horizontal="center"/>
    </xf>
    <xf numFmtId="0" fontId="5" fillId="0" borderId="0" xfId="0" applyFont="1"/>
    <xf numFmtId="0" fontId="6" fillId="0" borderId="0" xfId="3" applyFont="1" applyAlignment="1" applyProtection="1">
      <alignment horizontal="center" vertical="center"/>
    </xf>
    <xf numFmtId="0" fontId="8" fillId="0" borderId="0" xfId="0" applyFont="1"/>
    <xf numFmtId="0" fontId="10" fillId="0" borderId="0" xfId="0" applyFont="1"/>
    <xf numFmtId="44" fontId="5" fillId="0" borderId="0" xfId="2" applyFont="1" applyAlignment="1" applyProtection="1">
      <alignment horizontal="left" vertical="center"/>
    </xf>
    <xf numFmtId="0" fontId="8" fillId="0" borderId="0" xfId="0" applyFont="1" applyAlignment="1">
      <alignment wrapText="1"/>
    </xf>
    <xf numFmtId="0" fontId="11" fillId="0" borderId="0" xfId="3" applyFont="1" applyAlignment="1" applyProtection="1">
      <alignment vertical="center"/>
    </xf>
    <xf numFmtId="0" fontId="13" fillId="0" borderId="0" xfId="0" applyFont="1"/>
    <xf numFmtId="0" fontId="17" fillId="0" borderId="1" xfId="0" applyFont="1" applyBorder="1" applyAlignment="1">
      <alignment vertical="center"/>
    </xf>
    <xf numFmtId="0" fontId="17" fillId="0" borderId="1" xfId="0" applyFont="1" applyBorder="1" applyAlignment="1">
      <alignment horizontal="center" vertical="center" wrapText="1"/>
    </xf>
    <xf numFmtId="0" fontId="20" fillId="0" borderId="0" xfId="0" applyFont="1"/>
    <xf numFmtId="0" fontId="23" fillId="0" borderId="0" xfId="0" applyFont="1"/>
    <xf numFmtId="0" fontId="17" fillId="0" borderId="0" xfId="0" applyFont="1" applyAlignment="1">
      <alignment horizontal="center" vertical="center"/>
    </xf>
    <xf numFmtId="3" fontId="17" fillId="0" borderId="6" xfId="1" applyNumberFormat="1" applyFont="1" applyBorder="1" applyAlignment="1" applyProtection="1">
      <alignment vertical="center"/>
      <protection locked="0"/>
    </xf>
    <xf numFmtId="0" fontId="17" fillId="0" borderId="0" xfId="0" applyFont="1" applyAlignment="1">
      <alignment horizontal="center" vertical="center" wrapText="1"/>
    </xf>
    <xf numFmtId="0" fontId="19" fillId="0" borderId="1" xfId="0" applyFont="1" applyBorder="1" applyAlignment="1">
      <alignment horizontal="center" vertical="center"/>
    </xf>
    <xf numFmtId="0" fontId="20" fillId="0" borderId="0" xfId="0" applyFont="1" applyAlignment="1">
      <alignment vertical="center"/>
    </xf>
    <xf numFmtId="9" fontId="17" fillId="0" borderId="1" xfId="0" applyNumberFormat="1" applyFont="1" applyBorder="1" applyAlignment="1" applyProtection="1">
      <alignment vertical="center"/>
      <protection locked="0"/>
    </xf>
    <xf numFmtId="3" fontId="17" fillId="0" borderId="12" xfId="1" applyNumberFormat="1" applyFont="1" applyBorder="1" applyAlignment="1" applyProtection="1">
      <alignment vertical="center"/>
      <protection locked="0"/>
    </xf>
    <xf numFmtId="3" fontId="17" fillId="0" borderId="6" xfId="0" applyNumberFormat="1" applyFont="1" applyBorder="1" applyAlignment="1" applyProtection="1">
      <alignment vertical="center"/>
      <protection locked="0"/>
    </xf>
    <xf numFmtId="0" fontId="19" fillId="0" borderId="1" xfId="0" applyFont="1" applyBorder="1" applyAlignment="1">
      <alignment horizontal="center" vertical="center" wrapText="1"/>
    </xf>
    <xf numFmtId="166" fontId="17" fillId="0" borderId="6" xfId="0" applyNumberFormat="1" applyFont="1" applyBorder="1" applyAlignment="1" applyProtection="1">
      <alignment horizontal="center" vertical="center" wrapText="1"/>
      <protection locked="0"/>
    </xf>
    <xf numFmtId="0" fontId="17" fillId="0" borderId="0" xfId="0" applyFont="1" applyAlignment="1">
      <alignment vertical="center" wrapText="1"/>
    </xf>
    <xf numFmtId="0" fontId="18" fillId="0" borderId="0" xfId="0" applyFont="1" applyAlignment="1">
      <alignment vertical="center" wrapText="1"/>
    </xf>
    <xf numFmtId="0" fontId="17" fillId="0" borderId="1" xfId="0" applyFont="1" applyBorder="1" applyAlignment="1" applyProtection="1">
      <alignment vertical="center"/>
      <protection locked="0"/>
    </xf>
    <xf numFmtId="3" fontId="17" fillId="0" borderId="12" xfId="0" applyNumberFormat="1" applyFont="1" applyBorder="1" applyAlignment="1" applyProtection="1">
      <alignment vertical="center" wrapText="1"/>
      <protection locked="0"/>
    </xf>
    <xf numFmtId="3" fontId="17" fillId="0" borderId="6" xfId="0" applyNumberFormat="1" applyFont="1" applyBorder="1" applyAlignment="1" applyProtection="1">
      <alignment vertical="center" wrapText="1"/>
      <protection hidden="1"/>
    </xf>
    <xf numFmtId="164" fontId="17" fillId="0" borderId="0" xfId="0" applyNumberFormat="1" applyFont="1" applyAlignment="1">
      <alignment vertical="center"/>
    </xf>
    <xf numFmtId="0" fontId="25" fillId="0" borderId="0" xfId="0" applyFont="1" applyAlignment="1">
      <alignment vertical="center" wrapText="1"/>
    </xf>
    <xf numFmtId="0" fontId="26" fillId="0" borderId="0" xfId="0" applyFont="1"/>
    <xf numFmtId="0" fontId="17" fillId="0" borderId="1" xfId="0" applyFont="1" applyBorder="1" applyAlignment="1">
      <alignment horizontal="center" vertical="center"/>
    </xf>
    <xf numFmtId="3" fontId="17" fillId="0" borderId="1" xfId="0" applyNumberFormat="1" applyFont="1" applyBorder="1" applyAlignment="1" applyProtection="1">
      <alignment vertical="center"/>
      <protection locked="0"/>
    </xf>
    <xf numFmtId="0" fontId="17" fillId="0" borderId="9" xfId="0" applyFont="1" applyBorder="1" applyAlignment="1">
      <alignment horizontal="center" vertical="center"/>
    </xf>
    <xf numFmtId="0" fontId="17" fillId="0" borderId="17" xfId="0" applyFont="1" applyBorder="1" applyAlignment="1">
      <alignment horizontal="center" vertical="center"/>
    </xf>
    <xf numFmtId="3" fontId="17" fillId="0" borderId="17" xfId="0" applyNumberFormat="1" applyFont="1" applyBorder="1" applyAlignment="1" applyProtection="1">
      <alignment vertical="center"/>
      <protection hidden="1"/>
    </xf>
    <xf numFmtId="0" fontId="17" fillId="0" borderId="5" xfId="0" applyFont="1" applyBorder="1" applyAlignment="1">
      <alignment horizontal="center" vertical="center"/>
    </xf>
    <xf numFmtId="0" fontId="17" fillId="0" borderId="13" xfId="0" applyFont="1" applyBorder="1" applyAlignment="1">
      <alignment horizontal="center" vertical="center"/>
    </xf>
    <xf numFmtId="3" fontId="17" fillId="0" borderId="7" xfId="0" applyNumberFormat="1" applyFont="1" applyBorder="1" applyAlignment="1" applyProtection="1">
      <alignment vertical="center"/>
      <protection hidden="1"/>
    </xf>
    <xf numFmtId="3" fontId="17" fillId="0" borderId="0" xfId="0" applyNumberFormat="1" applyFont="1" applyAlignment="1">
      <alignment vertical="center"/>
    </xf>
    <xf numFmtId="0" fontId="17" fillId="0" borderId="0" xfId="0" applyFont="1" applyAlignment="1">
      <alignment vertical="center"/>
    </xf>
    <xf numFmtId="0" fontId="17" fillId="0" borderId="11" xfId="0" applyFont="1" applyBorder="1" applyAlignment="1">
      <alignment horizontal="center" vertical="center"/>
    </xf>
    <xf numFmtId="3" fontId="17" fillId="0" borderId="11" xfId="0" applyNumberFormat="1" applyFont="1" applyBorder="1" applyAlignment="1" applyProtection="1">
      <alignment vertical="center"/>
      <protection locked="0"/>
    </xf>
    <xf numFmtId="0" fontId="19" fillId="0" borderId="0" xfId="0" applyFont="1" applyAlignment="1">
      <alignment vertical="center"/>
    </xf>
    <xf numFmtId="0" fontId="19" fillId="0" borderId="0" xfId="0" applyFont="1" applyAlignment="1">
      <alignment horizontal="left" vertical="center" wrapText="1"/>
    </xf>
    <xf numFmtId="0" fontId="19" fillId="0" borderId="0" xfId="0" applyFont="1" applyAlignment="1">
      <alignment horizontal="left" vertical="center"/>
    </xf>
    <xf numFmtId="0" fontId="17" fillId="0" borderId="0" xfId="0" applyFont="1"/>
    <xf numFmtId="0" fontId="19" fillId="0" borderId="3" xfId="0" applyFont="1" applyBorder="1" applyAlignment="1">
      <alignment vertical="center"/>
    </xf>
    <xf numFmtId="0" fontId="17" fillId="0" borderId="0" xfId="0" applyFont="1" applyAlignment="1">
      <alignment horizontal="center"/>
    </xf>
    <xf numFmtId="0" fontId="19" fillId="0" borderId="0" xfId="0" applyFont="1" applyAlignment="1">
      <alignment horizontal="center"/>
    </xf>
    <xf numFmtId="0" fontId="19" fillId="0" borderId="3" xfId="0" applyFont="1" applyBorder="1"/>
    <xf numFmtId="0" fontId="0" fillId="0" borderId="0" xfId="0" applyAlignment="1">
      <alignment vertical="top"/>
    </xf>
    <xf numFmtId="44" fontId="5" fillId="0" borderId="0" xfId="2" applyFont="1" applyAlignment="1" applyProtection="1">
      <alignment horizontal="left"/>
    </xf>
    <xf numFmtId="0" fontId="5" fillId="0" borderId="0" xfId="0" applyFont="1" applyAlignment="1">
      <alignment horizontal="left"/>
    </xf>
    <xf numFmtId="164" fontId="17" fillId="0" borderId="0" xfId="0" applyNumberFormat="1" applyFont="1"/>
    <xf numFmtId="0" fontId="17" fillId="0" borderId="0" xfId="0" applyFont="1" applyAlignment="1">
      <alignment horizontal="left" vertical="center" wrapText="1"/>
    </xf>
    <xf numFmtId="0" fontId="19" fillId="0" borderId="0" xfId="0" applyFont="1" applyAlignment="1">
      <alignment horizontal="center" vertical="center"/>
    </xf>
    <xf numFmtId="0" fontId="27" fillId="2" borderId="6" xfId="3" applyFont="1" applyFill="1" applyBorder="1" applyAlignment="1" applyProtection="1">
      <alignment horizontal="center" vertical="center" wrapText="1"/>
    </xf>
    <xf numFmtId="0" fontId="17" fillId="0" borderId="0" xfId="0" applyFont="1" applyAlignment="1">
      <alignment horizontal="left" vertical="center"/>
    </xf>
    <xf numFmtId="0" fontId="5" fillId="0" borderId="0" xfId="0" applyFont="1" applyAlignment="1">
      <alignment horizontal="left" vertical="center"/>
    </xf>
    <xf numFmtId="44" fontId="5" fillId="0" borderId="0" xfId="0" applyNumberFormat="1" applyFont="1" applyAlignment="1">
      <alignment vertical="center"/>
    </xf>
    <xf numFmtId="44" fontId="5" fillId="0" borderId="11" xfId="0" applyNumberFormat="1" applyFont="1" applyBorder="1" applyAlignment="1" applyProtection="1">
      <alignment vertical="center"/>
      <protection hidden="1"/>
    </xf>
    <xf numFmtId="44" fontId="5" fillId="0" borderId="1" xfId="0" applyNumberFormat="1" applyFont="1" applyBorder="1" applyAlignment="1" applyProtection="1">
      <alignment vertical="center"/>
      <protection hidden="1"/>
    </xf>
    <xf numFmtId="3" fontId="17" fillId="0" borderId="1" xfId="0" applyNumberFormat="1" applyFont="1" applyBorder="1" applyAlignment="1" applyProtection="1">
      <alignment horizontal="right" vertical="center" wrapText="1"/>
      <protection locked="0"/>
    </xf>
    <xf numFmtId="3" fontId="17" fillId="0" borderId="1" xfId="0" applyNumberFormat="1" applyFont="1" applyBorder="1" applyAlignment="1" applyProtection="1">
      <alignment horizontal="right" vertical="center" wrapText="1"/>
      <protection hidden="1"/>
    </xf>
    <xf numFmtId="0" fontId="10" fillId="0" borderId="0" xfId="0" applyFont="1" applyAlignment="1">
      <alignment vertical="center"/>
    </xf>
    <xf numFmtId="0" fontId="8" fillId="0" borderId="0" xfId="0" applyFont="1" applyAlignment="1">
      <alignment vertical="center"/>
    </xf>
    <xf numFmtId="0" fontId="8" fillId="0" borderId="0" xfId="0" applyFont="1" applyAlignment="1">
      <alignment vertical="center" wrapText="1"/>
    </xf>
    <xf numFmtId="3" fontId="17" fillId="0" borderId="10" xfId="0" applyNumberFormat="1" applyFont="1" applyBorder="1" applyAlignment="1">
      <alignment vertical="center"/>
    </xf>
    <xf numFmtId="3" fontId="17" fillId="0" borderId="15" xfId="0" applyNumberFormat="1" applyFont="1" applyBorder="1" applyAlignment="1">
      <alignment vertical="center"/>
    </xf>
    <xf numFmtId="3" fontId="17" fillId="0" borderId="18" xfId="0" applyNumberFormat="1" applyFont="1" applyBorder="1" applyAlignment="1">
      <alignment vertical="center"/>
    </xf>
    <xf numFmtId="3" fontId="17" fillId="0" borderId="8" xfId="0" applyNumberFormat="1" applyFont="1" applyBorder="1" applyAlignment="1" applyProtection="1">
      <alignment horizontal="right" vertical="center" wrapText="1" indent="1"/>
      <protection hidden="1"/>
    </xf>
    <xf numFmtId="0" fontId="17" fillId="0" borderId="8" xfId="0" applyFont="1" applyBorder="1" applyAlignment="1">
      <alignment horizontal="center" vertical="center"/>
    </xf>
    <xf numFmtId="40" fontId="17" fillId="0" borderId="9" xfId="0" applyNumberFormat="1" applyFont="1" applyBorder="1" applyAlignment="1">
      <alignment horizontal="right" vertical="center"/>
    </xf>
    <xf numFmtId="0" fontId="5" fillId="0" borderId="0" xfId="0" applyFont="1" applyAlignment="1">
      <alignment vertical="center" wrapText="1"/>
    </xf>
    <xf numFmtId="0" fontId="30" fillId="0" borderId="0" xfId="0" applyFont="1" applyAlignment="1">
      <alignment horizontal="center" vertical="center" wrapText="1"/>
    </xf>
    <xf numFmtId="0" fontId="5" fillId="0" borderId="0" xfId="0" quotePrefix="1" applyFont="1" applyAlignment="1">
      <alignment vertical="center" wrapText="1"/>
    </xf>
    <xf numFmtId="0" fontId="5" fillId="0" borderId="0" xfId="0" quotePrefix="1" applyFont="1" applyAlignment="1">
      <alignment vertical="center"/>
    </xf>
    <xf numFmtId="0" fontId="4" fillId="0" borderId="0" xfId="0" quotePrefix="1" applyFont="1" applyAlignment="1">
      <alignment vertical="center"/>
    </xf>
    <xf numFmtId="0" fontId="4" fillId="0" borderId="0" xfId="0" applyFont="1" applyAlignment="1">
      <alignment vertical="center"/>
    </xf>
    <xf numFmtId="0" fontId="4" fillId="0" borderId="0" xfId="0" quotePrefix="1" applyFont="1" applyAlignment="1">
      <alignment vertical="center" wrapText="1"/>
    </xf>
    <xf numFmtId="0" fontId="19" fillId="0" borderId="9" xfId="0" applyFont="1" applyBorder="1" applyAlignment="1">
      <alignment horizontal="center" vertical="center"/>
    </xf>
    <xf numFmtId="0" fontId="13" fillId="0" borderId="9" xfId="0" applyFont="1" applyBorder="1" applyAlignment="1">
      <alignment horizontal="center" vertical="center" wrapText="1"/>
    </xf>
    <xf numFmtId="49" fontId="0" fillId="0" borderId="0" xfId="0" applyNumberFormat="1"/>
    <xf numFmtId="0" fontId="5" fillId="0" borderId="0" xfId="0" quotePrefix="1" applyFont="1" applyAlignment="1">
      <alignment horizontal="left" vertical="center" wrapText="1"/>
    </xf>
    <xf numFmtId="3" fontId="17" fillId="0" borderId="6" xfId="0" applyNumberFormat="1" applyFont="1" applyBorder="1" applyAlignment="1">
      <alignment vertical="center"/>
    </xf>
    <xf numFmtId="3" fontId="17" fillId="0" borderId="1" xfId="0" applyNumberFormat="1" applyFont="1" applyBorder="1" applyAlignment="1" applyProtection="1">
      <alignment horizontal="right" vertical="center"/>
      <protection locked="0"/>
    </xf>
    <xf numFmtId="3" fontId="17" fillId="0" borderId="1" xfId="0" applyNumberFormat="1" applyFont="1" applyBorder="1" applyAlignment="1" applyProtection="1">
      <alignment horizontal="right" vertical="center"/>
      <protection hidden="1"/>
    </xf>
    <xf numFmtId="3" fontId="17" fillId="0" borderId="1" xfId="0" applyNumberFormat="1" applyFont="1" applyBorder="1" applyAlignment="1" applyProtection="1">
      <alignment horizontal="left" vertical="center"/>
      <protection locked="0"/>
    </xf>
    <xf numFmtId="1" fontId="17" fillId="0" borderId="1" xfId="0" applyNumberFormat="1" applyFont="1" applyBorder="1" applyAlignment="1" applyProtection="1">
      <alignment horizontal="left" vertical="center"/>
      <protection locked="0"/>
    </xf>
    <xf numFmtId="1" fontId="17" fillId="0" borderId="1" xfId="0" applyNumberFormat="1" applyFont="1" applyBorder="1" applyAlignment="1" applyProtection="1">
      <alignment horizontal="right" vertical="center"/>
      <protection hidden="1"/>
    </xf>
    <xf numFmtId="3" fontId="17" fillId="0" borderId="6" xfId="0" applyNumberFormat="1" applyFont="1" applyBorder="1" applyAlignment="1" applyProtection="1">
      <alignment horizontal="right" vertical="center" wrapText="1" indent="1"/>
      <protection hidden="1"/>
    </xf>
    <xf numFmtId="167" fontId="17" fillId="0" borderId="6" xfId="1" applyNumberFormat="1" applyFont="1" applyBorder="1" applyAlignment="1" applyProtection="1">
      <alignment vertical="center"/>
      <protection locked="0"/>
    </xf>
    <xf numFmtId="0" fontId="17" fillId="0" borderId="6" xfId="0" applyFont="1" applyBorder="1" applyAlignment="1" applyProtection="1">
      <alignment horizontal="center" vertical="center"/>
      <protection locked="0"/>
    </xf>
    <xf numFmtId="0" fontId="33" fillId="6" borderId="1" xfId="0" applyFont="1" applyFill="1" applyBorder="1" applyAlignment="1">
      <alignment horizontal="center" vertical="center"/>
    </xf>
    <xf numFmtId="0" fontId="17" fillId="0" borderId="2" xfId="0" applyFont="1" applyBorder="1" applyAlignment="1">
      <alignment vertical="center"/>
    </xf>
    <xf numFmtId="0" fontId="17" fillId="0" borderId="8" xfId="0" applyFont="1" applyBorder="1" applyAlignment="1">
      <alignment vertical="center" wrapText="1"/>
    </xf>
    <xf numFmtId="0" fontId="34" fillId="0" borderId="20" xfId="0" applyFont="1" applyBorder="1" applyAlignment="1">
      <alignment vertical="center"/>
    </xf>
    <xf numFmtId="0" fontId="33" fillId="0" borderId="0" xfId="0" applyFont="1" applyAlignment="1">
      <alignment horizontal="center" vertical="center"/>
    </xf>
    <xf numFmtId="0" fontId="33" fillId="6" borderId="0" xfId="0" applyFont="1" applyFill="1" applyAlignment="1">
      <alignment horizontal="center" vertical="center"/>
    </xf>
    <xf numFmtId="0" fontId="33" fillId="6" borderId="4" xfId="0" applyFont="1" applyFill="1" applyBorder="1" applyAlignment="1">
      <alignment horizontal="center" vertical="center"/>
    </xf>
    <xf numFmtId="0" fontId="36" fillId="0" borderId="21" xfId="4" applyFont="1" applyBorder="1" applyAlignment="1">
      <alignment wrapText="1"/>
    </xf>
    <xf numFmtId="0" fontId="36" fillId="0" borderId="21" xfId="4" applyFont="1" applyBorder="1" applyAlignment="1">
      <alignment horizontal="right" wrapText="1"/>
    </xf>
    <xf numFmtId="168" fontId="36" fillId="0" borderId="21" xfId="4" applyNumberFormat="1" applyFont="1" applyBorder="1" applyAlignment="1">
      <alignment horizontal="right" wrapText="1"/>
    </xf>
    <xf numFmtId="0" fontId="37" fillId="0" borderId="0" xfId="4"/>
    <xf numFmtId="0" fontId="36" fillId="0" borderId="0" xfId="4" applyFont="1" applyAlignment="1">
      <alignment wrapText="1"/>
    </xf>
    <xf numFmtId="0" fontId="36" fillId="0" borderId="21" xfId="4" applyFont="1" applyBorder="1"/>
    <xf numFmtId="169" fontId="17" fillId="0" borderId="1" xfId="2" applyNumberFormat="1" applyFont="1" applyBorder="1" applyAlignment="1" applyProtection="1">
      <alignment vertical="center" wrapText="1"/>
      <protection hidden="1"/>
    </xf>
    <xf numFmtId="7" fontId="17" fillId="0" borderId="1" xfId="2" applyNumberFormat="1" applyFont="1" applyBorder="1" applyAlignment="1" applyProtection="1">
      <alignment vertical="center" wrapText="1"/>
      <protection hidden="1"/>
    </xf>
    <xf numFmtId="14" fontId="17" fillId="0" borderId="28" xfId="0" applyNumberFormat="1" applyFont="1" applyBorder="1" applyAlignment="1" applyProtection="1">
      <alignment vertical="center"/>
      <protection locked="0"/>
    </xf>
    <xf numFmtId="7" fontId="19" fillId="0" borderId="29" xfId="0" applyNumberFormat="1" applyFont="1" applyBorder="1" applyAlignment="1" applyProtection="1">
      <alignment vertical="center"/>
      <protection hidden="1"/>
    </xf>
    <xf numFmtId="3" fontId="17" fillId="0" borderId="6" xfId="0" applyNumberFormat="1" applyFont="1" applyBorder="1" applyAlignment="1" applyProtection="1">
      <alignment vertical="center" wrapText="1"/>
      <protection locked="0"/>
    </xf>
    <xf numFmtId="0" fontId="13" fillId="0" borderId="0" xfId="0" applyFont="1" applyAlignment="1">
      <alignment horizontal="center" vertical="center" wrapText="1"/>
    </xf>
    <xf numFmtId="0" fontId="13" fillId="0" borderId="6" xfId="0" applyFont="1" applyBorder="1" applyAlignment="1">
      <alignment horizontal="center"/>
    </xf>
    <xf numFmtId="0" fontId="13" fillId="0" borderId="0" xfId="0" applyFont="1" applyAlignment="1">
      <alignment horizontal="center"/>
    </xf>
    <xf numFmtId="0" fontId="0" fillId="0" borderId="21" xfId="0" applyBorder="1"/>
    <xf numFmtId="0" fontId="17" fillId="0" borderId="0" xfId="0" applyFont="1" applyAlignment="1">
      <alignment horizontal="left" vertical="center" wrapText="1"/>
    </xf>
    <xf numFmtId="0" fontId="17" fillId="0" borderId="1" xfId="0" applyFont="1" applyBorder="1" applyAlignment="1">
      <alignment horizontal="left" vertical="center"/>
    </xf>
    <xf numFmtId="0" fontId="19" fillId="0" borderId="8" xfId="0" applyFont="1" applyBorder="1" applyAlignment="1">
      <alignment horizontal="center" vertical="center"/>
    </xf>
    <xf numFmtId="0" fontId="19" fillId="0" borderId="10" xfId="0" applyFont="1" applyBorder="1" applyAlignment="1">
      <alignment horizontal="center" vertical="center"/>
    </xf>
    <xf numFmtId="0" fontId="19" fillId="0" borderId="9" xfId="0" applyFont="1" applyBorder="1" applyAlignment="1">
      <alignment horizontal="center" vertical="center"/>
    </xf>
    <xf numFmtId="0" fontId="3" fillId="0" borderId="0" xfId="0" applyFont="1" applyAlignment="1">
      <alignment horizontal="center"/>
    </xf>
    <xf numFmtId="0" fontId="15" fillId="0" borderId="0" xfId="0" applyFont="1" applyAlignment="1">
      <alignment horizontal="left" vertical="center" wrapText="1"/>
    </xf>
    <xf numFmtId="0" fontId="3" fillId="0" borderId="0" xfId="0" applyFont="1" applyAlignment="1">
      <alignment horizontal="center" vertical="center"/>
    </xf>
    <xf numFmtId="0" fontId="17" fillId="0" borderId="6" xfId="0" applyFont="1" applyBorder="1" applyAlignment="1">
      <alignment horizontal="left" vertical="center" wrapText="1"/>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19" fillId="0" borderId="0" xfId="0" applyFont="1" applyAlignment="1">
      <alignment horizontal="right"/>
    </xf>
    <xf numFmtId="0" fontId="24" fillId="0" borderId="0" xfId="3" applyFont="1" applyFill="1" applyAlignment="1">
      <alignment horizontal="left" indent="2"/>
    </xf>
    <xf numFmtId="0" fontId="17" fillId="0" borderId="5" xfId="0" applyFont="1" applyBorder="1" applyAlignment="1">
      <alignment horizontal="left" vertical="center"/>
    </xf>
    <xf numFmtId="0" fontId="17" fillId="0" borderId="6" xfId="0" applyFont="1" applyBorder="1" applyAlignment="1">
      <alignment horizontal="left" vertical="center"/>
    </xf>
    <xf numFmtId="0" fontId="19" fillId="4" borderId="0" xfId="0" applyFont="1" applyFill="1" applyAlignment="1">
      <alignment horizontal="left" vertical="center" wrapText="1"/>
    </xf>
    <xf numFmtId="0" fontId="24" fillId="0" borderId="0" xfId="3" applyFont="1" applyAlignment="1" applyProtection="1">
      <alignment horizontal="left" vertical="center" indent="2"/>
    </xf>
    <xf numFmtId="0" fontId="24" fillId="0" borderId="0" xfId="3" applyFont="1" applyBorder="1" applyAlignment="1" applyProtection="1">
      <alignment horizontal="left" vertical="center" indent="2"/>
    </xf>
    <xf numFmtId="0" fontId="17" fillId="0" borderId="0" xfId="0" applyFont="1" applyAlignment="1">
      <alignment horizontal="left" vertical="center" indent="2"/>
    </xf>
    <xf numFmtId="0" fontId="22" fillId="0" borderId="31" xfId="0" applyFont="1" applyBorder="1" applyAlignment="1">
      <alignment horizontal="left" vertical="center"/>
    </xf>
    <xf numFmtId="0" fontId="22" fillId="0" borderId="9" xfId="0" applyFont="1" applyBorder="1" applyAlignment="1">
      <alignment horizontal="left" vertical="center"/>
    </xf>
    <xf numFmtId="0" fontId="22" fillId="0" borderId="27" xfId="0" applyFont="1" applyBorder="1" applyAlignment="1">
      <alignment horizontal="left" vertical="center"/>
    </xf>
    <xf numFmtId="0" fontId="22" fillId="0" borderId="30" xfId="0" applyFont="1" applyBorder="1" applyAlignment="1">
      <alignment horizontal="left" vertical="center"/>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38" fillId="0" borderId="22" xfId="0" applyFont="1" applyBorder="1" applyAlignment="1">
      <alignment horizontal="center" vertical="top"/>
    </xf>
    <xf numFmtId="0" fontId="16" fillId="0" borderId="23" xfId="0" applyFont="1" applyBorder="1" applyAlignment="1">
      <alignment horizontal="center" vertical="top"/>
    </xf>
    <xf numFmtId="0" fontId="16" fillId="0" borderId="24" xfId="0" applyFont="1" applyBorder="1" applyAlignment="1">
      <alignment horizontal="center" vertical="top"/>
    </xf>
    <xf numFmtId="0" fontId="17" fillId="0" borderId="25" xfId="0" applyFont="1" applyBorder="1" applyAlignment="1">
      <alignment horizontal="center" vertical="center"/>
    </xf>
    <xf numFmtId="0" fontId="17" fillId="0" borderId="0" xfId="0" applyFont="1" applyAlignment="1">
      <alignment horizontal="center" vertical="center"/>
    </xf>
    <xf numFmtId="0" fontId="17" fillId="0" borderId="26" xfId="0" applyFont="1" applyBorder="1" applyAlignment="1">
      <alignment horizontal="center" vertical="center"/>
    </xf>
    <xf numFmtId="0" fontId="19" fillId="0" borderId="3" xfId="0" applyFont="1" applyBorder="1" applyAlignment="1">
      <alignment horizontal="center"/>
    </xf>
    <xf numFmtId="0" fontId="19" fillId="2" borderId="0" xfId="0" applyFont="1" applyFill="1" applyAlignment="1">
      <alignment horizontal="left" vertical="center" wrapText="1"/>
    </xf>
    <xf numFmtId="0" fontId="17" fillId="0" borderId="1" xfId="0" applyFont="1" applyBorder="1" applyAlignment="1" applyProtection="1">
      <alignment horizontal="left" vertical="center"/>
      <protection locked="0"/>
    </xf>
    <xf numFmtId="0" fontId="19" fillId="0" borderId="0" xfId="0" applyFont="1" applyAlignment="1">
      <alignment horizontal="center" vertical="center"/>
    </xf>
    <xf numFmtId="0" fontId="17" fillId="0" borderId="0" xfId="0" applyFont="1" applyAlignment="1">
      <alignment horizontal="left"/>
    </xf>
    <xf numFmtId="0" fontId="0" fillId="0" borderId="0" xfId="0" applyAlignment="1">
      <alignment vertical="center" wrapText="1"/>
    </xf>
    <xf numFmtId="0" fontId="17" fillId="0" borderId="8" xfId="0" applyFont="1" applyBorder="1" applyAlignment="1" applyProtection="1">
      <alignment horizontal="left" vertical="center"/>
      <protection locked="0"/>
    </xf>
    <xf numFmtId="0" fontId="17" fillId="0" borderId="10" xfId="0" applyFont="1" applyBorder="1" applyAlignment="1" applyProtection="1">
      <alignment horizontal="left" vertical="center"/>
      <protection locked="0"/>
    </xf>
    <xf numFmtId="0" fontId="17" fillId="0" borderId="9" xfId="0" applyFont="1" applyBorder="1" applyAlignment="1" applyProtection="1">
      <alignment horizontal="left" vertical="center"/>
      <protection locked="0"/>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xf numFmtId="0" fontId="17" fillId="0" borderId="14" xfId="0" applyFont="1" applyBorder="1" applyAlignment="1">
      <alignment horizontal="left" vertical="center"/>
    </xf>
    <xf numFmtId="0" fontId="17" fillId="0" borderId="15" xfId="0" applyFont="1" applyBorder="1" applyAlignment="1">
      <alignment horizontal="left" vertical="center"/>
    </xf>
    <xf numFmtId="0" fontId="17" fillId="0" borderId="16" xfId="0" applyFont="1" applyBorder="1" applyAlignment="1">
      <alignment horizontal="left" vertical="center"/>
    </xf>
    <xf numFmtId="0" fontId="19" fillId="2" borderId="6" xfId="0" applyFont="1" applyFill="1" applyBorder="1" applyAlignment="1">
      <alignment horizontal="left" vertical="center" wrapText="1"/>
    </xf>
    <xf numFmtId="0" fontId="27" fillId="2" borderId="6" xfId="3" applyFont="1" applyFill="1" applyBorder="1" applyAlignment="1" applyProtection="1">
      <alignment horizontal="center" vertical="center" wrapText="1"/>
    </xf>
    <xf numFmtId="0" fontId="19" fillId="0" borderId="8"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9" xfId="0" applyFont="1" applyBorder="1" applyAlignment="1">
      <alignment horizontal="center" vertical="center" wrapText="1"/>
    </xf>
    <xf numFmtId="166" fontId="17" fillId="0" borderId="8" xfId="0" applyNumberFormat="1" applyFont="1" applyBorder="1" applyAlignment="1" applyProtection="1">
      <alignment vertical="center"/>
      <protection locked="0"/>
    </xf>
    <xf numFmtId="166" fontId="17" fillId="0" borderId="10" xfId="0" applyNumberFormat="1" applyFont="1" applyBorder="1" applyAlignment="1" applyProtection="1">
      <alignment vertical="center"/>
      <protection locked="0"/>
    </xf>
    <xf numFmtId="166" fontId="17" fillId="0" borderId="9" xfId="0" applyNumberFormat="1" applyFont="1" applyBorder="1" applyAlignment="1" applyProtection="1">
      <alignment vertical="center"/>
      <protection locked="0"/>
    </xf>
    <xf numFmtId="0" fontId="21" fillId="0" borderId="8" xfId="0" applyFont="1" applyBorder="1" applyAlignment="1">
      <alignment horizontal="center" vertical="center" wrapText="1"/>
    </xf>
    <xf numFmtId="0" fontId="21" fillId="0" borderId="10" xfId="0" applyFont="1" applyBorder="1" applyAlignment="1">
      <alignment horizontal="center" vertical="center" wrapText="1"/>
    </xf>
    <xf numFmtId="0" fontId="17" fillId="0" borderId="1" xfId="0" applyFont="1" applyBorder="1" applyAlignment="1">
      <alignment horizontal="left" vertical="center" wrapText="1"/>
    </xf>
    <xf numFmtId="0" fontId="19" fillId="0" borderId="0" xfId="0" applyFont="1" applyAlignment="1">
      <alignment horizontal="center"/>
    </xf>
    <xf numFmtId="0" fontId="19" fillId="0" borderId="11" xfId="0" applyFont="1" applyBorder="1" applyAlignment="1">
      <alignment horizontal="center" vertical="center" wrapText="1"/>
    </xf>
    <xf numFmtId="0" fontId="28" fillId="5" borderId="1" xfId="0" applyFont="1" applyFill="1" applyBorder="1" applyAlignment="1">
      <alignment vertical="center" wrapText="1"/>
    </xf>
    <xf numFmtId="0" fontId="17" fillId="0" borderId="1" xfId="0" applyFont="1" applyBorder="1" applyAlignment="1">
      <alignment vertical="center" wrapText="1"/>
    </xf>
    <xf numFmtId="0" fontId="17" fillId="0" borderId="6" xfId="0" applyFont="1" applyBorder="1" applyAlignment="1" applyProtection="1">
      <alignment horizontal="left" vertical="center"/>
      <protection locked="0"/>
    </xf>
    <xf numFmtId="49" fontId="2" fillId="0" borderId="6" xfId="3" applyNumberFormat="1" applyBorder="1" applyAlignment="1" applyProtection="1">
      <alignment horizontal="left" vertical="center"/>
      <protection locked="0"/>
    </xf>
    <xf numFmtId="49" fontId="17" fillId="0" borderId="6" xfId="0" applyNumberFormat="1" applyFont="1" applyBorder="1" applyAlignment="1" applyProtection="1">
      <alignment horizontal="left" vertical="center"/>
      <protection locked="0"/>
    </xf>
    <xf numFmtId="165" fontId="17" fillId="0" borderId="6" xfId="0" applyNumberFormat="1" applyFont="1" applyBorder="1" applyAlignment="1" applyProtection="1">
      <alignment horizontal="left" vertical="center"/>
      <protection locked="0"/>
    </xf>
    <xf numFmtId="0" fontId="29" fillId="0" borderId="6" xfId="0" applyFont="1" applyBorder="1" applyAlignment="1" applyProtection="1">
      <alignment horizontal="left" vertical="center" wrapText="1"/>
      <protection locked="0"/>
    </xf>
    <xf numFmtId="0" fontId="17" fillId="0" borderId="6" xfId="0" applyFont="1" applyBorder="1" applyAlignment="1" applyProtection="1">
      <alignment horizontal="left" vertical="center" wrapText="1"/>
      <protection locked="0"/>
    </xf>
    <xf numFmtId="14" fontId="17" fillId="0" borderId="6" xfId="0" applyNumberFormat="1" applyFont="1" applyBorder="1" applyAlignment="1" applyProtection="1">
      <alignment horizontal="left" vertical="center"/>
      <protection locked="0"/>
    </xf>
    <xf numFmtId="0" fontId="7" fillId="3" borderId="1"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19" fillId="0" borderId="1" xfId="0" applyFont="1" applyBorder="1" applyAlignment="1">
      <alignment horizontal="left" vertical="center" wrapText="1"/>
    </xf>
    <xf numFmtId="0" fontId="19" fillId="0" borderId="3" xfId="0" applyFont="1" applyBorder="1" applyAlignment="1">
      <alignment horizontal="left" vertical="center"/>
    </xf>
    <xf numFmtId="0" fontId="19" fillId="2" borderId="6" xfId="0" applyFont="1" applyFill="1" applyBorder="1" applyAlignment="1">
      <alignment horizontal="left" vertical="top" wrapText="1"/>
    </xf>
    <xf numFmtId="0" fontId="17" fillId="7" borderId="5" xfId="0" applyFont="1" applyFill="1" applyBorder="1" applyAlignment="1" applyProtection="1">
      <alignment vertical="center" wrapText="1"/>
      <protection locked="0"/>
    </xf>
    <xf numFmtId="0" fontId="17" fillId="7" borderId="6" xfId="0" applyFont="1" applyFill="1" applyBorder="1" applyAlignment="1" applyProtection="1">
      <alignment vertical="center" wrapText="1"/>
      <protection locked="0"/>
    </xf>
    <xf numFmtId="0" fontId="17" fillId="7" borderId="7" xfId="0" applyFont="1" applyFill="1" applyBorder="1" applyAlignment="1" applyProtection="1">
      <alignment vertical="center" wrapText="1"/>
      <protection locked="0"/>
    </xf>
    <xf numFmtId="0" fontId="19" fillId="0" borderId="1" xfId="0" applyFont="1" applyBorder="1" applyAlignment="1">
      <alignment horizontal="center" vertical="center" wrapText="1"/>
    </xf>
    <xf numFmtId="0" fontId="24" fillId="0" borderId="1" xfId="0" applyFont="1" applyBorder="1" applyAlignment="1">
      <alignment horizontal="left" vertical="center" wrapText="1"/>
    </xf>
    <xf numFmtId="0" fontId="18" fillId="0" borderId="0" xfId="0" applyFont="1" applyAlignment="1">
      <alignment horizontal="left" wrapText="1"/>
    </xf>
    <xf numFmtId="0" fontId="5" fillId="0" borderId="0" xfId="0" quotePrefix="1" applyFont="1" applyAlignment="1">
      <alignment horizontal="left" vertical="center" wrapText="1"/>
    </xf>
    <xf numFmtId="0" fontId="4" fillId="2" borderId="0" xfId="0" applyFont="1" applyFill="1" applyAlignment="1">
      <alignment horizontal="left" vertical="center"/>
    </xf>
    <xf numFmtId="0" fontId="5" fillId="0" borderId="0" xfId="0" applyFont="1" applyAlignment="1">
      <alignment horizontal="left" vertical="center" wrapText="1"/>
    </xf>
    <xf numFmtId="0" fontId="4" fillId="0" borderId="0" xfId="0" applyFont="1" applyAlignment="1">
      <alignment horizontal="left" vertical="center"/>
    </xf>
    <xf numFmtId="0" fontId="14" fillId="0" borderId="0" xfId="3" applyFont="1" applyBorder="1" applyAlignment="1" applyProtection="1">
      <alignment horizontal="center" vertical="center"/>
    </xf>
    <xf numFmtId="0" fontId="4" fillId="0" borderId="0" xfId="0" applyFont="1" applyAlignment="1">
      <alignment horizontal="left" vertical="center" wrapText="1"/>
    </xf>
    <xf numFmtId="0" fontId="4" fillId="0" borderId="0" xfId="0" quotePrefix="1" applyFont="1" applyAlignment="1">
      <alignment horizontal="left" vertical="center" wrapText="1"/>
    </xf>
    <xf numFmtId="0" fontId="14" fillId="0" borderId="0" xfId="3" applyFont="1" applyAlignment="1" applyProtection="1">
      <alignment horizontal="right" vertical="center"/>
    </xf>
    <xf numFmtId="0" fontId="4" fillId="0" borderId="0" xfId="0" quotePrefix="1" applyFont="1" applyAlignment="1">
      <alignment horizontal="left" vertical="center"/>
    </xf>
    <xf numFmtId="0" fontId="2" fillId="0" borderId="0" xfId="3" quotePrefix="1" applyBorder="1" applyAlignment="1" applyProtection="1">
      <alignment horizontal="left" vertical="center"/>
    </xf>
    <xf numFmtId="0" fontId="5" fillId="0" borderId="0" xfId="0" quotePrefix="1" applyFont="1" applyAlignment="1">
      <alignment horizontal="left" vertical="center"/>
    </xf>
    <xf numFmtId="0" fontId="17" fillId="0" borderId="8" xfId="0" applyFont="1" applyBorder="1" applyAlignment="1">
      <alignment horizontal="right" vertical="center"/>
    </xf>
    <xf numFmtId="0" fontId="17" fillId="0" borderId="10" xfId="0" applyFont="1" applyBorder="1" applyAlignment="1">
      <alignment horizontal="right" vertical="center"/>
    </xf>
    <xf numFmtId="166" fontId="17" fillId="0" borderId="8" xfId="0" applyNumberFormat="1" applyFont="1" applyBorder="1" applyAlignment="1" applyProtection="1">
      <alignment horizontal="left" vertical="center"/>
      <protection locked="0"/>
    </xf>
    <xf numFmtId="166" fontId="17" fillId="0" borderId="10" xfId="0" applyNumberFormat="1" applyFont="1" applyBorder="1" applyAlignment="1" applyProtection="1">
      <alignment horizontal="left" vertical="center"/>
      <protection locked="0"/>
    </xf>
    <xf numFmtId="166" fontId="17" fillId="0" borderId="9" xfId="0" applyNumberFormat="1" applyFont="1" applyBorder="1" applyAlignment="1" applyProtection="1">
      <alignment horizontal="left" vertical="center"/>
      <protection locked="0"/>
    </xf>
    <xf numFmtId="0" fontId="19" fillId="0" borderId="8" xfId="0" applyFont="1" applyBorder="1" applyAlignment="1">
      <alignment horizontal="right" vertical="center"/>
    </xf>
    <xf numFmtId="0" fontId="19" fillId="0" borderId="10" xfId="0" applyFont="1" applyBorder="1" applyAlignment="1">
      <alignment horizontal="right" vertical="center"/>
    </xf>
    <xf numFmtId="0" fontId="21" fillId="0" borderId="9" xfId="0" applyFont="1" applyBorder="1" applyAlignment="1">
      <alignment horizontal="center" vertical="center" wrapText="1"/>
    </xf>
  </cellXfs>
  <cellStyles count="5">
    <cellStyle name="Comma" xfId="1" builtinId="3"/>
    <cellStyle name="Currency" xfId="2" builtinId="4"/>
    <cellStyle name="Hyperlink" xfId="3" builtinId="8"/>
    <cellStyle name="Normal" xfId="0" builtinId="0"/>
    <cellStyle name="Normal_Mailing List by ID#" xfId="4" xr:uid="{E4F74DA5-77C4-4E6C-B712-1223DE6133F7}"/>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s>
  <tableStyles count="0" defaultTableStyle="TableStyleMedium2" defaultPivotStyle="PivotStyleLight16"/>
  <colors>
    <mruColors>
      <color rgb="FFFFCCCC"/>
      <color rgb="FFFF99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9526</xdr:rowOff>
    </xdr:from>
    <xdr:to>
      <xdr:col>1</xdr:col>
      <xdr:colOff>171450</xdr:colOff>
      <xdr:row>4</xdr:row>
      <xdr:rowOff>21292</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9526"/>
          <a:ext cx="381000" cy="560406"/>
        </a:xfrm>
        <a:prstGeom prst="rect">
          <a:avLst/>
        </a:prstGeom>
      </xdr:spPr>
    </xdr:pic>
    <xdr:clientData/>
  </xdr:twoCellAnchor>
  <xdr:twoCellAnchor editAs="oneCell">
    <xdr:from>
      <xdr:col>0</xdr:col>
      <xdr:colOff>0</xdr:colOff>
      <xdr:row>46</xdr:row>
      <xdr:rowOff>38100</xdr:rowOff>
    </xdr:from>
    <xdr:to>
      <xdr:col>1</xdr:col>
      <xdr:colOff>400050</xdr:colOff>
      <xdr:row>46</xdr:row>
      <xdr:rowOff>227280</xdr:rowOff>
    </xdr:to>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8724900"/>
          <a:ext cx="638175" cy="1891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41</xdr:row>
      <xdr:rowOff>6667</xdr:rowOff>
    </xdr:from>
    <xdr:to>
      <xdr:col>1</xdr:col>
      <xdr:colOff>439632</xdr:colOff>
      <xdr:row>42</xdr:row>
      <xdr:rowOff>566</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8731567"/>
          <a:ext cx="662517" cy="19963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xdr:colOff>
      <xdr:row>40</xdr:row>
      <xdr:rowOff>142182</xdr:rowOff>
    </xdr:from>
    <xdr:to>
      <xdr:col>1</xdr:col>
      <xdr:colOff>323789</xdr:colOff>
      <xdr:row>42</xdr:row>
      <xdr:rowOff>3434</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 y="8707062"/>
          <a:ext cx="727645" cy="2193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44</xdr:row>
      <xdr:rowOff>76200</xdr:rowOff>
    </xdr:from>
    <xdr:to>
      <xdr:col>2</xdr:col>
      <xdr:colOff>187895</xdr:colOff>
      <xdr:row>45</xdr:row>
      <xdr:rowOff>130174</xdr:rowOff>
    </xdr:to>
    <xdr:pic>
      <xdr:nvPicPr>
        <xdr:cNvPr id="2" name="Picture 1">
          <a:extLst>
            <a:ext uri="{FF2B5EF4-FFF2-40B4-BE49-F238E27FC236}">
              <a16:creationId xmlns:a16="http://schemas.microsoft.com/office/drawing/2014/main" id="{1C2A6936-48F5-422B-8D44-FBBEB8C761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8702040"/>
          <a:ext cx="744155" cy="19875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36</xdr:row>
      <xdr:rowOff>38100</xdr:rowOff>
    </xdr:from>
    <xdr:to>
      <xdr:col>0</xdr:col>
      <xdr:colOff>662940</xdr:colOff>
      <xdr:row>36</xdr:row>
      <xdr:rowOff>208129</xdr:rowOff>
    </xdr:to>
    <xdr:pic>
      <xdr:nvPicPr>
        <xdr:cNvPr id="2" name="Picture 1">
          <a:extLst>
            <a:ext uri="{FF2B5EF4-FFF2-40B4-BE49-F238E27FC236}">
              <a16:creationId xmlns:a16="http://schemas.microsoft.com/office/drawing/2014/main" id="{52831DE7-6B43-4E87-9F8A-F7DEDC772B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8629650"/>
          <a:ext cx="657225" cy="1814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36</xdr:row>
      <xdr:rowOff>38100</xdr:rowOff>
    </xdr:from>
    <xdr:to>
      <xdr:col>0</xdr:col>
      <xdr:colOff>662940</xdr:colOff>
      <xdr:row>36</xdr:row>
      <xdr:rowOff>208129</xdr:rowOff>
    </xdr:to>
    <xdr:pic>
      <xdr:nvPicPr>
        <xdr:cNvPr id="2" name="Picture 1">
          <a:extLst>
            <a:ext uri="{FF2B5EF4-FFF2-40B4-BE49-F238E27FC236}">
              <a16:creationId xmlns:a16="http://schemas.microsoft.com/office/drawing/2014/main" id="{B0637E56-476C-486E-9802-398B8FB102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220200"/>
          <a:ext cx="657225" cy="18145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37</xdr:row>
      <xdr:rowOff>19050</xdr:rowOff>
    </xdr:from>
    <xdr:to>
      <xdr:col>1</xdr:col>
      <xdr:colOff>358710</xdr:colOff>
      <xdr:row>37</xdr:row>
      <xdr:rowOff>207645</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8705850"/>
          <a:ext cx="753045" cy="2000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37</xdr:row>
      <xdr:rowOff>19050</xdr:rowOff>
    </xdr:from>
    <xdr:to>
      <xdr:col>1</xdr:col>
      <xdr:colOff>354900</xdr:colOff>
      <xdr:row>37</xdr:row>
      <xdr:rowOff>217170</xdr:rowOff>
    </xdr:to>
    <xdr:pic>
      <xdr:nvPicPr>
        <xdr:cNvPr id="2" name="Picture 1">
          <a:extLst>
            <a:ext uri="{FF2B5EF4-FFF2-40B4-BE49-F238E27FC236}">
              <a16:creationId xmlns:a16="http://schemas.microsoft.com/office/drawing/2014/main" id="{2A288C73-E84E-4B75-AD31-A49B2CEE6E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8705850"/>
          <a:ext cx="753045" cy="2000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PPPM_FEED\Tonnage\Form%20and%20examples\Feed%20ITFR%20data%20source%20firm%20lists%206-24-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PPPM_FEED\Tonnage\Form%20and%20examples\ITFR%20Forms%20for%20Licensees\Feed%20Inspection%20and%20Tonnage%20Fee%20Report%20v2%2011-12-19%20-%20Electronic.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PPPM_FEED\Tonnage\Form%20and%20examples\Feed%20ITFR%20v3%205-21-2020%20-%20Prin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PPPM_FEED\Tonnage\Form%20and%20examples\Feed%20ITFR%20v3%206-24-2020%20-%20Electronic%20old%20blank%20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ling List by ID#"/>
      <sheetName val="Mailing List - Original"/>
      <sheetName val="Mailing List by Firm"/>
    </sheetNames>
    <sheetDataSet>
      <sheetData sheetId="0"/>
      <sheetData sheetId="1">
        <row r="1">
          <cell r="A1" t="str">
            <v>MI Lic #</v>
          </cell>
          <cell r="B1" t="str">
            <v>Firm Name</v>
          </cell>
        </row>
        <row r="2">
          <cell r="A2">
            <v>4544</v>
          </cell>
          <cell r="B2" t="str">
            <v>DAVE'S PET FOOD</v>
          </cell>
        </row>
        <row r="3">
          <cell r="A3">
            <v>2745</v>
          </cell>
          <cell r="B3" t="str">
            <v>W F YOUNG INC C/O B &amp; C SOLUTIONS L</v>
          </cell>
        </row>
        <row r="4">
          <cell r="A4">
            <v>5719</v>
          </cell>
          <cell r="B4" t="str">
            <v>WHOLE LIFE PET PRODUCTS</v>
          </cell>
        </row>
        <row r="5">
          <cell r="A5">
            <v>904</v>
          </cell>
          <cell r="B5" t="str">
            <v>I B A INC</v>
          </cell>
        </row>
        <row r="6">
          <cell r="A6">
            <v>6204</v>
          </cell>
          <cell r="B6" t="str">
            <v>AMERICAN INTERNATIONAL CHEMICAL LLC</v>
          </cell>
        </row>
        <row r="7">
          <cell r="A7">
            <v>5449</v>
          </cell>
          <cell r="B7" t="str">
            <v>BEST FRIENDS FOOD</v>
          </cell>
        </row>
        <row r="8">
          <cell r="A8">
            <v>5709</v>
          </cell>
          <cell r="B8" t="str">
            <v>SOULISTIC</v>
          </cell>
        </row>
        <row r="9">
          <cell r="A9">
            <v>4859</v>
          </cell>
          <cell r="B9" t="str">
            <v>WERUVA INTERNATIONAL INC</v>
          </cell>
        </row>
        <row r="10">
          <cell r="A10">
            <v>5290</v>
          </cell>
          <cell r="B10" t="str">
            <v>PARAGON PET PRODUCTS USA INC C/O</v>
          </cell>
        </row>
        <row r="11">
          <cell r="A11">
            <v>6044</v>
          </cell>
          <cell r="B11" t="str">
            <v>SOJOURNER FARMS DBA SOJOS</v>
          </cell>
        </row>
        <row r="12">
          <cell r="A12">
            <v>190</v>
          </cell>
          <cell r="B12" t="str">
            <v>HAGEN C ROLF USA CORP</v>
          </cell>
        </row>
        <row r="13">
          <cell r="A13">
            <v>4977</v>
          </cell>
          <cell r="B13" t="str">
            <v>POLKA DOG BAKERY</v>
          </cell>
        </row>
        <row r="14">
          <cell r="A14">
            <v>4417</v>
          </cell>
          <cell r="B14" t="str">
            <v>MARY STARCH CO SMARTPAK</v>
          </cell>
        </row>
        <row r="15">
          <cell r="A15">
            <v>5076</v>
          </cell>
          <cell r="B15" t="str">
            <v>PREPPY PUPPY BAKERY</v>
          </cell>
        </row>
        <row r="16">
          <cell r="A16">
            <v>5693</v>
          </cell>
          <cell r="B16" t="str">
            <v>WESTMINSTER PET PRODUCTS DIV OF RI</v>
          </cell>
        </row>
        <row r="17">
          <cell r="A17">
            <v>5782</v>
          </cell>
          <cell r="B17" t="str">
            <v>CHASING OUR TAILS INC</v>
          </cell>
        </row>
        <row r="18">
          <cell r="A18">
            <v>5387</v>
          </cell>
          <cell r="B18" t="str">
            <v>ALASKA NATURALS PET PRODUCTS C/O CK</v>
          </cell>
        </row>
        <row r="19">
          <cell r="A19">
            <v>5351</v>
          </cell>
          <cell r="B19" t="str">
            <v>ALMO NATURE USA INC C/O-CK NUTRITI</v>
          </cell>
        </row>
        <row r="20">
          <cell r="A20">
            <v>5310</v>
          </cell>
          <cell r="B20" t="str">
            <v>AMERICAN NATURAL PREMIUM-C/O BURL P</v>
          </cell>
        </row>
        <row r="21">
          <cell r="A21">
            <v>5235</v>
          </cell>
          <cell r="B21" t="str">
            <v>ARTHUR PET PRODUCTS C/O CK NUTRITIO</v>
          </cell>
        </row>
        <row r="22">
          <cell r="A22">
            <v>5258</v>
          </cell>
          <cell r="B22" t="str">
            <v>CARNIVORE MEAT CO LLC C/O CK NUTRIT</v>
          </cell>
        </row>
        <row r="23">
          <cell r="A23">
            <v>6097</v>
          </cell>
          <cell r="B23" t="str">
            <v>GREEN COAST PET LLC</v>
          </cell>
        </row>
        <row r="24">
          <cell r="A24">
            <v>408</v>
          </cell>
          <cell r="B24" t="str">
            <v>HARTZ MOUNTAIN CORP</v>
          </cell>
        </row>
        <row r="25">
          <cell r="A25">
            <v>5768</v>
          </cell>
          <cell r="B25" t="str">
            <v>H-E-B GROCERY CO LP</v>
          </cell>
        </row>
        <row r="26">
          <cell r="A26">
            <v>6323</v>
          </cell>
          <cell r="B26" t="str">
            <v>JINX INC C/O CK NUTRITION</v>
          </cell>
        </row>
        <row r="27">
          <cell r="A27">
            <v>5379</v>
          </cell>
          <cell r="B27" t="str">
            <v>MPM PRODUCTS USA INC-C/O CK NUTRIT</v>
          </cell>
        </row>
        <row r="28">
          <cell r="A28">
            <v>4106</v>
          </cell>
          <cell r="B28" t="str">
            <v>NEWMANS OWN ORGANICS C/O CK NUTRITI</v>
          </cell>
        </row>
        <row r="29">
          <cell r="A29">
            <v>5645</v>
          </cell>
          <cell r="B29" t="str">
            <v>OPEN FARM INC-C/O CK NUTRITION</v>
          </cell>
        </row>
        <row r="30">
          <cell r="A30">
            <v>4134</v>
          </cell>
          <cell r="B30" t="str">
            <v>PETGUARD HOLDINGS LLC C/O CK NUTRI</v>
          </cell>
        </row>
        <row r="31">
          <cell r="A31">
            <v>4951</v>
          </cell>
          <cell r="B31" t="str">
            <v>PETMATRIX LLC C/O CK NUTRITION</v>
          </cell>
        </row>
        <row r="32">
          <cell r="A32">
            <v>6283</v>
          </cell>
          <cell r="B32" t="str">
            <v>REAL PET FOOD CO C/O CK NUTRIT</v>
          </cell>
        </row>
        <row r="33">
          <cell r="A33">
            <v>6349</v>
          </cell>
          <cell r="B33" t="str">
            <v>SAM'S CLUB</v>
          </cell>
        </row>
        <row r="34">
          <cell r="A34">
            <v>6330</v>
          </cell>
          <cell r="B34" t="str">
            <v>SAM'S CLUB WEST C/O IRISH DOG FOODS</v>
          </cell>
        </row>
        <row r="35">
          <cell r="A35">
            <v>6356</v>
          </cell>
          <cell r="B35" t="str">
            <v>SMARTER PAW LLC C/O CK NUTRITION</v>
          </cell>
        </row>
        <row r="36">
          <cell r="A36">
            <v>4523</v>
          </cell>
          <cell r="B36" t="str">
            <v>TBD BRANDS</v>
          </cell>
        </row>
        <row r="37">
          <cell r="A37">
            <v>2529</v>
          </cell>
          <cell r="B37" t="str">
            <v>THREE DOG BAKERY C/O CK NUTRITION</v>
          </cell>
        </row>
        <row r="38">
          <cell r="A38">
            <v>5883</v>
          </cell>
          <cell r="B38" t="str">
            <v>V-DOG INC-C/O CK NUTRITION</v>
          </cell>
        </row>
        <row r="39">
          <cell r="A39">
            <v>6137</v>
          </cell>
          <cell r="B39" t="str">
            <v>WAGZ INC DBA WHELLO PET C/O CK</v>
          </cell>
        </row>
        <row r="40">
          <cell r="A40">
            <v>6045</v>
          </cell>
          <cell r="B40" t="str">
            <v>WALMART STORES INC C/O CK NUTRITION</v>
          </cell>
        </row>
        <row r="41">
          <cell r="A41">
            <v>5802</v>
          </cell>
          <cell r="B41" t="str">
            <v>YOUNG LIVING ESSENTIAL OILS C/O CK</v>
          </cell>
        </row>
        <row r="42">
          <cell r="A42">
            <v>4194</v>
          </cell>
          <cell r="B42" t="str">
            <v>DOLGENCORP INC c/o BIG HEART PET BR</v>
          </cell>
        </row>
        <row r="43">
          <cell r="A43">
            <v>5260</v>
          </cell>
          <cell r="B43" t="str">
            <v>NORTH AMERICAN KELP</v>
          </cell>
        </row>
        <row r="44">
          <cell r="A44">
            <v>4155</v>
          </cell>
          <cell r="B44" t="str">
            <v>LUCERNE FARMS</v>
          </cell>
        </row>
        <row r="45">
          <cell r="A45">
            <v>4272</v>
          </cell>
          <cell r="B45" t="str">
            <v>PET NATURALS OF VERMONT</v>
          </cell>
        </row>
        <row r="46">
          <cell r="A46">
            <v>3033</v>
          </cell>
          <cell r="B46" t="str">
            <v>VETRI-SCIENCE LABORATORIES</v>
          </cell>
        </row>
        <row r="47">
          <cell r="A47">
            <v>5854</v>
          </cell>
          <cell r="B47" t="str">
            <v>CARGILL INC - HAMMOND</v>
          </cell>
        </row>
        <row r="48">
          <cell r="A48">
            <v>4705</v>
          </cell>
          <cell r="B48" t="str">
            <v>MILLER FOODS OMASS PRIDE</v>
          </cell>
        </row>
        <row r="49">
          <cell r="A49">
            <v>6350</v>
          </cell>
          <cell r="B49" t="str">
            <v>AGELESS PAWS DBA VERVANA LLC</v>
          </cell>
        </row>
        <row r="50">
          <cell r="A50">
            <v>5273</v>
          </cell>
          <cell r="B50" t="str">
            <v>BRAVO! LLC</v>
          </cell>
        </row>
        <row r="51">
          <cell r="A51">
            <v>4380</v>
          </cell>
          <cell r="B51" t="str">
            <v>BLUE BUFFALO CO LTD</v>
          </cell>
        </row>
        <row r="52">
          <cell r="A52">
            <v>5263</v>
          </cell>
          <cell r="B52" t="str">
            <v>ETHICAL PRODUCTS INC</v>
          </cell>
        </row>
        <row r="53">
          <cell r="A53">
            <v>6083</v>
          </cell>
          <cell r="B53" t="str">
            <v>WAL-MART STORES INC C/O SATURN PE</v>
          </cell>
        </row>
        <row r="54">
          <cell r="A54">
            <v>6211</v>
          </cell>
          <cell r="B54" t="str">
            <v>TRACTOR SUPPLY CO C/O SATURN P</v>
          </cell>
        </row>
        <row r="55">
          <cell r="A55">
            <v>5450</v>
          </cell>
          <cell r="B55" t="str">
            <v>ZOETIS INC</v>
          </cell>
        </row>
        <row r="56">
          <cell r="A56">
            <v>6353</v>
          </cell>
          <cell r="B56" t="str">
            <v>ABBA PRODUCTS CORP</v>
          </cell>
        </row>
        <row r="57">
          <cell r="A57">
            <v>2961</v>
          </cell>
          <cell r="B57" t="str">
            <v>PHIBRO ANIMAL HEALTH</v>
          </cell>
        </row>
        <row r="58">
          <cell r="A58">
            <v>4028</v>
          </cell>
          <cell r="B58" t="str">
            <v>NUTRI PET RESEARCH INC</v>
          </cell>
        </row>
        <row r="59">
          <cell r="A59">
            <v>6310</v>
          </cell>
          <cell r="B59" t="str">
            <v>PET PROTEINS DBA ROAM PETS</v>
          </cell>
        </row>
        <row r="60">
          <cell r="A60">
            <v>4596</v>
          </cell>
          <cell r="B60" t="str">
            <v>IMS TRADING LLC</v>
          </cell>
        </row>
        <row r="61">
          <cell r="A61">
            <v>5706</v>
          </cell>
          <cell r="B61" t="str">
            <v>NYLABONE PRODUCTS/KIRKLAND</v>
          </cell>
        </row>
        <row r="62">
          <cell r="A62">
            <v>6274</v>
          </cell>
          <cell r="B62" t="str">
            <v>WALMART STORES C/O NYLABONE PRODUCT</v>
          </cell>
        </row>
        <row r="63">
          <cell r="A63">
            <v>2494</v>
          </cell>
          <cell r="B63" t="str">
            <v>LONZA INC</v>
          </cell>
        </row>
        <row r="64">
          <cell r="A64">
            <v>2871</v>
          </cell>
          <cell r="B64" t="str">
            <v>INTERVET INC DBA MERCK</v>
          </cell>
        </row>
        <row r="65">
          <cell r="A65">
            <v>5228</v>
          </cell>
          <cell r="B65" t="str">
            <v>WORLD SOURCE PARTNERS LLC</v>
          </cell>
        </row>
        <row r="66">
          <cell r="A66">
            <v>4629</v>
          </cell>
          <cell r="B66" t="str">
            <v>LOVING PETS CORP</v>
          </cell>
        </row>
        <row r="67">
          <cell r="A67">
            <v>2084</v>
          </cell>
          <cell r="B67" t="str">
            <v>DALLAS GROUP OF AMERICA INC</v>
          </cell>
        </row>
        <row r="68">
          <cell r="A68">
            <v>6339</v>
          </cell>
          <cell r="B68" t="str">
            <v>KATS LLC</v>
          </cell>
        </row>
        <row r="69">
          <cell r="A69">
            <v>6124</v>
          </cell>
          <cell r="B69" t="str">
            <v>TRUE PET FOOD PROJECT INC</v>
          </cell>
        </row>
        <row r="70">
          <cell r="A70">
            <v>6008</v>
          </cell>
          <cell r="B70" t="str">
            <v>BOCCE'S BAKERY</v>
          </cell>
        </row>
        <row r="71">
          <cell r="A71">
            <v>6005</v>
          </cell>
          <cell r="B71" t="str">
            <v>SUMITOMO CHEMICAL AMERICA INC</v>
          </cell>
        </row>
        <row r="72">
          <cell r="A72">
            <v>5232</v>
          </cell>
          <cell r="B72" t="str">
            <v>FETCH FOR COOL PETS</v>
          </cell>
        </row>
        <row r="73">
          <cell r="A73">
            <v>4614</v>
          </cell>
          <cell r="B73" t="str">
            <v>GRANDMA MAE'S COUNTRY NATURALS LLC</v>
          </cell>
        </row>
        <row r="74">
          <cell r="A74">
            <v>2490</v>
          </cell>
          <cell r="B74" t="str">
            <v>BALCHEM CORP</v>
          </cell>
        </row>
        <row r="75">
          <cell r="A75">
            <v>4909</v>
          </cell>
          <cell r="B75" t="str">
            <v>PET KING INC</v>
          </cell>
        </row>
        <row r="76">
          <cell r="A76">
            <v>4283</v>
          </cell>
          <cell r="B76" t="str">
            <v>ECOLOGICAL LABORATORIES</v>
          </cell>
        </row>
        <row r="77">
          <cell r="A77">
            <v>405</v>
          </cell>
          <cell r="B77" t="str">
            <v>SHAFER SEED CO C/O WAGNER'S LL</v>
          </cell>
        </row>
        <row r="78">
          <cell r="A78">
            <v>368</v>
          </cell>
          <cell r="B78" t="str">
            <v>WAGNER'S LLC</v>
          </cell>
        </row>
        <row r="79">
          <cell r="A79">
            <v>5928</v>
          </cell>
          <cell r="B79" t="str">
            <v>HEALTH EXTENSION PET CARE</v>
          </cell>
        </row>
        <row r="80">
          <cell r="A80">
            <v>4115</v>
          </cell>
          <cell r="B80" t="str">
            <v>THE LAZY DOG COOKIE CO LLC</v>
          </cell>
        </row>
        <row r="81">
          <cell r="A81">
            <v>4778</v>
          </cell>
          <cell r="B81" t="str">
            <v>HEATH OUTDOOR PRODUCTS</v>
          </cell>
        </row>
        <row r="82">
          <cell r="A82">
            <v>1372</v>
          </cell>
          <cell r="B82" t="str">
            <v>ROTO SALT CO</v>
          </cell>
        </row>
        <row r="83">
          <cell r="A83">
            <v>6003</v>
          </cell>
          <cell r="B83" t="str">
            <v>TRACTOR SUPPLY C/O ROTO SALT</v>
          </cell>
        </row>
        <row r="84">
          <cell r="A84">
            <v>2117</v>
          </cell>
          <cell r="B84" t="str">
            <v>MARSHALL PET PRODUCTS</v>
          </cell>
        </row>
        <row r="85">
          <cell r="A85">
            <v>2212</v>
          </cell>
          <cell r="B85" t="str">
            <v>PINE TREE FARMS INC</v>
          </cell>
        </row>
        <row r="86">
          <cell r="A86">
            <v>6025</v>
          </cell>
          <cell r="B86" t="str">
            <v>NATURAL BIOLOGICS INC</v>
          </cell>
        </row>
        <row r="87">
          <cell r="A87">
            <v>5991</v>
          </cell>
          <cell r="B87" t="str">
            <v>PACIFIC COAST DISTRIBUTING INCC/O</v>
          </cell>
        </row>
        <row r="88">
          <cell r="A88">
            <v>5989</v>
          </cell>
          <cell r="B88" t="str">
            <v>WALMART STORES INC C/O ROTHAMEL CON</v>
          </cell>
        </row>
        <row r="89">
          <cell r="A89">
            <v>5001</v>
          </cell>
          <cell r="B89" t="str">
            <v>GENERAL NUTRITION CORP</v>
          </cell>
        </row>
        <row r="90">
          <cell r="A90">
            <v>5699</v>
          </cell>
          <cell r="B90" t="str">
            <v>PUPPY CAKE LLC</v>
          </cell>
        </row>
        <row r="91">
          <cell r="A91">
            <v>4579</v>
          </cell>
          <cell r="B91" t="str">
            <v>UNCLE JIMMY'S BRAND PRODUCTS LLC</v>
          </cell>
        </row>
        <row r="92">
          <cell r="A92">
            <v>4530</v>
          </cell>
          <cell r="B92" t="str">
            <v>RENAISSANCE NUTRITION</v>
          </cell>
        </row>
        <row r="93">
          <cell r="A93">
            <v>1418</v>
          </cell>
          <cell r="B93" t="str">
            <v>PENNWOODS EQUINE PRODUCTS INC</v>
          </cell>
        </row>
        <row r="94">
          <cell r="A94">
            <v>6294</v>
          </cell>
          <cell r="B94" t="str">
            <v>DELACON BIOTECHNIK GMBH</v>
          </cell>
        </row>
        <row r="95">
          <cell r="A95">
            <v>4450</v>
          </cell>
          <cell r="B95" t="str">
            <v>ABBY'S DOGGONE GOOD GOURMET COOKIES</v>
          </cell>
        </row>
        <row r="96">
          <cell r="A96">
            <v>5189</v>
          </cell>
          <cell r="B96" t="str">
            <v>MARSYT INC</v>
          </cell>
        </row>
        <row r="97">
          <cell r="A97">
            <v>2792</v>
          </cell>
          <cell r="B97" t="str">
            <v>LEBANON SEABOARD CORP</v>
          </cell>
        </row>
        <row r="98">
          <cell r="A98">
            <v>2271</v>
          </cell>
          <cell r="B98" t="str">
            <v>ZEIGLER BROS INC</v>
          </cell>
        </row>
        <row r="99">
          <cell r="A99">
            <v>4893</v>
          </cell>
          <cell r="B99" t="str">
            <v>K9 GRANOLA FACTORY</v>
          </cell>
        </row>
        <row r="100">
          <cell r="A100">
            <v>2873</v>
          </cell>
          <cell r="B100" t="str">
            <v>FERTRELL CO</v>
          </cell>
        </row>
        <row r="101">
          <cell r="A101">
            <v>6268</v>
          </cell>
          <cell r="B101" t="str">
            <v>PONY EXPRESS FODDS LLC C/O THE WILD</v>
          </cell>
        </row>
        <row r="102">
          <cell r="A102">
            <v>378</v>
          </cell>
          <cell r="B102" t="str">
            <v>PERKY-PET PRODUCTS-SUB OF WOODSTREA</v>
          </cell>
        </row>
        <row r="103">
          <cell r="A103">
            <v>6212</v>
          </cell>
          <cell r="B103" t="str">
            <v>SAFER INC SUBS OF WOODSTREAM COR</v>
          </cell>
        </row>
        <row r="104">
          <cell r="A104">
            <v>6081</v>
          </cell>
          <cell r="B104" t="str">
            <v>HOMESTEAD NUTRITION INC</v>
          </cell>
        </row>
        <row r="105">
          <cell r="A105">
            <v>4186</v>
          </cell>
          <cell r="B105" t="str">
            <v>ADVANCED AGRI SOLUTIONS LLC</v>
          </cell>
        </row>
        <row r="106">
          <cell r="A106">
            <v>6056</v>
          </cell>
          <cell r="B106" t="str">
            <v>WILD MEADOW FARMS</v>
          </cell>
        </row>
        <row r="107">
          <cell r="A107">
            <v>5894</v>
          </cell>
          <cell r="B107" t="str">
            <v>MELICK AQUAFEEDS INC</v>
          </cell>
        </row>
        <row r="108">
          <cell r="A108">
            <v>5812</v>
          </cell>
          <cell r="B108" t="str">
            <v>KREAMER FEED INC</v>
          </cell>
        </row>
        <row r="109">
          <cell r="A109">
            <v>4376</v>
          </cell>
          <cell r="B109" t="str">
            <v>FRESHPET</v>
          </cell>
        </row>
        <row r="110">
          <cell r="A110">
            <v>6276</v>
          </cell>
          <cell r="B110" t="str">
            <v>WALMART C/O FRESHPET</v>
          </cell>
        </row>
        <row r="111">
          <cell r="A111">
            <v>6084</v>
          </cell>
          <cell r="B111" t="str">
            <v>HEIDEL HOLLOW FARM INC</v>
          </cell>
        </row>
        <row r="112">
          <cell r="A112">
            <v>4606</v>
          </cell>
          <cell r="B112" t="str">
            <v>AGRI-DYNAMICS INC</v>
          </cell>
        </row>
        <row r="113">
          <cell r="A113">
            <v>5493</v>
          </cell>
          <cell r="B113" t="str">
            <v>MARS FISHCARE NORTH AMERICA INC</v>
          </cell>
        </row>
        <row r="114">
          <cell r="A114">
            <v>1387</v>
          </cell>
          <cell r="B114" t="str">
            <v>MOYER &amp; SON INC</v>
          </cell>
        </row>
        <row r="115">
          <cell r="A115">
            <v>6035</v>
          </cell>
          <cell r="B115" t="str">
            <v>GENESIS ALKALI SPECIALTY LLC</v>
          </cell>
        </row>
        <row r="116">
          <cell r="A116">
            <v>6039</v>
          </cell>
          <cell r="B116" t="str">
            <v>GENESIS ALKALI WYOMING LP</v>
          </cell>
        </row>
        <row r="117">
          <cell r="A117">
            <v>4369</v>
          </cell>
          <cell r="B117" t="str">
            <v>MY PET ENTERRISES INC</v>
          </cell>
        </row>
        <row r="118">
          <cell r="A118">
            <v>4044</v>
          </cell>
          <cell r="B118" t="str">
            <v>NOVALEK INC</v>
          </cell>
        </row>
        <row r="119">
          <cell r="A119">
            <v>5841</v>
          </cell>
          <cell r="B119" t="str">
            <v>ANNAMAET PET FOODS INC</v>
          </cell>
        </row>
        <row r="120">
          <cell r="A120">
            <v>2028</v>
          </cell>
          <cell r="B120" t="str">
            <v>PQ CORP</v>
          </cell>
        </row>
        <row r="121">
          <cell r="A121">
            <v>6021</v>
          </cell>
          <cell r="B121" t="str">
            <v>LYSTN LLC</v>
          </cell>
        </row>
        <row r="122">
          <cell r="A122">
            <v>1736</v>
          </cell>
          <cell r="B122" t="str">
            <v>F M BROWN'S SONS INC</v>
          </cell>
        </row>
        <row r="123">
          <cell r="A123">
            <v>5075</v>
          </cell>
          <cell r="B123" t="str">
            <v>PACIFIC COAST DISTRIBUTING INC C/O</v>
          </cell>
        </row>
        <row r="124">
          <cell r="A124">
            <v>6050</v>
          </cell>
          <cell r="B124" t="str">
            <v>GREATER GOOD BRANDS LLC</v>
          </cell>
        </row>
        <row r="125">
          <cell r="A125">
            <v>4623</v>
          </cell>
          <cell r="B125" t="str">
            <v>TAIL BANGERS INC</v>
          </cell>
        </row>
        <row r="126">
          <cell r="A126">
            <v>5710</v>
          </cell>
          <cell r="B126" t="str">
            <v>INNOVATIVE ADDITIVES INC</v>
          </cell>
        </row>
        <row r="127">
          <cell r="A127">
            <v>6130</v>
          </cell>
          <cell r="B127" t="str">
            <v>THE MICROBIAL LLC</v>
          </cell>
        </row>
        <row r="128">
          <cell r="A128">
            <v>6184</v>
          </cell>
          <cell r="B128" t="str">
            <v>GAMBOL PET USA INC</v>
          </cell>
        </row>
        <row r="129">
          <cell r="A129">
            <v>6070</v>
          </cell>
          <cell r="B129" t="str">
            <v>WALMART STORES INC</v>
          </cell>
        </row>
        <row r="130">
          <cell r="A130">
            <v>6357</v>
          </cell>
          <cell r="B130" t="str">
            <v>CAITEC CORP</v>
          </cell>
        </row>
        <row r="131">
          <cell r="A131">
            <v>2796</v>
          </cell>
          <cell r="B131" t="str">
            <v>PAPILLON AG PRODUCTS INC</v>
          </cell>
        </row>
        <row r="132">
          <cell r="A132">
            <v>2583</v>
          </cell>
          <cell r="B132" t="str">
            <v>ANIMAL TECHNOLOGY INC</v>
          </cell>
        </row>
        <row r="133">
          <cell r="A133">
            <v>6364</v>
          </cell>
          <cell r="B133" t="str">
            <v>TWO PERCENT LLC</v>
          </cell>
        </row>
        <row r="134">
          <cell r="A134">
            <v>5642</v>
          </cell>
          <cell r="B134" t="str">
            <v>PERDUE AGRIBUSINESS LLC</v>
          </cell>
        </row>
        <row r="135">
          <cell r="A135">
            <v>5643</v>
          </cell>
          <cell r="B135" t="str">
            <v>PERDUE AGRIBUSINESS LLC</v>
          </cell>
        </row>
        <row r="136">
          <cell r="A136">
            <v>5050</v>
          </cell>
          <cell r="B136" t="str">
            <v>HEALTHY ESSENTIALS</v>
          </cell>
        </row>
        <row r="137">
          <cell r="A137">
            <v>5491</v>
          </cell>
          <cell r="B137" t="str">
            <v>VETAGRO INC</v>
          </cell>
        </row>
        <row r="138">
          <cell r="A138">
            <v>6140</v>
          </cell>
          <cell r="B138" t="str">
            <v>PAWFECTLY DELICIOUS DOG TREATS</v>
          </cell>
        </row>
        <row r="139">
          <cell r="A139">
            <v>1646</v>
          </cell>
          <cell r="B139" t="str">
            <v>OMEGA PROTEIN INC</v>
          </cell>
        </row>
        <row r="140">
          <cell r="A140">
            <v>6202</v>
          </cell>
          <cell r="B140" t="str">
            <v>MEATME PET FOOD C/O GENTLE HARVEST</v>
          </cell>
        </row>
        <row r="141">
          <cell r="A141">
            <v>5368</v>
          </cell>
          <cell r="B141" t="str">
            <v>BFG SUPPLY CO</v>
          </cell>
        </row>
        <row r="142">
          <cell r="A142">
            <v>6066</v>
          </cell>
          <cell r="B142" t="str">
            <v>NEW COUNTRY ORGANICS</v>
          </cell>
        </row>
        <row r="143">
          <cell r="A143">
            <v>1882</v>
          </cell>
          <cell r="B143" t="str">
            <v>BIRDOLA PRODUCTS</v>
          </cell>
        </row>
        <row r="144">
          <cell r="A144">
            <v>4013</v>
          </cell>
          <cell r="B144" t="str">
            <v>DINGO BRAND LLC</v>
          </cell>
        </row>
        <row r="145">
          <cell r="A145">
            <v>552</v>
          </cell>
          <cell r="B145" t="str">
            <v>EIGHT IN ONE PET PRODUCTS INC</v>
          </cell>
        </row>
        <row r="146">
          <cell r="A146">
            <v>4882</v>
          </cell>
          <cell r="B146" t="str">
            <v>PACIFIC COAST DISTRIBUTING INCC/O</v>
          </cell>
        </row>
        <row r="147">
          <cell r="A147">
            <v>6218</v>
          </cell>
          <cell r="B147" t="str">
            <v>SPECTRUM BRANDS PET LLC</v>
          </cell>
        </row>
        <row r="148">
          <cell r="A148">
            <v>471</v>
          </cell>
          <cell r="B148" t="str">
            <v>TETRA UNITED PET GROUP INC</v>
          </cell>
        </row>
        <row r="149">
          <cell r="A149">
            <v>5562</v>
          </cell>
          <cell r="B149" t="str">
            <v>UNITED PET GROUP INC</v>
          </cell>
        </row>
        <row r="150">
          <cell r="A150">
            <v>4641</v>
          </cell>
          <cell r="B150" t="str">
            <v>UNITED PET GROUP INC C/O SPECTRUM B</v>
          </cell>
        </row>
        <row r="151">
          <cell r="A151">
            <v>6136</v>
          </cell>
          <cell r="B151" t="str">
            <v>WALGREENS CO C/O UNITED PET GROUP</v>
          </cell>
        </row>
        <row r="152">
          <cell r="A152">
            <v>5755</v>
          </cell>
          <cell r="B152" t="str">
            <v>THORVIN INC</v>
          </cell>
        </row>
        <row r="153">
          <cell r="A153">
            <v>4807</v>
          </cell>
          <cell r="B153" t="str">
            <v>FOXDEN EQUINE INC</v>
          </cell>
        </row>
        <row r="154">
          <cell r="A154">
            <v>6162</v>
          </cell>
          <cell r="B154" t="str">
            <v>ZEB'S BARKY BITES LLC</v>
          </cell>
        </row>
        <row r="155">
          <cell r="A155">
            <v>1599</v>
          </cell>
          <cell r="B155" t="str">
            <v>THE NORTH CAROLINA GRANITE CORPORAT</v>
          </cell>
        </row>
        <row r="156">
          <cell r="A156">
            <v>2865</v>
          </cell>
          <cell r="B156" t="str">
            <v>QC CORP</v>
          </cell>
        </row>
        <row r="157">
          <cell r="A157">
            <v>6289</v>
          </cell>
          <cell r="B157" t="str">
            <v>ROPAPHARM INTERNATIONAL BV</v>
          </cell>
        </row>
        <row r="158">
          <cell r="A158">
            <v>5624</v>
          </cell>
          <cell r="B158" t="str">
            <v>PHARMGATE ANIMAL HEALTH</v>
          </cell>
        </row>
        <row r="159">
          <cell r="A159">
            <v>5754</v>
          </cell>
          <cell r="B159" t="str">
            <v>BLUE RIDGE NATURAL</v>
          </cell>
        </row>
        <row r="160">
          <cell r="A160">
            <v>5319</v>
          </cell>
          <cell r="B160" t="str">
            <v>CAROLINA PRIME PET INC</v>
          </cell>
        </row>
        <row r="161">
          <cell r="A161">
            <v>4189</v>
          </cell>
          <cell r="B161" t="str">
            <v>GILES CHEMICALS DIVISION OF PREMIER</v>
          </cell>
        </row>
        <row r="162">
          <cell r="A162">
            <v>5124</v>
          </cell>
          <cell r="B162" t="str">
            <v>PREMIER MAGNESIA LLC</v>
          </cell>
        </row>
        <row r="163">
          <cell r="A163">
            <v>5918</v>
          </cell>
          <cell r="B163" t="str">
            <v>ANPARIP INC</v>
          </cell>
        </row>
        <row r="164">
          <cell r="A164">
            <v>6327</v>
          </cell>
          <cell r="B164" t="str">
            <v>THE DOG TREAT CO C/O ONLY AN O</v>
          </cell>
        </row>
        <row r="165">
          <cell r="A165">
            <v>4955</v>
          </cell>
          <cell r="B165" t="str">
            <v>UNIPET LLC</v>
          </cell>
        </row>
        <row r="166">
          <cell r="A166">
            <v>4247</v>
          </cell>
          <cell r="B166" t="str">
            <v>COX VETERINARY LABORATORY INC</v>
          </cell>
        </row>
        <row r="167">
          <cell r="A167">
            <v>4008</v>
          </cell>
          <cell r="B167" t="str">
            <v>NUTRAMAX LAB VET SCIENCES INC</v>
          </cell>
        </row>
        <row r="168">
          <cell r="A168">
            <v>5920</v>
          </cell>
          <cell r="B168" t="str">
            <v>COBALT INTERNATIONAL</v>
          </cell>
        </row>
        <row r="169">
          <cell r="A169">
            <v>2709</v>
          </cell>
          <cell r="B169" t="str">
            <v>SPECTRA ANIMAL HEALTH</v>
          </cell>
        </row>
        <row r="170">
          <cell r="A170">
            <v>6187</v>
          </cell>
          <cell r="B170" t="str">
            <v>ALZCHEM LLC</v>
          </cell>
        </row>
        <row r="171">
          <cell r="A171">
            <v>5787</v>
          </cell>
          <cell r="B171" t="str">
            <v>ARCUS HUNTING PRODUCTS</v>
          </cell>
        </row>
        <row r="172">
          <cell r="A172">
            <v>6302</v>
          </cell>
          <cell r="B172" t="str">
            <v>DICALITE MGMT GROUP INC C/O KELLY</v>
          </cell>
        </row>
        <row r="173">
          <cell r="A173">
            <v>5175</v>
          </cell>
          <cell r="B173" t="str">
            <v>EST LLC</v>
          </cell>
        </row>
        <row r="174">
          <cell r="A174">
            <v>3064</v>
          </cell>
          <cell r="B174" t="str">
            <v>ADISSEO USA INC</v>
          </cell>
        </row>
        <row r="175">
          <cell r="A175">
            <v>304</v>
          </cell>
          <cell r="B175" t="str">
            <v>NUTRIAD INC C/O ADDISSEO USA INC</v>
          </cell>
        </row>
        <row r="176">
          <cell r="A176">
            <v>2854</v>
          </cell>
          <cell r="B176" t="str">
            <v>ANITOX CORP</v>
          </cell>
        </row>
        <row r="177">
          <cell r="A177">
            <v>5929</v>
          </cell>
          <cell r="B177" t="str">
            <v>ALLPROVIDE PET FOODS LLC</v>
          </cell>
        </row>
        <row r="178">
          <cell r="A178">
            <v>6203</v>
          </cell>
          <cell r="B178" t="str">
            <v>BOEHRINGER INGELHEIM VETMEDICA INC</v>
          </cell>
        </row>
        <row r="179">
          <cell r="A179">
            <v>6011</v>
          </cell>
          <cell r="B179" t="str">
            <v>P F HARRIS MANUFACTURING CO LLC</v>
          </cell>
        </row>
        <row r="180">
          <cell r="A180">
            <v>4259</v>
          </cell>
          <cell r="B180" t="str">
            <v>COLE'S WILD BIRD PRODUCTS CO</v>
          </cell>
        </row>
        <row r="181">
          <cell r="A181">
            <v>4630</v>
          </cell>
          <cell r="B181" t="str">
            <v>INTERNATIONAL STOCK FOOD CORP</v>
          </cell>
        </row>
        <row r="182">
          <cell r="A182">
            <v>5916</v>
          </cell>
          <cell r="B182" t="str">
            <v>GRUBBLY FARMS INC</v>
          </cell>
        </row>
        <row r="183">
          <cell r="A183">
            <v>6253</v>
          </cell>
          <cell r="B183" t="str">
            <v>SEA AGRI INC</v>
          </cell>
        </row>
        <row r="184">
          <cell r="A184">
            <v>5557</v>
          </cell>
          <cell r="B184" t="str">
            <v>BIG CREED FOODS LLC</v>
          </cell>
        </row>
        <row r="185">
          <cell r="A185">
            <v>1312</v>
          </cell>
          <cell r="B185" t="str">
            <v>PENN PAK INC</v>
          </cell>
        </row>
        <row r="186">
          <cell r="A186">
            <v>6059</v>
          </cell>
          <cell r="B186" t="str">
            <v>SEACHEM LABORATORIES INC</v>
          </cell>
        </row>
        <row r="187">
          <cell r="A187">
            <v>6001</v>
          </cell>
          <cell r="B187" t="str">
            <v>ADVANCED WILDLIFE SOLUTIONS</v>
          </cell>
        </row>
        <row r="188">
          <cell r="A188">
            <v>1027</v>
          </cell>
          <cell r="B188" t="str">
            <v>CHURCH &amp; DWIGHT CO INC</v>
          </cell>
        </row>
        <row r="189">
          <cell r="A189">
            <v>6285</v>
          </cell>
          <cell r="B189" t="str">
            <v>LIGNOTECH FLORIDA LLC</v>
          </cell>
        </row>
        <row r="190">
          <cell r="A190">
            <v>5566</v>
          </cell>
          <cell r="B190" t="str">
            <v>KENNELMASTER FOODS INC</v>
          </cell>
        </row>
        <row r="191">
          <cell r="A191">
            <v>2198</v>
          </cell>
          <cell r="B191" t="str">
            <v>PRN PHARMACAL INC</v>
          </cell>
        </row>
        <row r="192">
          <cell r="A192">
            <v>5976</v>
          </cell>
          <cell r="B192" t="str">
            <v>BARKRETAIL LLC</v>
          </cell>
        </row>
        <row r="193">
          <cell r="A193">
            <v>6019</v>
          </cell>
          <cell r="B193" t="str">
            <v>THE FARMER'S DOG INC C/O JNG ADVIS</v>
          </cell>
        </row>
        <row r="194">
          <cell r="A194">
            <v>2588</v>
          </cell>
          <cell r="B194" t="str">
            <v>NICH MARKETERS INC</v>
          </cell>
        </row>
        <row r="195">
          <cell r="A195">
            <v>6333</v>
          </cell>
          <cell r="B195" t="str">
            <v>ZESTY PAWS</v>
          </cell>
        </row>
        <row r="196">
          <cell r="A196">
            <v>5698</v>
          </cell>
          <cell r="B196" t="str">
            <v>CARU PET FOOD CO</v>
          </cell>
        </row>
        <row r="197">
          <cell r="A197">
            <v>6092</v>
          </cell>
          <cell r="B197" t="str">
            <v>AMERICAN JOURNEY LLC</v>
          </cell>
        </row>
        <row r="198">
          <cell r="A198">
            <v>6002</v>
          </cell>
          <cell r="B198" t="str">
            <v>CHEWY INC</v>
          </cell>
        </row>
        <row r="199">
          <cell r="A199">
            <v>6121</v>
          </cell>
          <cell r="B199" t="str">
            <v>DR LYONS LLC</v>
          </cell>
        </row>
        <row r="200">
          <cell r="A200">
            <v>6242</v>
          </cell>
          <cell r="B200" t="str">
            <v>PAW &amp; PARCEL FOOD CO LLC</v>
          </cell>
        </row>
        <row r="201">
          <cell r="A201">
            <v>6183</v>
          </cell>
          <cell r="B201" t="str">
            <v>TINY TIGER LLC</v>
          </cell>
        </row>
        <row r="202">
          <cell r="A202">
            <v>5957</v>
          </cell>
          <cell r="B202" t="str">
            <v>TYLEE'S LLC</v>
          </cell>
        </row>
        <row r="203">
          <cell r="A203">
            <v>6051</v>
          </cell>
          <cell r="B203" t="str">
            <v>NEW LIFE INTERNATIONAL</v>
          </cell>
        </row>
        <row r="204">
          <cell r="A204">
            <v>5939</v>
          </cell>
          <cell r="B204" t="str">
            <v>BUBBA ROSE BISCUIT LLC</v>
          </cell>
        </row>
        <row r="205">
          <cell r="A205">
            <v>2476</v>
          </cell>
          <cell r="B205" t="str">
            <v>HIGGINS GROUP CORP</v>
          </cell>
        </row>
        <row r="206">
          <cell r="A206">
            <v>4682</v>
          </cell>
          <cell r="B206" t="str">
            <v>A B VISTA</v>
          </cell>
        </row>
        <row r="207">
          <cell r="A207">
            <v>5264</v>
          </cell>
          <cell r="B207" t="str">
            <v>NOOTIE LLC</v>
          </cell>
        </row>
        <row r="208">
          <cell r="A208">
            <v>6093</v>
          </cell>
          <cell r="B208" t="str">
            <v>LIFE'S ABUNDANCE INC</v>
          </cell>
        </row>
        <row r="209">
          <cell r="A209">
            <v>5499</v>
          </cell>
          <cell r="B209" t="str">
            <v>MOSAIC GLOBAL SALES LLC</v>
          </cell>
        </row>
        <row r="210">
          <cell r="A210">
            <v>1442</v>
          </cell>
          <cell r="B210" t="str">
            <v>FLORIDA MARINE RESEARCH</v>
          </cell>
        </row>
        <row r="211">
          <cell r="A211">
            <v>2845</v>
          </cell>
          <cell r="B211" t="str">
            <v>ARK NATURALS CO</v>
          </cell>
        </row>
        <row r="212">
          <cell r="A212">
            <v>2067</v>
          </cell>
          <cell r="B212" t="str">
            <v>HALO PURELY FOR PETS</v>
          </cell>
        </row>
        <row r="213">
          <cell r="A213">
            <v>5516</v>
          </cell>
          <cell r="B213" t="str">
            <v>DOGS LOVE KALE</v>
          </cell>
        </row>
        <row r="214">
          <cell r="A214">
            <v>2292</v>
          </cell>
          <cell r="B214" t="str">
            <v>CHARLEE BEAR FARMS DIV WIXON</v>
          </cell>
        </row>
        <row r="215">
          <cell r="A215">
            <v>6314</v>
          </cell>
          <cell r="B215" t="str">
            <v>K9 NATURAL FOOD LTD/PETFOODREGISTRA</v>
          </cell>
        </row>
        <row r="216">
          <cell r="A216">
            <v>6359</v>
          </cell>
          <cell r="B216" t="str">
            <v>RAISED RIGHT PETS LP</v>
          </cell>
        </row>
        <row r="217">
          <cell r="A217">
            <v>6245</v>
          </cell>
          <cell r="B217" t="str">
            <v>THE ROCKSTER LTD</v>
          </cell>
        </row>
        <row r="218">
          <cell r="A218">
            <v>5960</v>
          </cell>
          <cell r="B218" t="str">
            <v>VITAL PLANET</v>
          </cell>
        </row>
        <row r="219">
          <cell r="A219">
            <v>6362</v>
          </cell>
          <cell r="B219" t="str">
            <v>GAINES FAMILY FARMSTEAD</v>
          </cell>
        </row>
        <row r="220">
          <cell r="A220">
            <v>5551</v>
          </cell>
          <cell r="B220" t="str">
            <v>EBSCO INDUSTRIES INC DBA PRADCO OU</v>
          </cell>
        </row>
        <row r="221">
          <cell r="A221">
            <v>4792</v>
          </cell>
          <cell r="B221" t="str">
            <v>DOLGENCORP LLC c/o SUNSHINE MILLS I</v>
          </cell>
        </row>
        <row r="222">
          <cell r="A222">
            <v>4976</v>
          </cell>
          <cell r="B222" t="str">
            <v>FAMILY DOLLAR SERVICES INC</v>
          </cell>
        </row>
        <row r="223">
          <cell r="A223">
            <v>6337</v>
          </cell>
          <cell r="B223" t="str">
            <v>FEEDERS SUPPLY CO LLC</v>
          </cell>
        </row>
        <row r="224">
          <cell r="A224">
            <v>5216</v>
          </cell>
          <cell r="B224" t="str">
            <v>GREENBRIER INTL C/O SUNSHINE MILLS</v>
          </cell>
        </row>
        <row r="225">
          <cell r="A225">
            <v>5469</v>
          </cell>
          <cell r="B225" t="str">
            <v>INTER-AMERICAN PRODUCTS INC BY SUNS</v>
          </cell>
        </row>
        <row r="226">
          <cell r="A226">
            <v>5317</v>
          </cell>
          <cell r="B226" t="str">
            <v>KROGER CO BY SUNSHINE MILLS IN</v>
          </cell>
        </row>
        <row r="227">
          <cell r="A227">
            <v>5155</v>
          </cell>
          <cell r="B227" t="str">
            <v>MEIJER DISTRIBUTION INC C/O SUNSHI</v>
          </cell>
        </row>
        <row r="228">
          <cell r="A228">
            <v>5043</v>
          </cell>
          <cell r="B228" t="str">
            <v>MENARD INC BY SUNSHINE MILLS INC</v>
          </cell>
        </row>
        <row r="229">
          <cell r="A229">
            <v>5464</v>
          </cell>
          <cell r="B229" t="str">
            <v>PACIFIC COAST DISTRIBUTING INC BY S</v>
          </cell>
        </row>
        <row r="230">
          <cell r="A230">
            <v>6304</v>
          </cell>
          <cell r="B230" t="str">
            <v>RURAL KING DISTRIBUTING C/O SUNSHIN</v>
          </cell>
        </row>
        <row r="231">
          <cell r="A231">
            <v>29</v>
          </cell>
          <cell r="B231" t="str">
            <v>SUNSHINE MILLS INC</v>
          </cell>
        </row>
        <row r="232">
          <cell r="A232">
            <v>4358</v>
          </cell>
          <cell r="B232" t="str">
            <v>SUNSHINE MILLS INC</v>
          </cell>
        </row>
        <row r="233">
          <cell r="A233">
            <v>5837</v>
          </cell>
          <cell r="B233" t="str">
            <v>SUPER VALU INC C/O SUNSHINE MILLS</v>
          </cell>
        </row>
        <row r="234">
          <cell r="A234">
            <v>5607</v>
          </cell>
          <cell r="B234" t="str">
            <v>TOPCO ASSOCIATES LLC BY SUNSHINE MI</v>
          </cell>
        </row>
        <row r="235">
          <cell r="A235">
            <v>5549</v>
          </cell>
          <cell r="B235" t="str">
            <v>TRIUMPH PET INC BY SUNSHINE MILLS I</v>
          </cell>
        </row>
        <row r="236">
          <cell r="A236">
            <v>2471</v>
          </cell>
          <cell r="B236" t="str">
            <v>LIFE DATA LABS INC</v>
          </cell>
        </row>
        <row r="237">
          <cell r="A237">
            <v>5738</v>
          </cell>
          <cell r="B237" t="str">
            <v>AGRI-FLAVORS INC</v>
          </cell>
        </row>
        <row r="238">
          <cell r="A238">
            <v>2616</v>
          </cell>
          <cell r="B238" t="str">
            <v>WHITETAIL INSTITUTE OF NORTH AMERIC</v>
          </cell>
        </row>
        <row r="239">
          <cell r="A239">
            <v>6351</v>
          </cell>
          <cell r="B239" t="str">
            <v>HBD INTERNATIONAL INC</v>
          </cell>
        </row>
        <row r="240">
          <cell r="A240">
            <v>4998</v>
          </cell>
          <cell r="B240" t="str">
            <v>TRACTOR SUPPLY CO</v>
          </cell>
        </row>
        <row r="241">
          <cell r="A241">
            <v>5763</v>
          </cell>
          <cell r="B241" t="str">
            <v>PET-TAO LLC</v>
          </cell>
        </row>
        <row r="242">
          <cell r="A242">
            <v>6308</v>
          </cell>
          <cell r="B242" t="str">
            <v>BLAIN'S FARM &amp; FLEET STORES C/O RED</v>
          </cell>
        </row>
        <row r="243">
          <cell r="A243">
            <v>6317</v>
          </cell>
          <cell r="B243" t="str">
            <v>HVON GIMBH</v>
          </cell>
        </row>
        <row r="244">
          <cell r="A244">
            <v>6341</v>
          </cell>
          <cell r="B244" t="str">
            <v>RED COLLAR PET FOODS INC</v>
          </cell>
        </row>
        <row r="245">
          <cell r="A245">
            <v>6345</v>
          </cell>
          <cell r="B245" t="str">
            <v>RED COLLAR PET FOODS INC</v>
          </cell>
        </row>
        <row r="246">
          <cell r="A246">
            <v>6157</v>
          </cell>
          <cell r="B246" t="str">
            <v>TENNESSEE FARMERS COOPERATIVE</v>
          </cell>
        </row>
        <row r="247">
          <cell r="A247">
            <v>4470</v>
          </cell>
          <cell r="B247" t="str">
            <v>THE KROGER CO C/O DELIGHT PROD</v>
          </cell>
        </row>
        <row r="248">
          <cell r="A248">
            <v>6159</v>
          </cell>
          <cell r="B248" t="str">
            <v>DO-ALL OUTDOORS</v>
          </cell>
        </row>
        <row r="249">
          <cell r="A249">
            <v>5708</v>
          </cell>
          <cell r="B249" t="str">
            <v>BACON PRODUCTS CORP</v>
          </cell>
        </row>
        <row r="250">
          <cell r="A250">
            <v>5345</v>
          </cell>
          <cell r="B250" t="str">
            <v>TAMINCO US INC/IH&amp;SC</v>
          </cell>
        </row>
        <row r="251">
          <cell r="A251">
            <v>6128</v>
          </cell>
          <cell r="B251" t="str">
            <v>SPECIALTY FEED INC</v>
          </cell>
        </row>
        <row r="252">
          <cell r="A252">
            <v>4651</v>
          </cell>
          <cell r="B252" t="str">
            <v>KAPOW INC</v>
          </cell>
        </row>
        <row r="253">
          <cell r="A253">
            <v>5973</v>
          </cell>
          <cell r="B253" t="str">
            <v>RESTORA-LIFE MINERALS INC</v>
          </cell>
        </row>
        <row r="254">
          <cell r="A254">
            <v>2035</v>
          </cell>
          <cell r="B254" t="str">
            <v>AMERICAN INGREDIENT MARKETING</v>
          </cell>
        </row>
        <row r="255">
          <cell r="A255">
            <v>1459</v>
          </cell>
          <cell r="B255" t="str">
            <v>ALLTECH INC</v>
          </cell>
        </row>
        <row r="256">
          <cell r="A256">
            <v>5518</v>
          </cell>
          <cell r="B256" t="str">
            <v>GLC DIRECT LLC</v>
          </cell>
        </row>
        <row r="257">
          <cell r="A257">
            <v>6322</v>
          </cell>
          <cell r="B257" t="str">
            <v>KENTUCKY EQUINE RESEARCH</v>
          </cell>
        </row>
        <row r="258">
          <cell r="A258">
            <v>4334</v>
          </cell>
          <cell r="B258" t="str">
            <v>KENTUCKY PERFORMANCE PRODUCTS LLC</v>
          </cell>
        </row>
        <row r="259">
          <cell r="A259">
            <v>3032</v>
          </cell>
          <cell r="B259" t="str">
            <v>AHC PRODUCTS &amp; PACKAGING LLC</v>
          </cell>
        </row>
        <row r="260">
          <cell r="A260">
            <v>5213</v>
          </cell>
          <cell r="B260" t="str">
            <v>PROCESS MANAGERS LLC</v>
          </cell>
        </row>
        <row r="261">
          <cell r="A261">
            <v>5247</v>
          </cell>
          <cell r="B261" t="str">
            <v>BLUEGRASS ANIMAL PRODUCTS INC</v>
          </cell>
        </row>
        <row r="262">
          <cell r="A262">
            <v>2344</v>
          </cell>
          <cell r="B262" t="str">
            <v>NEOGEN CORP</v>
          </cell>
        </row>
        <row r="263">
          <cell r="A263">
            <v>4649</v>
          </cell>
          <cell r="B263" t="str">
            <v>RAMAND INC</v>
          </cell>
        </row>
        <row r="264">
          <cell r="A264">
            <v>5840</v>
          </cell>
          <cell r="B264" t="str">
            <v>ENVIROFLIGHT LLC</v>
          </cell>
        </row>
        <row r="265">
          <cell r="A265">
            <v>433</v>
          </cell>
          <cell r="B265" t="str">
            <v>DARLING INGREDIENTS INC COLDWATER</v>
          </cell>
        </row>
        <row r="266">
          <cell r="A266">
            <v>1838</v>
          </cell>
          <cell r="B266" t="str">
            <v>DARLING INGREDIENTS INC DETROIT</v>
          </cell>
        </row>
        <row r="267">
          <cell r="A267">
            <v>6123</v>
          </cell>
          <cell r="B267" t="str">
            <v>DARLING INGREDITS INC HAMILTON MI</v>
          </cell>
        </row>
        <row r="268">
          <cell r="A268">
            <v>5101</v>
          </cell>
          <cell r="B268" t="str">
            <v>THE HYLAND CO INC</v>
          </cell>
        </row>
        <row r="269">
          <cell r="A269">
            <v>5035</v>
          </cell>
          <cell r="B269" t="str">
            <v>BUTLER SCHEIN ANIMAL HEALTH</v>
          </cell>
        </row>
        <row r="270">
          <cell r="A270">
            <v>4509</v>
          </cell>
          <cell r="B270" t="str">
            <v>PET BRANDS</v>
          </cell>
        </row>
        <row r="271">
          <cell r="A271">
            <v>5843</v>
          </cell>
          <cell r="B271" t="str">
            <v>TOPCO ASSOCIATES LLC</v>
          </cell>
        </row>
        <row r="272">
          <cell r="A272">
            <v>5502</v>
          </cell>
          <cell r="B272" t="str">
            <v>PETPEOPLE</v>
          </cell>
        </row>
        <row r="273">
          <cell r="A273">
            <v>6360</v>
          </cell>
          <cell r="B273" t="str">
            <v>PANACEA PRODUCTS CORP</v>
          </cell>
        </row>
        <row r="274">
          <cell r="A274">
            <v>2617</v>
          </cell>
          <cell r="B274" t="str">
            <v>ANTLER KING TROPHY PRODUCTS INC C/</v>
          </cell>
        </row>
        <row r="275">
          <cell r="A275">
            <v>6036</v>
          </cell>
          <cell r="B275" t="str">
            <v>EGGLAND'S BEST LLC</v>
          </cell>
        </row>
        <row r="276">
          <cell r="A276">
            <v>107</v>
          </cell>
          <cell r="B276" t="str">
            <v>KALMBACH FEEDS INC</v>
          </cell>
        </row>
        <row r="277">
          <cell r="A277">
            <v>3080</v>
          </cell>
          <cell r="B277" t="str">
            <v>KALMBACH FEEDS INC</v>
          </cell>
        </row>
        <row r="278">
          <cell r="A278">
            <v>3088</v>
          </cell>
          <cell r="B278" t="str">
            <v>KALMBACH FEEDS OF MI LLC</v>
          </cell>
        </row>
        <row r="279">
          <cell r="A279">
            <v>4346</v>
          </cell>
          <cell r="B279" t="str">
            <v>KALMBACH FEEDS THUMB DIVISION</v>
          </cell>
        </row>
        <row r="280">
          <cell r="A280">
            <v>6176</v>
          </cell>
          <cell r="B280" t="str">
            <v>TROPHY BOSS</v>
          </cell>
        </row>
        <row r="281">
          <cell r="A281">
            <v>4390</v>
          </cell>
          <cell r="B281" t="str">
            <v>GINGER RIDGE DIV OF SUN SEED</v>
          </cell>
        </row>
        <row r="282">
          <cell r="A282">
            <v>1096</v>
          </cell>
          <cell r="B282" t="str">
            <v>SUN SEED CO</v>
          </cell>
        </row>
        <row r="283">
          <cell r="A283">
            <v>2936</v>
          </cell>
          <cell r="B283" t="str">
            <v>LUCKEY FARMERS INC</v>
          </cell>
        </row>
        <row r="284">
          <cell r="A284">
            <v>5116</v>
          </cell>
          <cell r="B284" t="str">
            <v>GGC FEEDS LLC</v>
          </cell>
        </row>
        <row r="285">
          <cell r="A285">
            <v>2772</v>
          </cell>
          <cell r="B285" t="str">
            <v>EDON FARMERS COOP ASSN INC</v>
          </cell>
        </row>
        <row r="286">
          <cell r="A286">
            <v>3056</v>
          </cell>
          <cell r="B286" t="str">
            <v>FAYETTE FEED MILL LTD</v>
          </cell>
        </row>
        <row r="287">
          <cell r="A287">
            <v>4420</v>
          </cell>
          <cell r="B287" t="str">
            <v>THE ANDERSONS ALBION ETHANOL LLC</v>
          </cell>
        </row>
        <row r="288">
          <cell r="A288">
            <v>6014</v>
          </cell>
          <cell r="B288" t="str">
            <v>THE ANDERSONS INC</v>
          </cell>
        </row>
        <row r="289">
          <cell r="A289">
            <v>4727</v>
          </cell>
          <cell r="B289" t="str">
            <v>THE ANDERSONS MARATHON ETHANOL</v>
          </cell>
        </row>
        <row r="290">
          <cell r="A290">
            <v>6305</v>
          </cell>
          <cell r="B290" t="str">
            <v>THE ANDERSONS MARATHON HOLDINGS LLC</v>
          </cell>
        </row>
        <row r="291">
          <cell r="A291">
            <v>6306</v>
          </cell>
          <cell r="B291" t="str">
            <v>THE ANDERSONS MARATHON HOLDINGS LLC</v>
          </cell>
        </row>
        <row r="292">
          <cell r="A292">
            <v>6307</v>
          </cell>
          <cell r="B292" t="str">
            <v>THE ANDERSONS MARATHON HOLDINGS LLC</v>
          </cell>
        </row>
        <row r="293">
          <cell r="A293">
            <v>2284</v>
          </cell>
          <cell r="B293" t="str">
            <v>REPUBLIC MILLS INC</v>
          </cell>
        </row>
        <row r="294">
          <cell r="A294">
            <v>1581</v>
          </cell>
          <cell r="B294" t="str">
            <v>PETTISVILLE GRAIN CO</v>
          </cell>
        </row>
        <row r="295">
          <cell r="A295">
            <v>4690</v>
          </cell>
          <cell r="B295" t="str">
            <v>THE ANDERSONS CLYMERS ETHANOL</v>
          </cell>
        </row>
        <row r="296">
          <cell r="A296">
            <v>485</v>
          </cell>
          <cell r="B296" t="str">
            <v>ALFAGREEN SUPREME</v>
          </cell>
        </row>
        <row r="297">
          <cell r="A297">
            <v>2262</v>
          </cell>
          <cell r="B297" t="str">
            <v>HANBY FARMS INC</v>
          </cell>
        </row>
        <row r="298">
          <cell r="A298">
            <v>235</v>
          </cell>
          <cell r="B298" t="str">
            <v>AGRI-PRODUCTS LLC</v>
          </cell>
        </row>
        <row r="299">
          <cell r="A299">
            <v>5257</v>
          </cell>
          <cell r="B299" t="str">
            <v>MEIJER</v>
          </cell>
        </row>
        <row r="300">
          <cell r="A300">
            <v>2467</v>
          </cell>
          <cell r="B300" t="str">
            <v>VITA-MIN-LAC</v>
          </cell>
        </row>
        <row r="301">
          <cell r="A301">
            <v>5104</v>
          </cell>
          <cell r="B301" t="str">
            <v>COSMIC CATNIP an OURPET'S BRAND</v>
          </cell>
        </row>
        <row r="302">
          <cell r="A302">
            <v>6366</v>
          </cell>
          <cell r="B302" t="str">
            <v>ERIE INTERNATIONAL GROUP</v>
          </cell>
        </row>
        <row r="303">
          <cell r="A303">
            <v>6160</v>
          </cell>
          <cell r="B303" t="str">
            <v>HARDY ANIMAL NUTRITION</v>
          </cell>
        </row>
        <row r="304">
          <cell r="A304">
            <v>4043</v>
          </cell>
          <cell r="B304" t="str">
            <v>OMEGASEA LTD</v>
          </cell>
        </row>
        <row r="305">
          <cell r="A305">
            <v>4197</v>
          </cell>
          <cell r="B305" t="str">
            <v>HORSEMEN'S PRIDE INC C/O FYF-JB LL</v>
          </cell>
        </row>
        <row r="306">
          <cell r="A306">
            <v>1822</v>
          </cell>
          <cell r="B306" t="str">
            <v>BIL JAC FOODS INC</v>
          </cell>
        </row>
        <row r="307">
          <cell r="A307">
            <v>4207</v>
          </cell>
          <cell r="B307" t="str">
            <v>CENTERRA CO-OP</v>
          </cell>
        </row>
        <row r="308">
          <cell r="A308">
            <v>1961</v>
          </cell>
          <cell r="B308" t="str">
            <v>JRB FOODS INC</v>
          </cell>
        </row>
        <row r="309">
          <cell r="A309">
            <v>5889</v>
          </cell>
          <cell r="B309" t="str">
            <v>RUSTIC RANCH NUTRITION</v>
          </cell>
        </row>
        <row r="310">
          <cell r="A310">
            <v>5938</v>
          </cell>
          <cell r="B310" t="str">
            <v>IMMUNE INNOVATIONS</v>
          </cell>
        </row>
        <row r="311">
          <cell r="A311">
            <v>4119</v>
          </cell>
          <cell r="B311" t="str">
            <v>PROFIT PRO LLC C/O CHAMBERLAIN CONS</v>
          </cell>
        </row>
        <row r="312">
          <cell r="A312">
            <v>6247</v>
          </cell>
          <cell r="B312" t="str">
            <v>COMMODITY BLENDERS LLC</v>
          </cell>
        </row>
        <row r="313">
          <cell r="A313">
            <v>2724</v>
          </cell>
          <cell r="B313" t="str">
            <v>BLACKWOOD PET FOOD LLC</v>
          </cell>
        </row>
        <row r="314">
          <cell r="A314">
            <v>4572</v>
          </cell>
          <cell r="B314" t="str">
            <v>MARS HORSECARE US INC</v>
          </cell>
        </row>
        <row r="315">
          <cell r="A315">
            <v>1416</v>
          </cell>
          <cell r="B315" t="str">
            <v>DIRECT ACTION CO</v>
          </cell>
        </row>
        <row r="316">
          <cell r="A316">
            <v>4665</v>
          </cell>
          <cell r="B316" t="str">
            <v>AINSWORTH PET NUTRITION LLC</v>
          </cell>
        </row>
        <row r="317">
          <cell r="A317">
            <v>5667</v>
          </cell>
          <cell r="B317" t="str">
            <v>AUTHORITY PET FOOD CO C/O AINSWORTH</v>
          </cell>
        </row>
        <row r="318">
          <cell r="A318">
            <v>593</v>
          </cell>
          <cell r="B318" t="str">
            <v>BIG HEART PET BRANDS</v>
          </cell>
        </row>
        <row r="319">
          <cell r="A319">
            <v>930</v>
          </cell>
          <cell r="B319" t="str">
            <v>DAD'S PET CARE C/O AINSWORTH PET NU</v>
          </cell>
        </row>
        <row r="320">
          <cell r="A320">
            <v>5046</v>
          </cell>
          <cell r="B320" t="str">
            <v>MILO'S KITCHEN LLC</v>
          </cell>
        </row>
        <row r="321">
          <cell r="A321">
            <v>2736</v>
          </cell>
          <cell r="B321" t="str">
            <v>NATURAL BALANCE PET FOODS INC C/O B</v>
          </cell>
        </row>
        <row r="322">
          <cell r="A322">
            <v>1836</v>
          </cell>
          <cell r="B322" t="str">
            <v>NATURES RECIPE PET FOODS C/O BIG HE</v>
          </cell>
        </row>
        <row r="323">
          <cell r="A323">
            <v>5268</v>
          </cell>
          <cell r="B323" t="str">
            <v>TRACTOR SUPPLY CO AINSWORTH PET NUT</v>
          </cell>
        </row>
        <row r="324">
          <cell r="A324">
            <v>4015</v>
          </cell>
          <cell r="B324" t="str">
            <v>WALMART STORES INC C/O AINWORTH PET</v>
          </cell>
        </row>
        <row r="325">
          <cell r="A325">
            <v>2412</v>
          </cell>
          <cell r="B325" t="str">
            <v>WALMART STORES INC C/O BIG HEARTS P</v>
          </cell>
        </row>
        <row r="326">
          <cell r="A326">
            <v>4804</v>
          </cell>
          <cell r="B326" t="str">
            <v>CENTRAL FARM AND GARDEN INC</v>
          </cell>
        </row>
        <row r="327">
          <cell r="A327">
            <v>6352</v>
          </cell>
          <cell r="B327" t="str">
            <v>ORIGO</v>
          </cell>
        </row>
        <row r="328">
          <cell r="A328">
            <v>5780</v>
          </cell>
          <cell r="B328" t="str">
            <v>MENNEL MILLING CO OF MICHIGAN</v>
          </cell>
        </row>
        <row r="329">
          <cell r="A329">
            <v>109</v>
          </cell>
          <cell r="B329" t="str">
            <v>MENNEL MILLING CO THE</v>
          </cell>
        </row>
        <row r="330">
          <cell r="A330">
            <v>2315</v>
          </cell>
          <cell r="B330" t="str">
            <v>GROWERS CHEMICAL CORP</v>
          </cell>
        </row>
        <row r="331">
          <cell r="A331">
            <v>5261</v>
          </cell>
          <cell r="B331" t="str">
            <v>BARTON KIEFER &amp; ASSOCIATES LLC</v>
          </cell>
        </row>
        <row r="332">
          <cell r="A332">
            <v>5238</v>
          </cell>
          <cell r="B332" t="str">
            <v>FARRIER SCIENCE CLINIC LLC</v>
          </cell>
        </row>
        <row r="333">
          <cell r="A333">
            <v>5995</v>
          </cell>
          <cell r="B333" t="str">
            <v>BIOWISH TECHNOLOGIES INC</v>
          </cell>
        </row>
        <row r="334">
          <cell r="A334">
            <v>189</v>
          </cell>
          <cell r="B334" t="str">
            <v>THE FL EMMERT CO</v>
          </cell>
        </row>
        <row r="335">
          <cell r="A335">
            <v>5913</v>
          </cell>
          <cell r="B335" t="str">
            <v>PET WANTS FRANCHISE SYSTEM LLC</v>
          </cell>
        </row>
        <row r="336">
          <cell r="A336">
            <v>4221</v>
          </cell>
          <cell r="B336" t="str">
            <v>MIKES BARN AND YARD CONNECTION C/O</v>
          </cell>
        </row>
        <row r="337">
          <cell r="A337">
            <v>4921</v>
          </cell>
          <cell r="B337" t="str">
            <v>PROVIMI NORTH AMERICA INC</v>
          </cell>
        </row>
        <row r="338">
          <cell r="A338">
            <v>4078</v>
          </cell>
          <cell r="B338" t="str">
            <v>MIRACLECORP</v>
          </cell>
        </row>
        <row r="339">
          <cell r="A339">
            <v>3046</v>
          </cell>
          <cell r="B339" t="str">
            <v>TIZWHIZ SALES LTD</v>
          </cell>
        </row>
        <row r="340">
          <cell r="A340">
            <v>2972</v>
          </cell>
          <cell r="B340" t="str">
            <v>TRI STATE PACKAGING CO</v>
          </cell>
        </row>
        <row r="341">
          <cell r="A341">
            <v>4971</v>
          </cell>
          <cell r="B341" t="str">
            <v>BEST BREED INC</v>
          </cell>
        </row>
        <row r="342">
          <cell r="A342">
            <v>5080</v>
          </cell>
          <cell r="B342" t="str">
            <v>HAMLET PROTEIN INC</v>
          </cell>
        </row>
        <row r="343">
          <cell r="A343">
            <v>1586</v>
          </cell>
          <cell r="B343" t="str">
            <v>WINTZER G A &amp; SON CO</v>
          </cell>
        </row>
        <row r="344">
          <cell r="A344">
            <v>5243</v>
          </cell>
          <cell r="B344" t="str">
            <v>SCOUT &amp; ZOE'S</v>
          </cell>
        </row>
        <row r="345">
          <cell r="A345">
            <v>6010</v>
          </cell>
          <cell r="B345" t="str">
            <v>MITCHELL MARKETING GROUP INC</v>
          </cell>
        </row>
        <row r="346">
          <cell r="A346">
            <v>2757</v>
          </cell>
          <cell r="B346" t="str">
            <v>WILD BIRDS UNLIMITED INC</v>
          </cell>
        </row>
        <row r="347">
          <cell r="A347">
            <v>6320</v>
          </cell>
          <cell r="B347" t="str">
            <v>WALMART INC C/O WILLIAM SENIOR</v>
          </cell>
        </row>
        <row r="348">
          <cell r="A348">
            <v>5378</v>
          </cell>
          <cell r="B348" t="str">
            <v>WALMART STORES INC C/O WILLIAM J S</v>
          </cell>
        </row>
        <row r="349">
          <cell r="A349">
            <v>2118</v>
          </cell>
          <cell r="B349" t="str">
            <v>NUTRITION 101</v>
          </cell>
        </row>
        <row r="350">
          <cell r="A350">
            <v>4327</v>
          </cell>
          <cell r="B350" t="str">
            <v>UNITED ANIMAL HEALTH INC</v>
          </cell>
        </row>
        <row r="351">
          <cell r="A351">
            <v>927</v>
          </cell>
          <cell r="B351" t="str">
            <v>PIONEER HI-BRED INTL INC</v>
          </cell>
        </row>
        <row r="352">
          <cell r="A352">
            <v>2566</v>
          </cell>
          <cell r="B352" t="str">
            <v>ROY UMBARGER &amp; SONS INC</v>
          </cell>
        </row>
        <row r="353">
          <cell r="A353">
            <v>2892</v>
          </cell>
          <cell r="B353" t="str">
            <v>CISCO SEED CO</v>
          </cell>
        </row>
        <row r="354">
          <cell r="A354">
            <v>2195</v>
          </cell>
          <cell r="B354" t="str">
            <v>MICRONUTRIENTS USA LLC</v>
          </cell>
        </row>
        <row r="355">
          <cell r="A355">
            <v>5887</v>
          </cell>
          <cell r="B355" t="str">
            <v>BELSTRA MILLING CO</v>
          </cell>
        </row>
        <row r="356">
          <cell r="A356">
            <v>5143</v>
          </cell>
          <cell r="B356" t="str">
            <v>J J FUDS INC</v>
          </cell>
        </row>
        <row r="357">
          <cell r="A357">
            <v>993</v>
          </cell>
          <cell r="B357" t="str">
            <v>UNITED PET FOODS INC</v>
          </cell>
        </row>
        <row r="358">
          <cell r="A358">
            <v>4794</v>
          </cell>
          <cell r="B358" t="str">
            <v>HOOVER FEED SERVICE INC</v>
          </cell>
        </row>
        <row r="359">
          <cell r="A359">
            <v>2756</v>
          </cell>
          <cell r="B359" t="str">
            <v>AGRARIAN MARKETING COR</v>
          </cell>
        </row>
        <row r="360">
          <cell r="A360">
            <v>2755</v>
          </cell>
          <cell r="B360" t="str">
            <v>SELECT SIRES INC C/O AGRARIAN MRK</v>
          </cell>
        </row>
        <row r="361">
          <cell r="A361">
            <v>342</v>
          </cell>
          <cell r="B361" t="str">
            <v>BENCH &amp; FIELD PET FOODS LLC</v>
          </cell>
        </row>
        <row r="362">
          <cell r="A362">
            <v>6053</v>
          </cell>
          <cell r="B362" t="str">
            <v>MILLER'S FEED SERVICES</v>
          </cell>
        </row>
        <row r="363">
          <cell r="A363">
            <v>40</v>
          </cell>
          <cell r="B363" t="str">
            <v>SAUDER FEEDS INC</v>
          </cell>
        </row>
        <row r="364">
          <cell r="A364">
            <v>1107</v>
          </cell>
          <cell r="B364" t="str">
            <v>LIMA ELEVATOR CO INC COR FIRST &amp;</v>
          </cell>
        </row>
        <row r="365">
          <cell r="A365">
            <v>3061</v>
          </cell>
          <cell r="B365" t="str">
            <v>SPRING VALLEY FEED MILL</v>
          </cell>
        </row>
        <row r="366">
          <cell r="A366">
            <v>2170</v>
          </cell>
          <cell r="B366" t="str">
            <v>BALL LIQUID SUPPLEMENTS INC</v>
          </cell>
        </row>
        <row r="367">
          <cell r="A367">
            <v>1600</v>
          </cell>
          <cell r="B367" t="str">
            <v>THE INGREDIENT EXCHANGE INC</v>
          </cell>
        </row>
        <row r="368">
          <cell r="A368">
            <v>4801</v>
          </cell>
          <cell r="B368" t="str">
            <v>SYNERGY FEEDS LLC</v>
          </cell>
        </row>
        <row r="369">
          <cell r="A369">
            <v>2401</v>
          </cell>
          <cell r="B369" t="str">
            <v>STROH FARM SUPPLY INC</v>
          </cell>
        </row>
        <row r="370">
          <cell r="A370">
            <v>6237</v>
          </cell>
          <cell r="B370" t="str">
            <v>ALBRIGHT RAW DOG FOOD</v>
          </cell>
        </row>
        <row r="371">
          <cell r="A371">
            <v>4628</v>
          </cell>
          <cell r="B371" t="str">
            <v>FOPPERS GOURMET</v>
          </cell>
        </row>
        <row r="372">
          <cell r="A372">
            <v>6216</v>
          </cell>
          <cell r="B372" t="str">
            <v>MATTHEW FEED &amp; GRAIN</v>
          </cell>
        </row>
        <row r="373">
          <cell r="A373">
            <v>2759</v>
          </cell>
          <cell r="B373" t="str">
            <v>STRAUSS FEEDS LLC</v>
          </cell>
        </row>
        <row r="374">
          <cell r="A374">
            <v>1434</v>
          </cell>
          <cell r="B374" t="str">
            <v>STRAUSS VEAL FEEDS INC</v>
          </cell>
        </row>
        <row r="375">
          <cell r="A375">
            <v>1363</v>
          </cell>
          <cell r="B375" t="str">
            <v>CALCIUM PRODUCTS DIV IRVING MATERI</v>
          </cell>
        </row>
        <row r="376">
          <cell r="A376">
            <v>6318</v>
          </cell>
          <cell r="B376" t="str">
            <v>IN DEMAND FEEDS</v>
          </cell>
        </row>
        <row r="377">
          <cell r="A377">
            <v>5071</v>
          </cell>
          <cell r="B377" t="str">
            <v>ELITE NUTRITION LLC</v>
          </cell>
        </row>
        <row r="378">
          <cell r="A378">
            <v>6309</v>
          </cell>
          <cell r="B378" t="str">
            <v>CONSOLIDATED GRAIN &amp; BARGE</v>
          </cell>
        </row>
        <row r="379">
          <cell r="A379">
            <v>1613</v>
          </cell>
          <cell r="B379" t="str">
            <v>MIDWESTERN PET FOODS INC</v>
          </cell>
        </row>
        <row r="380">
          <cell r="A380">
            <v>2095</v>
          </cell>
          <cell r="B380" t="str">
            <v>NUNN MILLING CO INC</v>
          </cell>
        </row>
        <row r="381">
          <cell r="A381">
            <v>4472</v>
          </cell>
          <cell r="B381" t="str">
            <v>GRAHAM FEED CO</v>
          </cell>
        </row>
        <row r="382">
          <cell r="A382">
            <v>2427</v>
          </cell>
          <cell r="B382" t="str">
            <v>SCOTT PET PRODUCTS</v>
          </cell>
        </row>
        <row r="383">
          <cell r="A383">
            <v>2810</v>
          </cell>
          <cell r="B383" t="str">
            <v>HUNTER NUTRITION INC</v>
          </cell>
        </row>
        <row r="384">
          <cell r="A384">
            <v>292</v>
          </cell>
          <cell r="B384" t="str">
            <v>ARMADA GRAIN CO</v>
          </cell>
        </row>
        <row r="385">
          <cell r="A385">
            <v>4331</v>
          </cell>
          <cell r="B385" t="str">
            <v>GREENWOOD FARMS LLC</v>
          </cell>
        </row>
        <row r="386">
          <cell r="A386">
            <v>6113</v>
          </cell>
          <cell r="B386" t="str">
            <v>DOG + 1</v>
          </cell>
        </row>
        <row r="387">
          <cell r="A387">
            <v>4054</v>
          </cell>
          <cell r="B387" t="str">
            <v>DOGGY DELI LLC</v>
          </cell>
        </row>
        <row r="388">
          <cell r="A388">
            <v>5308</v>
          </cell>
          <cell r="B388" t="str">
            <v>LAB-O-LICIOUS</v>
          </cell>
        </row>
        <row r="389">
          <cell r="A389">
            <v>4553</v>
          </cell>
          <cell r="B389" t="str">
            <v>MARYSVILLE ETHANOL LLC</v>
          </cell>
        </row>
        <row r="390">
          <cell r="A390">
            <v>6255</v>
          </cell>
          <cell r="B390" t="str">
            <v>VICKIE LASHBROOK</v>
          </cell>
        </row>
        <row r="391">
          <cell r="A391">
            <v>2828</v>
          </cell>
          <cell r="B391" t="str">
            <v>FIDO ENTERPRISES INC C/O PHYDEAUX</v>
          </cell>
        </row>
        <row r="392">
          <cell r="A392">
            <v>6228</v>
          </cell>
          <cell r="B392" t="str">
            <v>MOLLY'S MORSELS</v>
          </cell>
        </row>
        <row r="393">
          <cell r="A393">
            <v>5659</v>
          </cell>
          <cell r="B393" t="str">
            <v>CRYSTAL CLEAR INC</v>
          </cell>
        </row>
        <row r="394">
          <cell r="A394">
            <v>5465</v>
          </cell>
          <cell r="B394" t="str">
            <v>THE POND GUY INC</v>
          </cell>
        </row>
        <row r="395">
          <cell r="A395">
            <v>6033</v>
          </cell>
          <cell r="B395" t="str">
            <v>OLIVER'S BEER BISCUITS LLC</v>
          </cell>
        </row>
        <row r="396">
          <cell r="A396">
            <v>5312</v>
          </cell>
          <cell r="B396" t="str">
            <v>JEWEL'S PET CUISINE &amp; ACCESSORIES L</v>
          </cell>
        </row>
        <row r="397">
          <cell r="A397">
            <v>1420</v>
          </cell>
          <cell r="B397" t="str">
            <v>UNITED STATES GYPSUM CO</v>
          </cell>
        </row>
        <row r="398">
          <cell r="A398">
            <v>4658</v>
          </cell>
          <cell r="B398" t="str">
            <v>WARREN WOODS TOWER HIGH SCHOOL</v>
          </cell>
        </row>
        <row r="399">
          <cell r="A399">
            <v>250</v>
          </cell>
          <cell r="B399" t="str">
            <v>WASHINGTON ELEVATOR CO INC</v>
          </cell>
        </row>
        <row r="400">
          <cell r="A400">
            <v>1291</v>
          </cell>
          <cell r="B400" t="str">
            <v>MARTYS NORTHERN BIRD PRODUCTS INC</v>
          </cell>
        </row>
        <row r="401">
          <cell r="A401">
            <v>4284</v>
          </cell>
          <cell r="B401" t="str">
            <v>BIG M BAGEL</v>
          </cell>
        </row>
        <row r="402">
          <cell r="A402">
            <v>5974</v>
          </cell>
          <cell r="B402" t="str">
            <v>MESSICK INC DBA GREAT HARVEST BREA</v>
          </cell>
        </row>
        <row r="403">
          <cell r="A403">
            <v>2363</v>
          </cell>
          <cell r="B403" t="str">
            <v>WILD BIRDS UNLIMITED</v>
          </cell>
        </row>
        <row r="404">
          <cell r="A404">
            <v>57</v>
          </cell>
          <cell r="B404" t="str">
            <v>CHELSEA MILLING CO</v>
          </cell>
        </row>
        <row r="405">
          <cell r="A405">
            <v>586</v>
          </cell>
          <cell r="B405" t="str">
            <v>MCCALLA FEED SERVICE INC</v>
          </cell>
        </row>
        <row r="406">
          <cell r="A406">
            <v>6325</v>
          </cell>
          <cell r="B406" t="str">
            <v>DEARBORN SAUSAGE CO INC</v>
          </cell>
        </row>
        <row r="407">
          <cell r="A407">
            <v>1081</v>
          </cell>
          <cell r="B407" t="str">
            <v>DEXTER MILL INC</v>
          </cell>
        </row>
        <row r="408">
          <cell r="A408">
            <v>4806</v>
          </cell>
          <cell r="B408" t="str">
            <v>EATS - EDIBLE ANIMAL TREATS INC</v>
          </cell>
        </row>
        <row r="409">
          <cell r="A409">
            <v>688</v>
          </cell>
          <cell r="B409" t="str">
            <v>IDA FARMERS COOP CO</v>
          </cell>
        </row>
        <row r="410">
          <cell r="A410">
            <v>5800</v>
          </cell>
          <cell r="B410" t="str">
            <v>HUNTER'S HEALTHY TREATS LLC</v>
          </cell>
        </row>
        <row r="411">
          <cell r="A411">
            <v>1296</v>
          </cell>
          <cell r="B411" t="str">
            <v>MAYBEE FARMERS INC</v>
          </cell>
        </row>
        <row r="412">
          <cell r="A412">
            <v>535</v>
          </cell>
          <cell r="B412" t="str">
            <v>FARMERS GRAIN &amp; FEED MILL</v>
          </cell>
        </row>
        <row r="413">
          <cell r="A413">
            <v>2538</v>
          </cell>
          <cell r="B413" t="str">
            <v>GRASS ROOTS NURSERY</v>
          </cell>
        </row>
        <row r="414">
          <cell r="A414">
            <v>1240</v>
          </cell>
          <cell r="B414" t="str">
            <v>MASSERANTS FEED &amp; GRAIN INC</v>
          </cell>
        </row>
        <row r="415">
          <cell r="A415">
            <v>5692</v>
          </cell>
          <cell r="B415" t="str">
            <v>GREAT HARVEST BREAD CO</v>
          </cell>
        </row>
        <row r="416">
          <cell r="A416">
            <v>6147</v>
          </cell>
          <cell r="B416" t="str">
            <v>BETTY'S BAKES LLC DBA Bark &amp; BAKE</v>
          </cell>
        </row>
        <row r="417">
          <cell r="A417">
            <v>5018</v>
          </cell>
          <cell r="B417" t="str">
            <v>TOKALA'S TUMMY YUMMYS INC</v>
          </cell>
        </row>
        <row r="418">
          <cell r="A418">
            <v>2263</v>
          </cell>
          <cell r="B418" t="str">
            <v>AMERICAN FARM PRODUCTS INC</v>
          </cell>
        </row>
        <row r="419">
          <cell r="A419">
            <v>5807</v>
          </cell>
          <cell r="B419" t="str">
            <v>CJ AND W ENTERPRISES LLC</v>
          </cell>
        </row>
        <row r="420">
          <cell r="A420">
            <v>4787</v>
          </cell>
          <cell r="B420" t="str">
            <v>DEXTER DOG TREATS</v>
          </cell>
        </row>
        <row r="421">
          <cell r="A421">
            <v>1162</v>
          </cell>
          <cell r="B421" t="str">
            <v>L &amp; D FINKBEINER</v>
          </cell>
        </row>
        <row r="422">
          <cell r="A422">
            <v>5661</v>
          </cell>
          <cell r="B422" t="str">
            <v>RAW DOG RAW DOG FOOD DELIVERED LLC</v>
          </cell>
        </row>
        <row r="423">
          <cell r="A423">
            <v>4964</v>
          </cell>
          <cell r="B423" t="str">
            <v>SCHWAN HOME SERVICES C/O GRK LLC</v>
          </cell>
        </row>
        <row r="424">
          <cell r="A424">
            <v>2050</v>
          </cell>
          <cell r="B424" t="str">
            <v>K &amp; S PET SUPPLIES INC</v>
          </cell>
        </row>
        <row r="425">
          <cell r="A425">
            <v>5673</v>
          </cell>
          <cell r="B425" t="str">
            <v>WAG YOUR TAIL DOGGIE TREATS</v>
          </cell>
        </row>
        <row r="426">
          <cell r="A426">
            <v>6058</v>
          </cell>
          <cell r="B426" t="str">
            <v>MIDWEST COMMODITIES LLC</v>
          </cell>
        </row>
        <row r="427">
          <cell r="A427">
            <v>4719</v>
          </cell>
          <cell r="B427" t="str">
            <v>NEW YORK BAGEL BAKING CO</v>
          </cell>
        </row>
        <row r="428">
          <cell r="A428">
            <v>4813</v>
          </cell>
          <cell r="B428" t="str">
            <v>BOW WOW BAKE SHOPPE LLC</v>
          </cell>
        </row>
        <row r="429">
          <cell r="A429">
            <v>5349</v>
          </cell>
          <cell r="B429" t="str">
            <v>BOGART'S BARKERY LLC</v>
          </cell>
        </row>
        <row r="430">
          <cell r="A430">
            <v>6109</v>
          </cell>
          <cell r="B430" t="str">
            <v>PAWSTROLL LLC</v>
          </cell>
        </row>
        <row r="431">
          <cell r="A431">
            <v>6112</v>
          </cell>
          <cell r="B431" t="str">
            <v>TAIL-LABRATIONS LLC</v>
          </cell>
        </row>
        <row r="432">
          <cell r="A432">
            <v>1915</v>
          </cell>
          <cell r="B432" t="str">
            <v>VERNDALE PRODUCTS INC</v>
          </cell>
        </row>
        <row r="433">
          <cell r="A433">
            <v>6034</v>
          </cell>
          <cell r="B433" t="str">
            <v>HIGH OCTANE CAFÉ &amp; BAKERY LLC</v>
          </cell>
        </row>
        <row r="434">
          <cell r="A434">
            <v>5209</v>
          </cell>
          <cell r="B434" t="str">
            <v>MAESTRO'S DOG HAUS</v>
          </cell>
        </row>
        <row r="435">
          <cell r="A435">
            <v>5859</v>
          </cell>
          <cell r="B435" t="str">
            <v>AWESOME PET PRODUCTS LLC</v>
          </cell>
        </row>
        <row r="436">
          <cell r="A436">
            <v>5487</v>
          </cell>
          <cell r="B436" t="str">
            <v>ADVANCE PET PRODUCTS</v>
          </cell>
        </row>
        <row r="437">
          <cell r="A437">
            <v>4870</v>
          </cell>
          <cell r="B437" t="str">
            <v>TREAT THE DOG</v>
          </cell>
        </row>
        <row r="438">
          <cell r="A438">
            <v>5169</v>
          </cell>
          <cell r="B438" t="str">
            <v>BONZ BAKERY</v>
          </cell>
        </row>
        <row r="439">
          <cell r="A439">
            <v>4868</v>
          </cell>
          <cell r="B439" t="str">
            <v>GOOD DOG COOKIE CO</v>
          </cell>
        </row>
        <row r="440">
          <cell r="A440">
            <v>5254</v>
          </cell>
          <cell r="B440" t="str">
            <v>DOG GONE DELICIOUS DOG TREATS</v>
          </cell>
        </row>
        <row r="441">
          <cell r="A441">
            <v>5733</v>
          </cell>
          <cell r="B441" t="str">
            <v>JAKE'S HEALTHY HOUND</v>
          </cell>
        </row>
        <row r="442">
          <cell r="A442">
            <v>5404</v>
          </cell>
          <cell r="B442" t="str">
            <v>DEER CRACK LLC</v>
          </cell>
        </row>
        <row r="443">
          <cell r="A443">
            <v>857</v>
          </cell>
          <cell r="B443" t="str">
            <v>GIEGLER ENTERPRISES LLC</v>
          </cell>
        </row>
        <row r="444">
          <cell r="A444">
            <v>5565</v>
          </cell>
          <cell r="B444" t="str">
            <v>HIGHLAND WOODS SERVICES DBA HIGHLA</v>
          </cell>
        </row>
        <row r="445">
          <cell r="A445">
            <v>5108</v>
          </cell>
          <cell r="B445" t="str">
            <v>HEALTHY DOG MA</v>
          </cell>
        </row>
        <row r="446">
          <cell r="A446">
            <v>6342</v>
          </cell>
          <cell r="B446" t="str">
            <v>HEALTHY DOGMA</v>
          </cell>
        </row>
        <row r="447">
          <cell r="A447">
            <v>4774</v>
          </cell>
          <cell r="B447" t="str">
            <v>THE CLINTRMINT CO</v>
          </cell>
        </row>
        <row r="448">
          <cell r="A448">
            <v>1557</v>
          </cell>
          <cell r="B448" t="str">
            <v>MICHIGAN MILK PRODUCERS ASSOCIATION</v>
          </cell>
        </row>
        <row r="449">
          <cell r="A449">
            <v>6193</v>
          </cell>
          <cell r="B449" t="str">
            <v>ROSIE AND FRANK'S LLC</v>
          </cell>
        </row>
        <row r="450">
          <cell r="A450">
            <v>6243</v>
          </cell>
          <cell r="B450" t="str">
            <v>BARK AVENUE BAKERY</v>
          </cell>
        </row>
        <row r="451">
          <cell r="A451">
            <v>1436</v>
          </cell>
          <cell r="B451" t="str">
            <v>GRAND RIVER EQUINE FEEDS INC</v>
          </cell>
        </row>
        <row r="452">
          <cell r="A452">
            <v>5289</v>
          </cell>
          <cell r="B452" t="str">
            <v>DOODLE DOG BAKERY LLC PRIME OUTLETS</v>
          </cell>
        </row>
        <row r="453">
          <cell r="A453">
            <v>4678</v>
          </cell>
          <cell r="B453" t="str">
            <v>BROWN CITY ELEVATOR INC</v>
          </cell>
        </row>
        <row r="454">
          <cell r="A454">
            <v>5332</v>
          </cell>
          <cell r="B454" t="str">
            <v>RAUB RAE FARM LLC</v>
          </cell>
        </row>
        <row r="455">
          <cell r="A455">
            <v>4057</v>
          </cell>
          <cell r="B455" t="str">
            <v>ROASTY-TOASTY FEED LLC</v>
          </cell>
        </row>
        <row r="456">
          <cell r="A456">
            <v>5291</v>
          </cell>
          <cell r="B456" t="str">
            <v>T-J'S ATTACK THE RACK DEER FEED</v>
          </cell>
        </row>
        <row r="457">
          <cell r="A457">
            <v>985</v>
          </cell>
          <cell r="B457" t="str">
            <v>DURAND FEED &amp; GRAIN CO</v>
          </cell>
        </row>
        <row r="458">
          <cell r="A458">
            <v>6189</v>
          </cell>
          <cell r="B458" t="str">
            <v>WENDY BITTERS</v>
          </cell>
        </row>
        <row r="459">
          <cell r="A459">
            <v>5252</v>
          </cell>
          <cell r="B459" t="str">
            <v>RGI INC</v>
          </cell>
        </row>
        <row r="460">
          <cell r="A460">
            <v>2097</v>
          </cell>
          <cell r="B460" t="str">
            <v>SCRAMLIN FEEDS</v>
          </cell>
        </row>
        <row r="461">
          <cell r="A461">
            <v>2512</v>
          </cell>
          <cell r="B461" t="str">
            <v>CVK FARMS LLC</v>
          </cell>
        </row>
        <row r="462">
          <cell r="A462">
            <v>546</v>
          </cell>
          <cell r="B462" t="str">
            <v>FARMERS COOP GRAIN CO</v>
          </cell>
        </row>
        <row r="463">
          <cell r="A463">
            <v>6072</v>
          </cell>
          <cell r="B463" t="str">
            <v>MARLETTE COUNTRY FEEDS</v>
          </cell>
        </row>
        <row r="464">
          <cell r="A464">
            <v>5675</v>
          </cell>
          <cell r="B464" t="str">
            <v>BEST BUY BONES INC</v>
          </cell>
        </row>
        <row r="465">
          <cell r="A465">
            <v>5917</v>
          </cell>
          <cell r="B465" t="str">
            <v>DOTTY'S PET CENTER</v>
          </cell>
        </row>
        <row r="466">
          <cell r="A466">
            <v>6022</v>
          </cell>
          <cell r="B466" t="str">
            <v>DOTTY'S PET CENTER</v>
          </cell>
        </row>
        <row r="467">
          <cell r="A467">
            <v>5793</v>
          </cell>
          <cell r="B467" t="str">
            <v>BROWN CITY ELEVATOR INC</v>
          </cell>
        </row>
        <row r="468">
          <cell r="A468">
            <v>4876</v>
          </cell>
          <cell r="B468" t="str">
            <v>MAGOOS PET OUTLET</v>
          </cell>
        </row>
        <row r="469">
          <cell r="A469">
            <v>4728</v>
          </cell>
          <cell r="B469" t="str">
            <v>COSTLESS INC</v>
          </cell>
        </row>
        <row r="470">
          <cell r="A470">
            <v>6201</v>
          </cell>
          <cell r="B470" t="str">
            <v>ANTHONY BENKERT FARMS</v>
          </cell>
        </row>
        <row r="471">
          <cell r="A471">
            <v>4423</v>
          </cell>
          <cell r="B471" t="str">
            <v>ZIOLA FARMS EUGENE ZIOLA</v>
          </cell>
        </row>
        <row r="472">
          <cell r="A472">
            <v>6135</v>
          </cell>
          <cell r="B472" t="str">
            <v>ANDREW HOCHSTETLER</v>
          </cell>
        </row>
        <row r="473">
          <cell r="A473">
            <v>450</v>
          </cell>
          <cell r="B473" t="str">
            <v>JOHNSTON ELEVATOR CLARABELLA GROUP</v>
          </cell>
        </row>
        <row r="474">
          <cell r="A474">
            <v>5176</v>
          </cell>
          <cell r="B474" t="str">
            <v>NATURAL WAY FEEDS LLC</v>
          </cell>
        </row>
        <row r="475">
          <cell r="A475">
            <v>5098</v>
          </cell>
          <cell r="B475" t="str">
            <v>KW FEED INC</v>
          </cell>
        </row>
        <row r="476">
          <cell r="A476">
            <v>1281</v>
          </cell>
          <cell r="B476" t="str">
            <v>FREELAND BEAN &amp; GRAIN INC</v>
          </cell>
        </row>
        <row r="477">
          <cell r="A477">
            <v>5089</v>
          </cell>
          <cell r="B477" t="str">
            <v>THE FEED STORE LLC</v>
          </cell>
        </row>
        <row r="478">
          <cell r="A478">
            <v>5443</v>
          </cell>
          <cell r="B478" t="str">
            <v>LENDA'S OVEN</v>
          </cell>
        </row>
        <row r="479">
          <cell r="A479">
            <v>5248</v>
          </cell>
          <cell r="B479" t="str">
            <v>TOUCH OF COUNTRY LLC</v>
          </cell>
        </row>
        <row r="480">
          <cell r="A480">
            <v>5592</v>
          </cell>
          <cell r="B480" t="str">
            <v>PAJOT FEED &amp; SUPPLY LLC</v>
          </cell>
        </row>
        <row r="481">
          <cell r="A481">
            <v>443</v>
          </cell>
          <cell r="B481" t="str">
            <v>COHOONS ELEVATOR INC</v>
          </cell>
        </row>
        <row r="482">
          <cell r="A482">
            <v>1342</v>
          </cell>
          <cell r="B482" t="str">
            <v>WYSONG</v>
          </cell>
        </row>
        <row r="483">
          <cell r="A483">
            <v>2046</v>
          </cell>
          <cell r="B483" t="str">
            <v>COUNTRY FEED SUPPLY</v>
          </cell>
        </row>
        <row r="484">
          <cell r="A484">
            <v>6267</v>
          </cell>
          <cell r="B484" t="str">
            <v>KIM L LIBSTORFF</v>
          </cell>
        </row>
        <row r="485">
          <cell r="A485">
            <v>5599</v>
          </cell>
          <cell r="B485" t="str">
            <v>ABBY'S MAMA'S TREATS</v>
          </cell>
        </row>
        <row r="486">
          <cell r="A486">
            <v>108</v>
          </cell>
          <cell r="B486" t="str">
            <v>STANDISH MILLING CO INC</v>
          </cell>
        </row>
        <row r="487">
          <cell r="A487">
            <v>692</v>
          </cell>
          <cell r="B487" t="str">
            <v>NORTH CENTRAL FEED &amp; SUPPLY</v>
          </cell>
        </row>
        <row r="488">
          <cell r="A488">
            <v>5986</v>
          </cell>
          <cell r="B488" t="str">
            <v>BELLA'S DOGHOUSE DELIGHTS</v>
          </cell>
        </row>
        <row r="489">
          <cell r="A489">
            <v>5408</v>
          </cell>
          <cell r="B489" t="str">
            <v>HARVEST RIDGE PROCESSING LLC</v>
          </cell>
        </row>
        <row r="490">
          <cell r="A490">
            <v>5909</v>
          </cell>
          <cell r="B490" t="str">
            <v>POET BIOREFINING-CARO</v>
          </cell>
        </row>
        <row r="491">
          <cell r="A491">
            <v>5734</v>
          </cell>
          <cell r="B491" t="str">
            <v>FRANKENMUTH BAVARIAN INN</v>
          </cell>
        </row>
        <row r="492">
          <cell r="A492">
            <v>5577</v>
          </cell>
          <cell r="B492" t="str">
            <v>STAR OF THE WEST MILLING CO</v>
          </cell>
        </row>
        <row r="493">
          <cell r="A493">
            <v>6096</v>
          </cell>
          <cell r="B493" t="str">
            <v>SUGAR HIGH BAKERY</v>
          </cell>
        </row>
        <row r="494">
          <cell r="A494">
            <v>1013</v>
          </cell>
          <cell r="B494" t="str">
            <v>MILLINGTON ELEVATOR &amp; SUPPLY CO</v>
          </cell>
        </row>
        <row r="495">
          <cell r="A495">
            <v>513</v>
          </cell>
          <cell r="B495" t="str">
            <v>ACTIVE FEED CO</v>
          </cell>
        </row>
        <row r="496">
          <cell r="A496">
            <v>1725</v>
          </cell>
          <cell r="B496" t="str">
            <v>MILLER FEED INC</v>
          </cell>
        </row>
        <row r="497">
          <cell r="A497">
            <v>6280</v>
          </cell>
          <cell r="B497" t="str">
            <v>QUALITY ROASTING LLC</v>
          </cell>
        </row>
        <row r="498">
          <cell r="A498">
            <v>5982</v>
          </cell>
          <cell r="B498" t="str">
            <v>CHIPPEWA FARM SUPPLY LLC</v>
          </cell>
        </row>
        <row r="499">
          <cell r="A499">
            <v>733</v>
          </cell>
          <cell r="B499" t="str">
            <v>GINGERICH FEED &amp; IMPLEMENT INC</v>
          </cell>
        </row>
        <row r="500">
          <cell r="A500">
            <v>866</v>
          </cell>
          <cell r="B500" t="str">
            <v>TURNER BEAN &amp; GRAIN</v>
          </cell>
        </row>
        <row r="501">
          <cell r="A501">
            <v>4065</v>
          </cell>
          <cell r="B501" t="str">
            <v>WILLOW CREEK FARMS FEED MILL LLC</v>
          </cell>
        </row>
        <row r="502">
          <cell r="A502">
            <v>5382</v>
          </cell>
          <cell r="B502" t="str">
            <v>RIKER'S DOG TREATS</v>
          </cell>
        </row>
        <row r="503">
          <cell r="A503">
            <v>2043</v>
          </cell>
          <cell r="B503" t="str">
            <v>GALLAGHER JERRY</v>
          </cell>
        </row>
        <row r="504">
          <cell r="A504">
            <v>5794</v>
          </cell>
          <cell r="B504" t="str">
            <v>HARVEY MILLING CO INC DBA HARVE</v>
          </cell>
        </row>
        <row r="505">
          <cell r="A505">
            <v>5795</v>
          </cell>
          <cell r="B505" t="str">
            <v>HARVEY MILLING CO INC DBA HARVE</v>
          </cell>
        </row>
        <row r="506">
          <cell r="A506">
            <v>284</v>
          </cell>
          <cell r="B506" t="str">
            <v>HARVEY MILLING CO INC/HARVEY'S COMM</v>
          </cell>
        </row>
        <row r="507">
          <cell r="A507">
            <v>412</v>
          </cell>
          <cell r="B507" t="str">
            <v>EATON FARM BUREAU COOP INC</v>
          </cell>
        </row>
        <row r="508">
          <cell r="A508">
            <v>1974</v>
          </cell>
          <cell r="B508" t="str">
            <v>CORUNNA MILLS FEED LLC</v>
          </cell>
        </row>
        <row r="509">
          <cell r="A509">
            <v>6227</v>
          </cell>
          <cell r="B509" t="str">
            <v>BINDI'S BISCUITS 'N BONES</v>
          </cell>
        </row>
        <row r="510">
          <cell r="A510">
            <v>6087</v>
          </cell>
          <cell r="B510" t="str">
            <v>KEVINS KRUNCHIES</v>
          </cell>
        </row>
        <row r="511">
          <cell r="A511">
            <v>611</v>
          </cell>
          <cell r="B511" t="str">
            <v>MATHEWS ELEVATOR CO INC</v>
          </cell>
        </row>
        <row r="512">
          <cell r="A512">
            <v>467</v>
          </cell>
          <cell r="B512" t="str">
            <v>FOWLERVILLE FEED &amp; PET SUPPLIES INC</v>
          </cell>
        </row>
        <row r="513">
          <cell r="A513">
            <v>6191</v>
          </cell>
          <cell r="B513" t="str">
            <v>GREENVILLE VENTURE PARTNERS LLC</v>
          </cell>
        </row>
        <row r="514">
          <cell r="A514">
            <v>6258</v>
          </cell>
          <cell r="B514" t="str">
            <v>MASTERS OF CONFECTION LLC</v>
          </cell>
        </row>
        <row r="515">
          <cell r="A515">
            <v>5152</v>
          </cell>
          <cell r="B515" t="str">
            <v>SHAYLA'S FLAVORITES LLC</v>
          </cell>
        </row>
        <row r="516">
          <cell r="A516">
            <v>6311</v>
          </cell>
          <cell r="B516" t="str">
            <v>CROSS W ORGANICS</v>
          </cell>
        </row>
        <row r="517">
          <cell r="A517">
            <v>4549</v>
          </cell>
          <cell r="B517" t="str">
            <v>LIVINGSTON ED SERVICE AGENCY</v>
          </cell>
        </row>
        <row r="518">
          <cell r="A518">
            <v>2690</v>
          </cell>
          <cell r="B518" t="str">
            <v>LIVINGSTON FEED AND SEED INC</v>
          </cell>
        </row>
        <row r="519">
          <cell r="A519">
            <v>6324</v>
          </cell>
          <cell r="B519" t="str">
            <v>ZFS ITHACA LLC</v>
          </cell>
        </row>
        <row r="520">
          <cell r="A520">
            <v>4421</v>
          </cell>
          <cell r="B520" t="str">
            <v>CARBON GREEN BIOENERGY LLC</v>
          </cell>
        </row>
        <row r="521">
          <cell r="A521">
            <v>5792</v>
          </cell>
          <cell r="B521" t="str">
            <v>EATON FARM BUREAU COOPERATIVE</v>
          </cell>
        </row>
        <row r="522">
          <cell r="A522">
            <v>5376</v>
          </cell>
          <cell r="B522" t="str">
            <v>HOWL ABOUT IT BAKERY LLC</v>
          </cell>
        </row>
        <row r="523">
          <cell r="A523">
            <v>4196</v>
          </cell>
          <cell r="B523" t="str">
            <v>MICHIGAN AG COMMODITIES</v>
          </cell>
        </row>
        <row r="524">
          <cell r="A524">
            <v>5363</v>
          </cell>
          <cell r="B524" t="str">
            <v>MID MI FEED INGREDIENTS LLC</v>
          </cell>
        </row>
        <row r="525">
          <cell r="A525">
            <v>2533</v>
          </cell>
          <cell r="B525" t="str">
            <v>MEAL AND MORE INC</v>
          </cell>
        </row>
        <row r="526">
          <cell r="A526">
            <v>6131</v>
          </cell>
          <cell r="B526" t="str">
            <v>DOG GON' BAKERY</v>
          </cell>
        </row>
        <row r="527">
          <cell r="A527">
            <v>5937</v>
          </cell>
          <cell r="B527" t="str">
            <v>GREAT HARVEST OKEMOS-C/O ULRICH FA</v>
          </cell>
        </row>
        <row r="528">
          <cell r="A528">
            <v>6214</v>
          </cell>
          <cell r="B528" t="str">
            <v>OVID ELEVATOR CO</v>
          </cell>
        </row>
        <row r="529">
          <cell r="A529">
            <v>5897</v>
          </cell>
          <cell r="B529" t="str">
            <v>ADM ANIMAL NUTRITION</v>
          </cell>
        </row>
        <row r="530">
          <cell r="A530">
            <v>4341</v>
          </cell>
          <cell r="B530" t="str">
            <v>GRAHAM'S ORGANICS</v>
          </cell>
        </row>
        <row r="531">
          <cell r="A531">
            <v>729</v>
          </cell>
          <cell r="B531" t="str">
            <v>ROSEBUSH FEED &amp; GRAIN C/O BROWN MIL</v>
          </cell>
        </row>
        <row r="532">
          <cell r="A532">
            <v>1334</v>
          </cell>
          <cell r="B532" t="str">
            <v>AVI SCI INC</v>
          </cell>
        </row>
        <row r="533">
          <cell r="A533">
            <v>4942</v>
          </cell>
          <cell r="B533" t="str">
            <v>BUDDY'S GOURMET DOG TREATS LLC</v>
          </cell>
        </row>
        <row r="534">
          <cell r="A534">
            <v>4328</v>
          </cell>
          <cell r="B534" t="str">
            <v>HERBRUCK POULTRY RANCH</v>
          </cell>
        </row>
        <row r="535">
          <cell r="A535">
            <v>1415</v>
          </cell>
          <cell r="B535" t="str">
            <v>WEBBERVILLE FEED &amp; GRAIN CO</v>
          </cell>
        </row>
        <row r="536">
          <cell r="A536">
            <v>693</v>
          </cell>
          <cell r="B536" t="str">
            <v>WESTPHALIA MILLING CO</v>
          </cell>
        </row>
        <row r="537">
          <cell r="A537">
            <v>699</v>
          </cell>
          <cell r="B537" t="str">
            <v>SOLDAN'S FEEDS &amp; PET SUPPLY INC</v>
          </cell>
        </row>
        <row r="538">
          <cell r="A538">
            <v>6248</v>
          </cell>
          <cell r="B538" t="str">
            <v>THE THIRSTY HOUND LLC</v>
          </cell>
        </row>
        <row r="539">
          <cell r="A539">
            <v>5286</v>
          </cell>
          <cell r="B539" t="str">
            <v>THE PETERSON CO</v>
          </cell>
        </row>
        <row r="540">
          <cell r="A540">
            <v>4138</v>
          </cell>
          <cell r="B540" t="str">
            <v>WEDEL'S GARDEN CENTER</v>
          </cell>
        </row>
        <row r="541">
          <cell r="A541">
            <v>72</v>
          </cell>
          <cell r="B541" t="str">
            <v>KNAPPEN MILLING CO</v>
          </cell>
        </row>
        <row r="542">
          <cell r="A542">
            <v>6261</v>
          </cell>
          <cell r="B542" t="str">
            <v>ALL SPECIES KINSHIP</v>
          </cell>
        </row>
        <row r="543">
          <cell r="A543">
            <v>6126</v>
          </cell>
          <cell r="B543" t="str">
            <v>DAVE'S DOGGY DELIGHTS</v>
          </cell>
        </row>
        <row r="544">
          <cell r="A544">
            <v>5737</v>
          </cell>
          <cell r="B544" t="str">
            <v>RECONSERVE OF MICHIGAN INC</v>
          </cell>
        </row>
        <row r="545">
          <cell r="A545">
            <v>5447</v>
          </cell>
          <cell r="B545" t="str">
            <v>FLUFF N' SUDS PET SALON</v>
          </cell>
        </row>
        <row r="546">
          <cell r="A546">
            <v>420</v>
          </cell>
          <cell r="B546" t="str">
            <v>MILLIBURG RED/ WHITE GROCERY &amp; FEED</v>
          </cell>
        </row>
        <row r="547">
          <cell r="A547">
            <v>4689</v>
          </cell>
          <cell r="B547" t="str">
            <v>OLD EUROPE CHEESE INC</v>
          </cell>
        </row>
        <row r="548">
          <cell r="A548">
            <v>4842</v>
          </cell>
          <cell r="B548" t="str">
            <v>NISLEY FARM FEEDS</v>
          </cell>
        </row>
        <row r="549">
          <cell r="A549">
            <v>2746</v>
          </cell>
          <cell r="B549" t="str">
            <v>FINDLEY FEEDS</v>
          </cell>
        </row>
        <row r="550">
          <cell r="A550">
            <v>1</v>
          </cell>
          <cell r="B550" t="str">
            <v>COMMUNITY MILLS INC</v>
          </cell>
        </row>
        <row r="551">
          <cell r="A551">
            <v>5988</v>
          </cell>
          <cell r="B551" t="str">
            <v>CLEMENS FOOD GROUP</v>
          </cell>
        </row>
        <row r="552">
          <cell r="A552">
            <v>5622</v>
          </cell>
          <cell r="B552" t="str">
            <v>BUSY BITES BARKERY</v>
          </cell>
        </row>
        <row r="553">
          <cell r="A553">
            <v>5753</v>
          </cell>
          <cell r="B553" t="str">
            <v>DOODLEBUG BARKERY</v>
          </cell>
        </row>
        <row r="554">
          <cell r="A554">
            <v>2620</v>
          </cell>
          <cell r="B554" t="str">
            <v>MICHIANA AGRA LLC</v>
          </cell>
        </row>
        <row r="555">
          <cell r="A555">
            <v>5983</v>
          </cell>
          <cell r="B555" t="str">
            <v>MICHIGAN MILK PRODUCERS ASSOCIATION</v>
          </cell>
        </row>
        <row r="556">
          <cell r="A556">
            <v>5210</v>
          </cell>
          <cell r="B556" t="str">
            <v>SEKEMET INC</v>
          </cell>
        </row>
        <row r="557">
          <cell r="A557">
            <v>2896</v>
          </cell>
          <cell r="B557" t="str">
            <v>MAPLE VALLEY MILL</v>
          </cell>
        </row>
        <row r="558">
          <cell r="A558">
            <v>259</v>
          </cell>
          <cell r="B558" t="str">
            <v>VOYCES ELEVATOR INC</v>
          </cell>
        </row>
        <row r="559">
          <cell r="A559">
            <v>971</v>
          </cell>
          <cell r="B559" t="str">
            <v>SOUTHWESTERN MICHIGAN FEED INC</v>
          </cell>
        </row>
        <row r="560">
          <cell r="A560">
            <v>4348</v>
          </cell>
          <cell r="B560" t="str">
            <v>DANCING DOGS BAKERY</v>
          </cell>
        </row>
        <row r="561">
          <cell r="A561">
            <v>818</v>
          </cell>
          <cell r="B561" t="str">
            <v>MARSHALL FEED &amp; GRAIN CO</v>
          </cell>
        </row>
        <row r="562">
          <cell r="A562">
            <v>2599</v>
          </cell>
          <cell r="B562" t="str">
            <v>VAN ELDEREN INC</v>
          </cell>
        </row>
        <row r="563">
          <cell r="A563">
            <v>4755</v>
          </cell>
          <cell r="B563" t="str">
            <v>BARE BONES BARKERY LLC</v>
          </cell>
        </row>
        <row r="564">
          <cell r="A564">
            <v>5446</v>
          </cell>
          <cell r="B564" t="str">
            <v>BEAU BEAU'S BISCUITS</v>
          </cell>
        </row>
        <row r="565">
          <cell r="A565">
            <v>1016</v>
          </cell>
          <cell r="B565" t="str">
            <v>NOBIS AGRI SERVICE INC</v>
          </cell>
        </row>
        <row r="566">
          <cell r="A566">
            <v>4107</v>
          </cell>
          <cell r="B566" t="str">
            <v>FUZZYBUTZ PET BAKERY</v>
          </cell>
        </row>
        <row r="567">
          <cell r="A567">
            <v>5830</v>
          </cell>
          <cell r="B567" t="str">
            <v>HOLLYWOOD STORE DELI INC</v>
          </cell>
        </row>
        <row r="568">
          <cell r="A568">
            <v>4912</v>
          </cell>
          <cell r="B568" t="str">
            <v>J RETTEN MAIER USA</v>
          </cell>
        </row>
        <row r="569">
          <cell r="A569">
            <v>1869</v>
          </cell>
          <cell r="B569" t="str">
            <v>NATURAL FEEDS &amp; FERTILIZER INC</v>
          </cell>
        </row>
        <row r="570">
          <cell r="A570">
            <v>928</v>
          </cell>
          <cell r="B570" t="str">
            <v>H &amp; H FEED AND GRAIN INC</v>
          </cell>
        </row>
        <row r="571">
          <cell r="A571">
            <v>6145</v>
          </cell>
          <cell r="B571" t="str">
            <v>VAN ELDEREN INC</v>
          </cell>
        </row>
        <row r="572">
          <cell r="A572">
            <v>1979</v>
          </cell>
          <cell r="B572" t="str">
            <v>MARK FARM SUPPLY INC</v>
          </cell>
        </row>
        <row r="573">
          <cell r="A573">
            <v>6115</v>
          </cell>
          <cell r="B573" t="str">
            <v>MR BARK BARK'S DOGHOUSE BAKERY</v>
          </cell>
        </row>
        <row r="574">
          <cell r="A574">
            <v>6103</v>
          </cell>
          <cell r="B574" t="str">
            <v>PAVLOV'S PET TREATS</v>
          </cell>
        </row>
        <row r="575">
          <cell r="A575">
            <v>5553</v>
          </cell>
          <cell r="B575" t="str">
            <v>BLENDCO LLC</v>
          </cell>
        </row>
        <row r="576">
          <cell r="A576">
            <v>6256</v>
          </cell>
          <cell r="B576" t="str">
            <v>ROLLING ACRES PET TREAT BAKERY</v>
          </cell>
        </row>
        <row r="577">
          <cell r="A577">
            <v>4785</v>
          </cell>
          <cell r="B577" t="str">
            <v>RUFF HOUSE BAKERY LLC</v>
          </cell>
        </row>
        <row r="578">
          <cell r="A578">
            <v>4975</v>
          </cell>
          <cell r="B578" t="str">
            <v>TASTY TREATS</v>
          </cell>
        </row>
        <row r="579">
          <cell r="A579">
            <v>6249</v>
          </cell>
          <cell r="B579" t="str">
            <v>MAVERICK'S MUNCHIES</v>
          </cell>
        </row>
        <row r="580">
          <cell r="A580">
            <v>6254</v>
          </cell>
          <cell r="B580" t="str">
            <v>SPRING VALLEY FARMS</v>
          </cell>
        </row>
        <row r="581">
          <cell r="A581">
            <v>4361</v>
          </cell>
          <cell r="B581" t="str">
            <v>NORTH RANGE NUTRITION LLC</v>
          </cell>
        </row>
        <row r="582">
          <cell r="A582">
            <v>2764</v>
          </cell>
          <cell r="B582" t="str">
            <v>UCKELE HEALTH &amp; NUTRITION</v>
          </cell>
        </row>
        <row r="583">
          <cell r="A583">
            <v>682</v>
          </cell>
          <cell r="B583" t="str">
            <v>JOERS FARM CENTER</v>
          </cell>
        </row>
        <row r="584">
          <cell r="A584">
            <v>5825</v>
          </cell>
          <cell r="B584" t="str">
            <v>BARKER BITES</v>
          </cell>
        </row>
        <row r="585">
          <cell r="A585">
            <v>2327</v>
          </cell>
          <cell r="B585" t="str">
            <v>MAR-VO MINERAL CO INC</v>
          </cell>
        </row>
        <row r="586">
          <cell r="A586">
            <v>2850</v>
          </cell>
          <cell r="B586" t="str">
            <v>MICHIGAN AGRICULTURAL COMMODITIES</v>
          </cell>
        </row>
        <row r="587">
          <cell r="A587">
            <v>5796</v>
          </cell>
          <cell r="B587" t="str">
            <v>EATON FARM BUREAU COOPERATION</v>
          </cell>
        </row>
        <row r="588">
          <cell r="A588">
            <v>465</v>
          </cell>
          <cell r="B588" t="str">
            <v>LITCHFIELD GRAIN CO</v>
          </cell>
        </row>
        <row r="589">
          <cell r="A589">
            <v>6282</v>
          </cell>
          <cell r="B589" t="str">
            <v>FUR PAWZ LLC</v>
          </cell>
        </row>
        <row r="590">
          <cell r="A590">
            <v>5985</v>
          </cell>
          <cell r="B590" t="str">
            <v>THEE OLD MILL LLC</v>
          </cell>
        </row>
        <row r="591">
          <cell r="A591">
            <v>469</v>
          </cell>
          <cell r="B591" t="str">
            <v>OTTAWA LAKE COOP ELEVATOR CO</v>
          </cell>
        </row>
        <row r="592">
          <cell r="A592">
            <v>590</v>
          </cell>
          <cell r="B592" t="str">
            <v>PARMA FEED &amp; GRAIN INC</v>
          </cell>
        </row>
        <row r="593">
          <cell r="A593">
            <v>6321</v>
          </cell>
          <cell r="B593" t="str">
            <v>S AND R DEER FEED LLC</v>
          </cell>
        </row>
        <row r="594">
          <cell r="A594">
            <v>112</v>
          </cell>
          <cell r="B594" t="str">
            <v>PITTSFORD FEED MILL INC</v>
          </cell>
        </row>
        <row r="595">
          <cell r="A595">
            <v>4203</v>
          </cell>
          <cell r="B595" t="str">
            <v>HANNEWALD LAMB</v>
          </cell>
        </row>
        <row r="596">
          <cell r="A596">
            <v>338</v>
          </cell>
          <cell r="B596" t="str">
            <v>BIG RAPIDS FARM &amp; GARDEN SUPPLY</v>
          </cell>
        </row>
        <row r="597">
          <cell r="A597">
            <v>5829</v>
          </cell>
          <cell r="B597" t="str">
            <v>DRAVES WHITETAIL MINERAL CO</v>
          </cell>
        </row>
        <row r="598">
          <cell r="A598">
            <v>340</v>
          </cell>
          <cell r="B598" t="str">
            <v>CALEDONIA FARMERS ELEVATOR</v>
          </cell>
        </row>
        <row r="599">
          <cell r="A599">
            <v>5515</v>
          </cell>
          <cell r="B599" t="str">
            <v>CALEDONIA PACKING LLC</v>
          </cell>
        </row>
        <row r="600">
          <cell r="A600">
            <v>1834</v>
          </cell>
          <cell r="B600" t="str">
            <v>CEDAR SPRINGS MILL &amp; SUPPLY INC</v>
          </cell>
        </row>
        <row r="601">
          <cell r="A601">
            <v>5496</v>
          </cell>
          <cell r="B601" t="str">
            <v>MICHIGAN PROTEININC</v>
          </cell>
        </row>
        <row r="602">
          <cell r="A602">
            <v>4300</v>
          </cell>
          <cell r="B602" t="str">
            <v>DAIRY FARMERS OF AMERICA</v>
          </cell>
        </row>
        <row r="603">
          <cell r="A603">
            <v>2657</v>
          </cell>
          <cell r="B603" t="str">
            <v>HOPKINS ELEVATOR</v>
          </cell>
        </row>
        <row r="604">
          <cell r="A604">
            <v>3066</v>
          </cell>
          <cell r="B604" t="str">
            <v>KENT CITY FARM AND GARDEN LLC</v>
          </cell>
        </row>
        <row r="605">
          <cell r="A605">
            <v>143</v>
          </cell>
          <cell r="B605" t="str">
            <v>KING MILLING CO</v>
          </cell>
        </row>
        <row r="606">
          <cell r="A606">
            <v>369</v>
          </cell>
          <cell r="B606" t="str">
            <v>MOLINE COOP MILLING CO</v>
          </cell>
        </row>
        <row r="607">
          <cell r="A607">
            <v>5279</v>
          </cell>
          <cell r="B607" t="str">
            <v>SMART SOURCE LLC</v>
          </cell>
        </row>
        <row r="608">
          <cell r="A608">
            <v>4385</v>
          </cell>
          <cell r="B608" t="str">
            <v>THORNY CREEK</v>
          </cell>
        </row>
        <row r="609">
          <cell r="A609">
            <v>659</v>
          </cell>
          <cell r="B609" t="str">
            <v>SPARTA ELEVATOR C/O SCHANTZ</v>
          </cell>
        </row>
        <row r="610">
          <cell r="A610">
            <v>5898</v>
          </cell>
          <cell r="B610" t="str">
            <v>SPARTA ELEVATOR CONKLIN</v>
          </cell>
        </row>
        <row r="611">
          <cell r="A611">
            <v>6150</v>
          </cell>
          <cell r="B611" t="str">
            <v>COUNTRYSIDE FEEDS</v>
          </cell>
        </row>
        <row r="612">
          <cell r="A612">
            <v>6141</v>
          </cell>
          <cell r="B612" t="str">
            <v>GARBER FEEDS</v>
          </cell>
        </row>
        <row r="613">
          <cell r="A613">
            <v>2677</v>
          </cell>
          <cell r="B613" t="str">
            <v>COUNTY LINE FARMS</v>
          </cell>
        </row>
        <row r="614">
          <cell r="A614">
            <v>6048</v>
          </cell>
          <cell r="B614" t="str">
            <v>CERES SOLUTIONS COOPERATIVE INC</v>
          </cell>
        </row>
        <row r="615">
          <cell r="A615">
            <v>4379</v>
          </cell>
          <cell r="B615" t="str">
            <v>WALCOTT ELEVATOR</v>
          </cell>
        </row>
        <row r="616">
          <cell r="A616">
            <v>5674</v>
          </cell>
          <cell r="B616" t="str">
            <v>LOVE BITES TREATERY</v>
          </cell>
        </row>
        <row r="617">
          <cell r="A617">
            <v>5107</v>
          </cell>
          <cell r="B617" t="str">
            <v>CONTINENTAL DAIRY FACILITIES LLC</v>
          </cell>
        </row>
        <row r="618">
          <cell r="A618">
            <v>5429</v>
          </cell>
          <cell r="B618" t="str">
            <v>E J MILLER'S FEEDS LLC</v>
          </cell>
        </row>
        <row r="619">
          <cell r="A619">
            <v>6186</v>
          </cell>
          <cell r="B619" t="str">
            <v>EBBY'S PET BAKERY</v>
          </cell>
        </row>
        <row r="620">
          <cell r="A620">
            <v>6041</v>
          </cell>
          <cell r="B620" t="str">
            <v>THE FROSTED DOG</v>
          </cell>
        </row>
        <row r="621">
          <cell r="A621">
            <v>5081</v>
          </cell>
          <cell r="B621" t="str">
            <v>CHS INC CHS HAMILTON</v>
          </cell>
        </row>
        <row r="622">
          <cell r="A622">
            <v>5358</v>
          </cell>
          <cell r="B622" t="str">
            <v>M D FARM SUPPLIES LLC</v>
          </cell>
        </row>
        <row r="623">
          <cell r="A623">
            <v>4739</v>
          </cell>
          <cell r="B623" t="str">
            <v>EARL'S MEATS LLC</v>
          </cell>
        </row>
        <row r="624">
          <cell r="A624">
            <v>5742</v>
          </cell>
          <cell r="B624" t="str">
            <v>GREAT LAKES PET FOOD LLC</v>
          </cell>
        </row>
        <row r="625">
          <cell r="A625">
            <v>1704</v>
          </cell>
          <cell r="B625" t="str">
            <v>MORREN BROS AGRI SERVICE</v>
          </cell>
        </row>
        <row r="626">
          <cell r="A626">
            <v>503</v>
          </cell>
          <cell r="B626" t="str">
            <v>PIERS FEED CO</v>
          </cell>
        </row>
        <row r="627">
          <cell r="A627">
            <v>6264</v>
          </cell>
          <cell r="B627" t="str">
            <v>REBECCA BALL</v>
          </cell>
        </row>
        <row r="628">
          <cell r="A628">
            <v>2869</v>
          </cell>
          <cell r="B628" t="str">
            <v>CHARLES BOWMAN &amp; CO</v>
          </cell>
        </row>
        <row r="629">
          <cell r="A629">
            <v>5735</v>
          </cell>
          <cell r="B629" t="str">
            <v>CHS INC</v>
          </cell>
        </row>
        <row r="630">
          <cell r="A630">
            <v>4917</v>
          </cell>
          <cell r="B630" t="str">
            <v>SCHOENBORN FAMILY FARMS</v>
          </cell>
        </row>
        <row r="631">
          <cell r="A631">
            <v>62</v>
          </cell>
          <cell r="B631" t="str">
            <v>FARMERS COOP ELEVATOR CO HUDSONVILL</v>
          </cell>
        </row>
        <row r="632">
          <cell r="A632">
            <v>5875</v>
          </cell>
          <cell r="B632" t="str">
            <v>MYPAC INC</v>
          </cell>
        </row>
        <row r="633">
          <cell r="A633">
            <v>6208</v>
          </cell>
          <cell r="B633" t="str">
            <v>PUPS BARKERY</v>
          </cell>
        </row>
        <row r="634">
          <cell r="A634">
            <v>2633</v>
          </cell>
          <cell r="B634" t="str">
            <v>VIRGIL J BOSS</v>
          </cell>
        </row>
        <row r="635">
          <cell r="A635">
            <v>5459</v>
          </cell>
          <cell r="B635" t="str">
            <v>COSMIC CANINE CREATIONS LLC</v>
          </cell>
        </row>
        <row r="636">
          <cell r="A636">
            <v>5881</v>
          </cell>
          <cell r="B636" t="str">
            <v>TRI COUNTY FEED SERVICE INC</v>
          </cell>
        </row>
        <row r="637">
          <cell r="A637">
            <v>6132</v>
          </cell>
          <cell r="B637" t="str">
            <v>FAMILY FARM AND HOME</v>
          </cell>
        </row>
        <row r="638">
          <cell r="A638">
            <v>6012</v>
          </cell>
          <cell r="B638" t="str">
            <v>ICE BOX BRAND ICE CREAM BARS</v>
          </cell>
        </row>
        <row r="639">
          <cell r="A639">
            <v>489</v>
          </cell>
          <cell r="B639" t="str">
            <v>TRI COUNTY FEED SERVICE INC</v>
          </cell>
        </row>
        <row r="640">
          <cell r="A640">
            <v>323</v>
          </cell>
          <cell r="B640" t="str">
            <v>RAVENNA FEED &amp; GRAIN INC</v>
          </cell>
        </row>
        <row r="641">
          <cell r="A641">
            <v>2354</v>
          </cell>
          <cell r="B641" t="str">
            <v>ACRES COOP</v>
          </cell>
        </row>
        <row r="642">
          <cell r="A642">
            <v>5353</v>
          </cell>
          <cell r="B642" t="str">
            <v>BLINDHOUNDDOG</v>
          </cell>
        </row>
        <row r="643">
          <cell r="A643">
            <v>5220</v>
          </cell>
          <cell r="B643" t="str">
            <v>LAKESHORE FEED</v>
          </cell>
        </row>
        <row r="644">
          <cell r="A644">
            <v>2976</v>
          </cell>
          <cell r="B644" t="str">
            <v>DE BRUYN SEED INC</v>
          </cell>
        </row>
        <row r="645">
          <cell r="A645">
            <v>4863</v>
          </cell>
          <cell r="B645" t="str">
            <v>HEALTHY PAWS HOMEMADE PET FOOD LLC</v>
          </cell>
        </row>
        <row r="646">
          <cell r="A646">
            <v>6199</v>
          </cell>
          <cell r="B646" t="str">
            <v>MI BEER DOG</v>
          </cell>
        </row>
        <row r="647">
          <cell r="A647">
            <v>5165</v>
          </cell>
          <cell r="B647" t="str">
            <v>NUTRI PAWS INC</v>
          </cell>
        </row>
        <row r="648">
          <cell r="A648">
            <v>6291</v>
          </cell>
          <cell r="B648" t="str">
            <v>AMETHYST BEE CAKERY</v>
          </cell>
        </row>
        <row r="649">
          <cell r="A649">
            <v>6118</v>
          </cell>
          <cell r="B649" t="str">
            <v>BEER CITY DOG BISCUITS</v>
          </cell>
        </row>
        <row r="650">
          <cell r="A650">
            <v>6221</v>
          </cell>
          <cell r="B650" t="str">
            <v>FIVEW</v>
          </cell>
        </row>
        <row r="651">
          <cell r="A651">
            <v>1424</v>
          </cell>
          <cell r="B651" t="str">
            <v>FRUIT BASKET FLOWERLAND</v>
          </cell>
        </row>
        <row r="652">
          <cell r="A652">
            <v>6257</v>
          </cell>
          <cell r="B652" t="str">
            <v>BETTER BOWL</v>
          </cell>
        </row>
        <row r="653">
          <cell r="A653">
            <v>5828</v>
          </cell>
          <cell r="B653" t="str">
            <v>CONOR'S CANINE COOKIES LLC</v>
          </cell>
        </row>
        <row r="654">
          <cell r="A654">
            <v>5826</v>
          </cell>
          <cell r="B654" t="str">
            <v>AVALON BISCUITS</v>
          </cell>
        </row>
        <row r="655">
          <cell r="A655">
            <v>4117</v>
          </cell>
          <cell r="B655" t="str">
            <v>TRI-STATE CALF PRODUCTS</v>
          </cell>
        </row>
        <row r="656">
          <cell r="A656">
            <v>6336</v>
          </cell>
          <cell r="B656" t="str">
            <v>PROSPERITY PETS</v>
          </cell>
        </row>
        <row r="657">
          <cell r="A657">
            <v>6149</v>
          </cell>
          <cell r="B657" t="str">
            <v>CHOW HOUND PET SUPPLIES</v>
          </cell>
        </row>
        <row r="658">
          <cell r="A658">
            <v>6063</v>
          </cell>
          <cell r="B658" t="str">
            <v>SADDLE UP GROCERY</v>
          </cell>
        </row>
        <row r="659">
          <cell r="A659">
            <v>5151</v>
          </cell>
          <cell r="B659" t="str">
            <v>TINA'S BISCUIT BITES</v>
          </cell>
        </row>
        <row r="660">
          <cell r="A660">
            <v>5255</v>
          </cell>
          <cell r="B660" t="str">
            <v>BONE JOUR BAKERY LLC</v>
          </cell>
        </row>
        <row r="661">
          <cell r="A661">
            <v>6078</v>
          </cell>
          <cell r="B661" t="str">
            <v>RICHARD JELENEK</v>
          </cell>
        </row>
        <row r="662">
          <cell r="A662">
            <v>5012</v>
          </cell>
          <cell r="B662" t="str">
            <v>SVEC FARMS LLC</v>
          </cell>
        </row>
        <row r="663">
          <cell r="A663">
            <v>664</v>
          </cell>
          <cell r="B663" t="str">
            <v>FALMOUTH COOP CO INC</v>
          </cell>
        </row>
        <row r="664">
          <cell r="A664">
            <v>6192</v>
          </cell>
          <cell r="B664" t="str">
            <v>YELLOW DOG BAKING CO LLC</v>
          </cell>
        </row>
        <row r="665">
          <cell r="A665">
            <v>4953</v>
          </cell>
          <cell r="B665" t="str">
            <v>CHERRY REPUBLIC INC</v>
          </cell>
        </row>
        <row r="666">
          <cell r="A666">
            <v>2879</v>
          </cell>
          <cell r="B666" t="str">
            <v>HILLTOP FEED CO</v>
          </cell>
        </row>
        <row r="667">
          <cell r="A667">
            <v>5761</v>
          </cell>
          <cell r="B667" t="str">
            <v>WAGNER FARMS LLC</v>
          </cell>
        </row>
        <row r="668">
          <cell r="A668">
            <v>5477</v>
          </cell>
          <cell r="B668" t="str">
            <v>PUPPY PATE</v>
          </cell>
        </row>
        <row r="669">
          <cell r="A669">
            <v>6367</v>
          </cell>
          <cell r="B669" t="str">
            <v>CARRIE'S CANINE CUISINE</v>
          </cell>
        </row>
        <row r="670">
          <cell r="A670">
            <v>254</v>
          </cell>
          <cell r="B670" t="str">
            <v>LEROY MILLING CO</v>
          </cell>
        </row>
        <row r="671">
          <cell r="A671">
            <v>4378</v>
          </cell>
          <cell r="B671" t="str">
            <v>YODER SUPPLIES</v>
          </cell>
        </row>
        <row r="672">
          <cell r="A672">
            <v>5833</v>
          </cell>
          <cell r="B672" t="str">
            <v>FALMOUTH COOP CO INC</v>
          </cell>
        </row>
        <row r="673">
          <cell r="A673">
            <v>1866</v>
          </cell>
          <cell r="B673" t="str">
            <v>MCBAIN GRAIN CO INC</v>
          </cell>
        </row>
        <row r="674">
          <cell r="A674">
            <v>4512</v>
          </cell>
          <cell r="B674" t="str">
            <v>S &amp; S LAMB</v>
          </cell>
        </row>
        <row r="675">
          <cell r="A675">
            <v>6122</v>
          </cell>
          <cell r="B675" t="str">
            <v>DUEKSEN TURKEY FARM INC</v>
          </cell>
        </row>
        <row r="676">
          <cell r="A676">
            <v>5926</v>
          </cell>
          <cell r="B676" t="str">
            <v>THE FEED SHED</v>
          </cell>
        </row>
        <row r="677">
          <cell r="A677">
            <v>2502</v>
          </cell>
          <cell r="B677" t="str">
            <v>REED CITY FEED &amp; SUPPLY INC</v>
          </cell>
        </row>
        <row r="678">
          <cell r="A678">
            <v>5980</v>
          </cell>
          <cell r="B678" t="str">
            <v>DOG BAKERY BY PET NATURALLY</v>
          </cell>
        </row>
        <row r="679">
          <cell r="A679">
            <v>782</v>
          </cell>
          <cell r="B679" t="str">
            <v>MCGOUGH'S INC</v>
          </cell>
        </row>
        <row r="680">
          <cell r="A680">
            <v>4084</v>
          </cell>
          <cell r="B680" t="str">
            <v>TYKIES LONG LIFE</v>
          </cell>
        </row>
        <row r="681">
          <cell r="A681">
            <v>5891</v>
          </cell>
          <cell r="B681" t="str">
            <v>CHERYL MICHALSKI</v>
          </cell>
        </row>
        <row r="682">
          <cell r="A682">
            <v>1437</v>
          </cell>
          <cell r="B682" t="str">
            <v>HALL FARMS</v>
          </cell>
        </row>
        <row r="683">
          <cell r="A683">
            <v>6205</v>
          </cell>
          <cell r="B683" t="str">
            <v>SARA LEE FROZEN BAKERY LLC</v>
          </cell>
        </row>
        <row r="684">
          <cell r="A684">
            <v>6265</v>
          </cell>
          <cell r="B684" t="str">
            <v>BEST FRIENDS' KITCHEN LLC</v>
          </cell>
        </row>
        <row r="685">
          <cell r="A685">
            <v>1101</v>
          </cell>
          <cell r="B685" t="str">
            <v>SQUARE DEAL COUNTRY STORE</v>
          </cell>
        </row>
        <row r="686">
          <cell r="A686">
            <v>1157</v>
          </cell>
          <cell r="B686" t="str">
            <v>SEND BROTHERS FEED INC</v>
          </cell>
        </row>
        <row r="687">
          <cell r="A687">
            <v>4776</v>
          </cell>
          <cell r="B687" t="str">
            <v>SEA DOG BISCUIT CO</v>
          </cell>
        </row>
        <row r="688">
          <cell r="A688">
            <v>4297</v>
          </cell>
          <cell r="B688" t="str">
            <v>BJORN'S HOUSE LLC ENTERPRISES</v>
          </cell>
        </row>
        <row r="689">
          <cell r="A689">
            <v>1860</v>
          </cell>
          <cell r="B689" t="str">
            <v>BLASKOWSKI FEED &amp; SEED</v>
          </cell>
        </row>
        <row r="690">
          <cell r="A690">
            <v>139</v>
          </cell>
          <cell r="B690" t="str">
            <v>ELLSWORTH FARMERS EXCHANGE</v>
          </cell>
        </row>
        <row r="691">
          <cell r="A691">
            <v>645</v>
          </cell>
          <cell r="B691" t="str">
            <v>ELLSWORTH FARMERS EXCHANGE</v>
          </cell>
        </row>
        <row r="692">
          <cell r="A692">
            <v>4745</v>
          </cell>
          <cell r="B692" t="str">
            <v>ERNEST D PRUSAKIEWICZ</v>
          </cell>
        </row>
        <row r="693">
          <cell r="A693">
            <v>5573</v>
          </cell>
          <cell r="B693" t="str">
            <v>EQUUS MAGNIFICUS INC</v>
          </cell>
        </row>
        <row r="694">
          <cell r="A694">
            <v>4834</v>
          </cell>
          <cell r="B694" t="str">
            <v>HAWKS FEED</v>
          </cell>
        </row>
        <row r="695">
          <cell r="A695">
            <v>2658</v>
          </cell>
          <cell r="B695" t="str">
            <v>GREEN ACRES FARM</v>
          </cell>
        </row>
        <row r="696">
          <cell r="A696">
            <v>4467</v>
          </cell>
          <cell r="B696" t="str">
            <v>MARC'S DOUBLE OVEN LLC</v>
          </cell>
        </row>
        <row r="697">
          <cell r="A697">
            <v>518</v>
          </cell>
          <cell r="B697" t="str">
            <v>GRULER'S FARM SUPPLY INC</v>
          </cell>
        </row>
        <row r="698">
          <cell r="A698">
            <v>6164</v>
          </cell>
          <cell r="B698" t="str">
            <v>PET PAWPS</v>
          </cell>
        </row>
        <row r="699">
          <cell r="A699">
            <v>6129</v>
          </cell>
          <cell r="B699" t="str">
            <v>ME RUMBAUGH</v>
          </cell>
        </row>
        <row r="700">
          <cell r="A700">
            <v>534</v>
          </cell>
          <cell r="B700" t="str">
            <v>PICKFORD FEED SERVICE</v>
          </cell>
        </row>
        <row r="701">
          <cell r="A701">
            <v>5354</v>
          </cell>
          <cell r="B701" t="str">
            <v>RUDYARD FEED SERVICE</v>
          </cell>
        </row>
        <row r="702">
          <cell r="A702">
            <v>5716</v>
          </cell>
          <cell r="B702" t="str">
            <v>AUTUMS ALL NATURAL DOG TREATS</v>
          </cell>
        </row>
        <row r="703">
          <cell r="A703">
            <v>383</v>
          </cell>
          <cell r="B703" t="str">
            <v>RAY'S FEED MILL INC</v>
          </cell>
        </row>
        <row r="704">
          <cell r="A704">
            <v>5626</v>
          </cell>
          <cell r="B704" t="str">
            <v>ENGADINE FEED &amp; SUPPLY INC</v>
          </cell>
        </row>
        <row r="705">
          <cell r="A705">
            <v>984</v>
          </cell>
          <cell r="B705" t="str">
            <v>MELS LAWN &amp; GARDEN</v>
          </cell>
        </row>
        <row r="706">
          <cell r="A706">
            <v>4539</v>
          </cell>
          <cell r="B706" t="str">
            <v>GERMFASK UP FEED LLC</v>
          </cell>
        </row>
        <row r="707">
          <cell r="A707">
            <v>6119</v>
          </cell>
          <cell r="B707" t="str">
            <v>GIMIWAN GOODIES LLC</v>
          </cell>
        </row>
        <row r="708">
          <cell r="A708">
            <v>4931</v>
          </cell>
          <cell r="B708" t="str">
            <v>DR TIM'S PET FOOD CO</v>
          </cell>
        </row>
        <row r="709">
          <cell r="A709">
            <v>6079</v>
          </cell>
          <cell r="B709" t="str">
            <v>THE HOWLING BUDDHA</v>
          </cell>
        </row>
        <row r="710">
          <cell r="A710">
            <v>6346</v>
          </cell>
          <cell r="B710" t="str">
            <v>DRIVEN AGRICULTURE LLC</v>
          </cell>
        </row>
        <row r="711">
          <cell r="A711">
            <v>5625</v>
          </cell>
          <cell r="B711" t="str">
            <v>JK OUTDOORS</v>
          </cell>
        </row>
        <row r="712">
          <cell r="A712">
            <v>5302</v>
          </cell>
          <cell r="B712" t="str">
            <v>KUBER'S FEED MILL</v>
          </cell>
        </row>
        <row r="713">
          <cell r="A713">
            <v>2514</v>
          </cell>
          <cell r="B713" t="str">
            <v>RAY'S FEED &amp; SUPPLY</v>
          </cell>
        </row>
        <row r="714">
          <cell r="A714">
            <v>1435</v>
          </cell>
          <cell r="B714" t="str">
            <v>M D L SWEET APPLE INC C/O MIGHTY DE</v>
          </cell>
        </row>
        <row r="715">
          <cell r="A715">
            <v>6340</v>
          </cell>
          <cell r="B715" t="str">
            <v>NUTRIFEED LLC</v>
          </cell>
        </row>
        <row r="716">
          <cell r="A716">
            <v>6073</v>
          </cell>
          <cell r="B716" t="str">
            <v>TREATED WITH LOVE</v>
          </cell>
        </row>
        <row r="717">
          <cell r="A717">
            <v>121</v>
          </cell>
          <cell r="B717" t="str">
            <v>STEPHENSON MARKETING COOPERATIVE</v>
          </cell>
        </row>
        <row r="718">
          <cell r="A718">
            <v>336</v>
          </cell>
          <cell r="B718" t="str">
            <v>SETTLERS COOPERATIVE INC</v>
          </cell>
        </row>
        <row r="719">
          <cell r="A719">
            <v>2676</v>
          </cell>
          <cell r="B719" t="str">
            <v>AMERICAN PROTEIN CORP INC</v>
          </cell>
        </row>
        <row r="720">
          <cell r="A720">
            <v>5598</v>
          </cell>
          <cell r="B720" t="str">
            <v>KEMIN MICHIGAN</v>
          </cell>
        </row>
        <row r="721">
          <cell r="A721">
            <v>3043</v>
          </cell>
          <cell r="B721" t="str">
            <v>HEALTHY COAT</v>
          </cell>
        </row>
        <row r="722">
          <cell r="A722">
            <v>5951</v>
          </cell>
          <cell r="B722" t="str">
            <v>ILC RESOURCES</v>
          </cell>
        </row>
        <row r="723">
          <cell r="A723">
            <v>6107</v>
          </cell>
          <cell r="B723" t="str">
            <v>URBAN PET SUPPLY</v>
          </cell>
        </row>
        <row r="724">
          <cell r="A724">
            <v>1458</v>
          </cell>
          <cell r="B724" t="str">
            <v>MASON CITY BY-PRODUCTS INC</v>
          </cell>
        </row>
        <row r="725">
          <cell r="A725">
            <v>5808</v>
          </cell>
          <cell r="B725" t="str">
            <v>NUTRIQUEST</v>
          </cell>
        </row>
        <row r="726">
          <cell r="A726">
            <v>6057</v>
          </cell>
          <cell r="B726" t="str">
            <v>AGRI FEED INTERNATIONAL LLC</v>
          </cell>
        </row>
        <row r="727">
          <cell r="A727">
            <v>2747</v>
          </cell>
          <cell r="B727" t="str">
            <v>ADVANTECH LTD</v>
          </cell>
        </row>
        <row r="728">
          <cell r="A728">
            <v>1584</v>
          </cell>
          <cell r="B728" t="str">
            <v>C &amp; S PRODUCTS CO INC</v>
          </cell>
        </row>
        <row r="729">
          <cell r="A729">
            <v>4888</v>
          </cell>
          <cell r="B729" t="str">
            <v>DAWSON DISTRIBUTING</v>
          </cell>
        </row>
        <row r="730">
          <cell r="A730">
            <v>5338</v>
          </cell>
          <cell r="B730" t="str">
            <v>RESOLVE SUSTAINABLE SOLUTIONS</v>
          </cell>
        </row>
        <row r="731">
          <cell r="A731">
            <v>1810</v>
          </cell>
          <cell r="B731" t="str">
            <v>TRANSAGRA INTERNATIONAL INC</v>
          </cell>
        </row>
        <row r="732">
          <cell r="A732">
            <v>6313</v>
          </cell>
          <cell r="B732" t="str">
            <v>PET'S BEST LIFE LLC/WORKING WOMEN I</v>
          </cell>
        </row>
        <row r="733">
          <cell r="A733">
            <v>4997</v>
          </cell>
          <cell r="B733" t="str">
            <v>RADIO SYSTEMS CORP CO WORKING WOMEN</v>
          </cell>
        </row>
        <row r="734">
          <cell r="A734">
            <v>4471</v>
          </cell>
          <cell r="B734" t="str">
            <v>DAKOTA TREATS</v>
          </cell>
        </row>
        <row r="735">
          <cell r="A735">
            <v>5558</v>
          </cell>
          <cell r="B735" t="str">
            <v>VAN BEEK NATURAL SCIENCE</v>
          </cell>
        </row>
        <row r="736">
          <cell r="A736">
            <v>4687</v>
          </cell>
          <cell r="B736" t="str">
            <v>VAN BEEK NUTRITION INC</v>
          </cell>
        </row>
        <row r="737">
          <cell r="A737">
            <v>5981</v>
          </cell>
          <cell r="B737" t="str">
            <v>NF PROTEIN</v>
          </cell>
        </row>
        <row r="738">
          <cell r="A738">
            <v>5011</v>
          </cell>
          <cell r="B738" t="str">
            <v>NUTRAFERMA INC</v>
          </cell>
        </row>
        <row r="739">
          <cell r="A739">
            <v>5327</v>
          </cell>
          <cell r="B739" t="str">
            <v>BAKKER CONSULTING INC</v>
          </cell>
        </row>
        <row r="740">
          <cell r="A740">
            <v>5776</v>
          </cell>
          <cell r="B740" t="str">
            <v>LANDUS COOPERATIVE</v>
          </cell>
        </row>
        <row r="741">
          <cell r="A741">
            <v>1139</v>
          </cell>
          <cell r="B741" t="str">
            <v>LLOYD INC</v>
          </cell>
        </row>
        <row r="742">
          <cell r="A742">
            <v>4949</v>
          </cell>
          <cell r="B742" t="str">
            <v>SONAC USA LLC</v>
          </cell>
        </row>
        <row r="743">
          <cell r="A743">
            <v>5073</v>
          </cell>
          <cell r="B743" t="str">
            <v>E COW PRODUCTS LLC</v>
          </cell>
        </row>
        <row r="744">
          <cell r="A744">
            <v>4999</v>
          </cell>
          <cell r="B744" t="str">
            <v>ELDON C STUTSMAN INC</v>
          </cell>
        </row>
        <row r="745">
          <cell r="A745">
            <v>151</v>
          </cell>
          <cell r="B745" t="str">
            <v>DIAMOND V</v>
          </cell>
        </row>
        <row r="746">
          <cell r="A746">
            <v>203</v>
          </cell>
          <cell r="B746" t="str">
            <v>GRAIN PROCESSING CORP</v>
          </cell>
        </row>
        <row r="747">
          <cell r="A747">
            <v>5968</v>
          </cell>
          <cell r="B747" t="str">
            <v>KENT NUTRITION GROUP INC</v>
          </cell>
        </row>
        <row r="748">
          <cell r="A748">
            <v>588</v>
          </cell>
          <cell r="B748" t="str">
            <v>KENT NUTRITION GROUP INC</v>
          </cell>
        </row>
        <row r="749">
          <cell r="A749">
            <v>2568</v>
          </cell>
          <cell r="B749" t="str">
            <v>ACG PRODUCTS</v>
          </cell>
        </row>
        <row r="750">
          <cell r="A750">
            <v>319</v>
          </cell>
          <cell r="B750" t="str">
            <v>LA BUDDE GROUP INC</v>
          </cell>
        </row>
        <row r="751">
          <cell r="A751">
            <v>5818</v>
          </cell>
          <cell r="B751" t="str">
            <v>LA BUDDE GROUP INC</v>
          </cell>
        </row>
        <row r="752">
          <cell r="A752">
            <v>5819</v>
          </cell>
          <cell r="B752" t="str">
            <v>LA BUDDE GROUP INC</v>
          </cell>
        </row>
        <row r="753">
          <cell r="A753">
            <v>2460</v>
          </cell>
          <cell r="B753" t="str">
            <v>MILK PRODUCTS LLC</v>
          </cell>
        </row>
        <row r="754">
          <cell r="A754">
            <v>5861</v>
          </cell>
          <cell r="B754" t="str">
            <v>TRACTOR SUPPLY CO C/O MILK PRODUCTS</v>
          </cell>
        </row>
        <row r="755">
          <cell r="A755">
            <v>4795</v>
          </cell>
          <cell r="B755" t="str">
            <v>ISLE OF DOGS CORP</v>
          </cell>
        </row>
        <row r="756">
          <cell r="A756">
            <v>5756</v>
          </cell>
          <cell r="B756" t="str">
            <v>HERBSMITH INC</v>
          </cell>
        </row>
        <row r="757">
          <cell r="A757">
            <v>1165</v>
          </cell>
          <cell r="B757" t="str">
            <v>NRV INC</v>
          </cell>
        </row>
        <row r="758">
          <cell r="A758">
            <v>6224</v>
          </cell>
          <cell r="B758" t="str">
            <v>ANIMIX LLC</v>
          </cell>
        </row>
        <row r="759">
          <cell r="A759">
            <v>5779</v>
          </cell>
          <cell r="B759" t="str">
            <v>APOLLO INVESTMENT HOLDING CO LLC</v>
          </cell>
        </row>
        <row r="760">
          <cell r="A760">
            <v>5191</v>
          </cell>
          <cell r="B760" t="str">
            <v>SIMPLY NOURISH PET FOOD C/O PHOEBE</v>
          </cell>
        </row>
        <row r="761">
          <cell r="A761">
            <v>5783</v>
          </cell>
          <cell r="B761" t="str">
            <v>HYDRITE CHEMICAL CO</v>
          </cell>
        </row>
        <row r="762">
          <cell r="A762">
            <v>4448</v>
          </cell>
          <cell r="B762" t="str">
            <v>OMEGA FIELDS INC</v>
          </cell>
        </row>
        <row r="763">
          <cell r="A763">
            <v>563</v>
          </cell>
          <cell r="B763" t="str">
            <v>FROMM FAMILY FOODS LLC</v>
          </cell>
        </row>
        <row r="764">
          <cell r="A764">
            <v>6091</v>
          </cell>
          <cell r="B764" t="str">
            <v>QUALITY FEED INC</v>
          </cell>
        </row>
        <row r="765">
          <cell r="A765">
            <v>5094</v>
          </cell>
          <cell r="B765" t="str">
            <v>STELLA AND CHEWYS LLC</v>
          </cell>
        </row>
        <row r="766">
          <cell r="A766">
            <v>5177</v>
          </cell>
          <cell r="B766" t="str">
            <v>RAW BASICS LLC</v>
          </cell>
        </row>
        <row r="767">
          <cell r="A767">
            <v>2678</v>
          </cell>
          <cell r="B767" t="str">
            <v>CHR HANSEN INC</v>
          </cell>
        </row>
        <row r="768">
          <cell r="A768">
            <v>5129</v>
          </cell>
          <cell r="B768" t="str">
            <v>PHILEO LESAFFRE ANIMAL CARE C/O LA</v>
          </cell>
        </row>
        <row r="769">
          <cell r="A769">
            <v>2375</v>
          </cell>
          <cell r="B769" t="str">
            <v>LALLEMAND ANIMAL NUTRITION</v>
          </cell>
        </row>
        <row r="770">
          <cell r="A770">
            <v>2240</v>
          </cell>
          <cell r="B770" t="str">
            <v>BIO-VET INC</v>
          </cell>
        </row>
        <row r="771">
          <cell r="A771">
            <v>2488</v>
          </cell>
          <cell r="B771" t="str">
            <v>MIDWESTERN BIO-AG INC</v>
          </cell>
        </row>
        <row r="772">
          <cell r="A772">
            <v>1160</v>
          </cell>
          <cell r="B772" t="str">
            <v>QUALITY LIQUID FEEDS INC</v>
          </cell>
        </row>
        <row r="773">
          <cell r="A773">
            <v>5804</v>
          </cell>
          <cell r="B773" t="str">
            <v>QUALITY LIQUID FEEDS INC</v>
          </cell>
        </row>
        <row r="774">
          <cell r="A774">
            <v>6167</v>
          </cell>
          <cell r="B774" t="str">
            <v>BLAIN SUPPLY INC</v>
          </cell>
        </row>
        <row r="775">
          <cell r="A775">
            <v>2341</v>
          </cell>
          <cell r="B775" t="str">
            <v>DOCTORS CHOICE SUPPLEMENTS</v>
          </cell>
        </row>
        <row r="776">
          <cell r="A776">
            <v>6334</v>
          </cell>
          <cell r="B776" t="str">
            <v>TREAT SIMPLE</v>
          </cell>
        </row>
        <row r="777">
          <cell r="A777">
            <v>5979</v>
          </cell>
          <cell r="B777" t="str">
            <v>CORNETTE FARM SUPPLY</v>
          </cell>
        </row>
        <row r="778">
          <cell r="A778">
            <v>2164</v>
          </cell>
          <cell r="B778" t="str">
            <v>FREE CHOICE ENTERPRISES LTD</v>
          </cell>
        </row>
        <row r="779">
          <cell r="A779">
            <v>5899</v>
          </cell>
          <cell r="B779" t="str">
            <v>FOREMOST FARMS USA COOPERATIVE</v>
          </cell>
        </row>
        <row r="780">
          <cell r="A780">
            <v>5765</v>
          </cell>
          <cell r="B780" t="str">
            <v>UNITED COOPERATIVE</v>
          </cell>
        </row>
        <row r="781">
          <cell r="A781">
            <v>5726</v>
          </cell>
          <cell r="B781" t="str">
            <v>FOX VALLEY ALFALFA MILL INC</v>
          </cell>
        </row>
        <row r="782">
          <cell r="A782">
            <v>5485</v>
          </cell>
          <cell r="B782" t="str">
            <v>STEPHENSON MARKETING CO-OP</v>
          </cell>
        </row>
        <row r="783">
          <cell r="A783">
            <v>5903</v>
          </cell>
          <cell r="B783" t="str">
            <v>GENEX</v>
          </cell>
        </row>
        <row r="784">
          <cell r="A784">
            <v>1221</v>
          </cell>
          <cell r="B784" t="str">
            <v>HAVEGARD FARM INC</v>
          </cell>
        </row>
        <row r="785">
          <cell r="A785">
            <v>5729</v>
          </cell>
          <cell r="B785" t="str">
            <v>FERMENTED NUTRITION</v>
          </cell>
        </row>
        <row r="786">
          <cell r="A786">
            <v>6076</v>
          </cell>
          <cell r="B786" t="str">
            <v>MOMENTUM CARNIVORE NUTRTION</v>
          </cell>
        </row>
        <row r="787">
          <cell r="A787">
            <v>2687</v>
          </cell>
          <cell r="B787" t="str">
            <v>PRIORITY IAC C/O NICOLE BREUNIG</v>
          </cell>
        </row>
        <row r="788">
          <cell r="A788">
            <v>5492</v>
          </cell>
          <cell r="B788" t="str">
            <v>CP FEEDS LLC</v>
          </cell>
        </row>
        <row r="789">
          <cell r="A789">
            <v>43</v>
          </cell>
          <cell r="B789" t="str">
            <v>MAGIC PRODUCTS INC</v>
          </cell>
        </row>
        <row r="790">
          <cell r="A790">
            <v>870</v>
          </cell>
          <cell r="B790" t="str">
            <v>PRINCE CORP</v>
          </cell>
        </row>
        <row r="791">
          <cell r="A791">
            <v>5120</v>
          </cell>
          <cell r="B791" t="str">
            <v>MULLINS WHEY INC</v>
          </cell>
        </row>
        <row r="792">
          <cell r="A792">
            <v>5380</v>
          </cell>
          <cell r="B792" t="str">
            <v>COTTON SEED LLC</v>
          </cell>
        </row>
        <row r="793">
          <cell r="A793">
            <v>4446</v>
          </cell>
          <cell r="B793" t="str">
            <v>OLMIX NA INC</v>
          </cell>
        </row>
        <row r="794">
          <cell r="A794">
            <v>6088</v>
          </cell>
          <cell r="B794" t="str">
            <v>CROP COOPERATIVE</v>
          </cell>
        </row>
        <row r="795">
          <cell r="A795">
            <v>5439</v>
          </cell>
          <cell r="B795" t="str">
            <v>PREMIER COOPERATIVE</v>
          </cell>
        </row>
        <row r="796">
          <cell r="A796">
            <v>6117</v>
          </cell>
          <cell r="B796" t="str">
            <v>SELECT SIRES INC</v>
          </cell>
        </row>
        <row r="797">
          <cell r="A797">
            <v>4187</v>
          </cell>
          <cell r="B797" t="str">
            <v>VETS PLUS INC</v>
          </cell>
        </row>
        <row r="798">
          <cell r="A798">
            <v>4540</v>
          </cell>
          <cell r="B798" t="str">
            <v>SYNERGY COMMUNITY COOPERATIVE</v>
          </cell>
        </row>
        <row r="799">
          <cell r="A799">
            <v>4157</v>
          </cell>
          <cell r="B799" t="str">
            <v>CRYSTAL CREEK NATURAL LLC</v>
          </cell>
        </row>
        <row r="800">
          <cell r="A800">
            <v>5923</v>
          </cell>
          <cell r="B800" t="str">
            <v>BLACK OTTER SUPPLY LLC</v>
          </cell>
        </row>
        <row r="801">
          <cell r="A801">
            <v>4865</v>
          </cell>
          <cell r="B801" t="str">
            <v>FRONT PORCH PETS INC</v>
          </cell>
        </row>
        <row r="802">
          <cell r="A802">
            <v>5085</v>
          </cell>
          <cell r="B802" t="str">
            <v>AMERICAN DISTRIBUTION MGF CO LLC</v>
          </cell>
        </row>
        <row r="803">
          <cell r="A803">
            <v>6098</v>
          </cell>
          <cell r="B803" t="str">
            <v>FLAVOR FERM INC</v>
          </cell>
        </row>
        <row r="804">
          <cell r="A804">
            <v>2270</v>
          </cell>
          <cell r="B804" t="str">
            <v>TDN INC</v>
          </cell>
        </row>
        <row r="805">
          <cell r="A805">
            <v>5762</v>
          </cell>
          <cell r="B805" t="str">
            <v>MILLER MFG CO</v>
          </cell>
        </row>
        <row r="806">
          <cell r="A806">
            <v>6161</v>
          </cell>
          <cell r="B806" t="str">
            <v>AMAZON.COM SERVICES INC C/O ROYA</v>
          </cell>
        </row>
        <row r="807">
          <cell r="A807">
            <v>5901</v>
          </cell>
          <cell r="B807" t="str">
            <v>ROYAL PET INC</v>
          </cell>
        </row>
        <row r="808">
          <cell r="A808">
            <v>4679</v>
          </cell>
          <cell r="B808" t="str">
            <v>CHS INC</v>
          </cell>
        </row>
        <row r="809">
          <cell r="A809">
            <v>4135</v>
          </cell>
          <cell r="B809" t="str">
            <v>PRETTY BIRD INTERNATIONAL INC</v>
          </cell>
        </row>
        <row r="810">
          <cell r="A810">
            <v>6296</v>
          </cell>
          <cell r="B810" t="str">
            <v>HEGER CO</v>
          </cell>
        </row>
        <row r="811">
          <cell r="A811">
            <v>4604</v>
          </cell>
          <cell r="B811" t="str">
            <v>FEED PRODUCTS NORTH INC</v>
          </cell>
        </row>
        <row r="812">
          <cell r="A812">
            <v>5933</v>
          </cell>
          <cell r="B812" t="str">
            <v>MID-STATES DISTRIBUTING CO</v>
          </cell>
        </row>
        <row r="813">
          <cell r="A813">
            <v>5100</v>
          </cell>
          <cell r="B813" t="str">
            <v>COUNTRY ACRES FEED CO-C/O LAND OF O</v>
          </cell>
        </row>
        <row r="814">
          <cell r="A814">
            <v>3045</v>
          </cell>
          <cell r="B814" t="str">
            <v>FEED SOLUTIONS</v>
          </cell>
        </row>
        <row r="815">
          <cell r="A815">
            <v>2836</v>
          </cell>
          <cell r="B815" t="str">
            <v>LAND O' LAKES ANIMAL MILK SOLUTIONS</v>
          </cell>
        </row>
        <row r="816">
          <cell r="A816">
            <v>5613</v>
          </cell>
          <cell r="B816" t="str">
            <v>PMI</v>
          </cell>
        </row>
        <row r="817">
          <cell r="A817">
            <v>1941</v>
          </cell>
          <cell r="B817" t="str">
            <v>PMI NUTRITION INC</v>
          </cell>
        </row>
        <row r="818">
          <cell r="A818">
            <v>6347</v>
          </cell>
          <cell r="B818" t="str">
            <v>PMI NUTRITION INTERNATIONAL LLC</v>
          </cell>
        </row>
        <row r="819">
          <cell r="A819">
            <v>1815</v>
          </cell>
          <cell r="B819" t="str">
            <v>PMI NUTRITION INTL LLC</v>
          </cell>
        </row>
        <row r="820">
          <cell r="A820">
            <v>5200</v>
          </cell>
          <cell r="B820" t="str">
            <v>PURINA ANIMAL NUTRITION LLC</v>
          </cell>
        </row>
        <row r="821">
          <cell r="A821">
            <v>5276</v>
          </cell>
          <cell r="B821" t="str">
            <v>PURINA ANIMAL NUTRITION LLC</v>
          </cell>
        </row>
        <row r="822">
          <cell r="A822">
            <v>6301</v>
          </cell>
          <cell r="B822" t="str">
            <v>PURINA ANIMAL NUTRITION LLC</v>
          </cell>
        </row>
        <row r="823">
          <cell r="A823">
            <v>4904</v>
          </cell>
          <cell r="B823" t="str">
            <v>TRACTOR SUPPLY CO C/O PURINA M</v>
          </cell>
        </row>
        <row r="824">
          <cell r="A824">
            <v>1734</v>
          </cell>
          <cell r="B824" t="str">
            <v>QUALITECH INC</v>
          </cell>
        </row>
        <row r="825">
          <cell r="A825">
            <v>5816</v>
          </cell>
          <cell r="B825" t="str">
            <v>TRACTOR SUPPLY CO</v>
          </cell>
        </row>
        <row r="826">
          <cell r="A826">
            <v>2559</v>
          </cell>
          <cell r="B826" t="str">
            <v>WILDLIFE SCIENCES INC</v>
          </cell>
        </row>
        <row r="827">
          <cell r="A827">
            <v>4850</v>
          </cell>
          <cell r="B827" t="str">
            <v>MILK SPECIALTIES GLOBAL</v>
          </cell>
        </row>
        <row r="828">
          <cell r="A828">
            <v>6037</v>
          </cell>
          <cell r="B828" t="str">
            <v>SAM HPRP CHEMICAL INC</v>
          </cell>
        </row>
        <row r="829">
          <cell r="A829">
            <v>4986</v>
          </cell>
          <cell r="B829" t="str">
            <v>SAVE-A-LOT #25081</v>
          </cell>
        </row>
        <row r="830">
          <cell r="A830">
            <v>533</v>
          </cell>
          <cell r="B830" t="str">
            <v>ZINPRO CORP</v>
          </cell>
        </row>
        <row r="831">
          <cell r="A831">
            <v>2444</v>
          </cell>
          <cell r="B831" t="str">
            <v>MED VET PHARMACEUTICALS LTD</v>
          </cell>
        </row>
        <row r="832">
          <cell r="A832">
            <v>4205</v>
          </cell>
          <cell r="B832" t="str">
            <v>AGRI TRADING/BJB LLC</v>
          </cell>
        </row>
        <row r="833">
          <cell r="A833">
            <v>1204</v>
          </cell>
          <cell r="B833" t="str">
            <v>CONKLIN CO INC</v>
          </cell>
        </row>
        <row r="834">
          <cell r="A834">
            <v>4591</v>
          </cell>
          <cell r="B834" t="str">
            <v>RPMG INC</v>
          </cell>
        </row>
        <row r="835">
          <cell r="A835">
            <v>2155</v>
          </cell>
          <cell r="B835" t="str">
            <v>WWS INC</v>
          </cell>
        </row>
        <row r="836">
          <cell r="A836">
            <v>306</v>
          </cell>
          <cell r="B836" t="str">
            <v>FROMAFEED INC</v>
          </cell>
        </row>
        <row r="837">
          <cell r="A837">
            <v>1965</v>
          </cell>
          <cell r="B837" t="str">
            <v>TECHMIX INC</v>
          </cell>
        </row>
        <row r="838">
          <cell r="A838">
            <v>4948</v>
          </cell>
          <cell r="B838" t="str">
            <v>RESTAURANT RECYCLING SERV LLC</v>
          </cell>
        </row>
        <row r="839">
          <cell r="A839">
            <v>5554</v>
          </cell>
          <cell r="B839" t="str">
            <v>SUPERIOR FEED INGREDIENTS</v>
          </cell>
        </row>
        <row r="840">
          <cell r="A840">
            <v>6215</v>
          </cell>
          <cell r="B840" t="str">
            <v>BOW WOW BAKERY</v>
          </cell>
        </row>
        <row r="841">
          <cell r="A841">
            <v>2612</v>
          </cell>
          <cell r="B841" t="str">
            <v>TRIPLE CROWN NUTRITION INC</v>
          </cell>
        </row>
        <row r="842">
          <cell r="A842">
            <v>2604</v>
          </cell>
          <cell r="B842" t="str">
            <v>THE SCOULAR CO</v>
          </cell>
        </row>
        <row r="843">
          <cell r="A843">
            <v>5936</v>
          </cell>
          <cell r="B843" t="str">
            <v>TIMAB USA INC</v>
          </cell>
        </row>
        <row r="844">
          <cell r="A844">
            <v>5042</v>
          </cell>
          <cell r="B844" t="str">
            <v>US COMMODITIES LLC</v>
          </cell>
        </row>
        <row r="845">
          <cell r="A845">
            <v>2855</v>
          </cell>
          <cell r="B845" t="str">
            <v>TARGET CORP</v>
          </cell>
        </row>
        <row r="846">
          <cell r="A846">
            <v>6071</v>
          </cell>
          <cell r="B846" t="str">
            <v>CARGILL ANIMAL NUTRITION</v>
          </cell>
        </row>
        <row r="847">
          <cell r="A847">
            <v>4192</v>
          </cell>
          <cell r="B847" t="str">
            <v>CARGILL ANIMAL NUTRITION MINNEAPOL</v>
          </cell>
        </row>
        <row r="848">
          <cell r="A848">
            <v>4652</v>
          </cell>
          <cell r="B848" t="str">
            <v>CARGILL DRY CORN INGREDIENTS INC</v>
          </cell>
        </row>
        <row r="849">
          <cell r="A849">
            <v>2645</v>
          </cell>
          <cell r="B849" t="str">
            <v>CARGILL DRY CORN INGREDIENTS INC</v>
          </cell>
        </row>
        <row r="850">
          <cell r="A850">
            <v>6271</v>
          </cell>
          <cell r="B850" t="str">
            <v>CARGILL INC</v>
          </cell>
        </row>
        <row r="851">
          <cell r="A851">
            <v>5844</v>
          </cell>
          <cell r="B851" t="str">
            <v>CARGILL INC - AKRON</v>
          </cell>
        </row>
        <row r="852">
          <cell r="A852">
            <v>5845</v>
          </cell>
          <cell r="B852" t="str">
            <v>CARGILL INC - BLAIR</v>
          </cell>
        </row>
        <row r="853">
          <cell r="A853">
            <v>5846</v>
          </cell>
          <cell r="B853" t="str">
            <v>CARGILL INC - BLOOMINGTON</v>
          </cell>
        </row>
        <row r="854">
          <cell r="A854">
            <v>5847</v>
          </cell>
          <cell r="B854" t="str">
            <v>CARGILL INC - CHARLOTTE</v>
          </cell>
        </row>
        <row r="855">
          <cell r="A855">
            <v>5848</v>
          </cell>
          <cell r="B855" t="str">
            <v>CARGILL INC - CLEVELAND</v>
          </cell>
        </row>
        <row r="856">
          <cell r="A856">
            <v>5849</v>
          </cell>
          <cell r="B856" t="str">
            <v>CARGILL INC - DAYTON</v>
          </cell>
        </row>
        <row r="857">
          <cell r="A857">
            <v>5850</v>
          </cell>
          <cell r="B857" t="str">
            <v>CARGILL INC - EDDYVILLE</v>
          </cell>
        </row>
        <row r="858">
          <cell r="A858">
            <v>5851</v>
          </cell>
          <cell r="B858" t="str">
            <v>CARGILL INC - FAYETTEVILLE</v>
          </cell>
        </row>
        <row r="859">
          <cell r="A859">
            <v>5852</v>
          </cell>
          <cell r="B859" t="str">
            <v>CARGILL INC - FT DODGE</v>
          </cell>
        </row>
        <row r="860">
          <cell r="A860">
            <v>5862</v>
          </cell>
          <cell r="B860" t="str">
            <v>CARGILL INC - FT DODGE</v>
          </cell>
        </row>
        <row r="861">
          <cell r="A861">
            <v>5853</v>
          </cell>
          <cell r="B861" t="str">
            <v>CARGILL INC - GAINSVILLE</v>
          </cell>
        </row>
        <row r="862">
          <cell r="A862">
            <v>5868</v>
          </cell>
          <cell r="B862" t="str">
            <v>CARGILL INC - HERSEY</v>
          </cell>
        </row>
        <row r="863">
          <cell r="A863">
            <v>5855</v>
          </cell>
          <cell r="B863" t="str">
            <v>CARGILL INC - IOWA FALLS</v>
          </cell>
        </row>
        <row r="864">
          <cell r="A864">
            <v>5863</v>
          </cell>
          <cell r="B864" t="str">
            <v>CARGILL INC - SIDNEY</v>
          </cell>
        </row>
        <row r="865">
          <cell r="A865">
            <v>5867</v>
          </cell>
          <cell r="B865" t="str">
            <v>CARGILL INC - ST CLAIR</v>
          </cell>
        </row>
        <row r="866">
          <cell r="A866">
            <v>5864</v>
          </cell>
          <cell r="B866" t="str">
            <v>CARGILL INC - TAMPA</v>
          </cell>
        </row>
        <row r="867">
          <cell r="A867">
            <v>5866</v>
          </cell>
          <cell r="B867" t="str">
            <v>CARGILL INC - W FARGO</v>
          </cell>
        </row>
        <row r="868">
          <cell r="A868">
            <v>5865</v>
          </cell>
          <cell r="B868" t="str">
            <v>CARGILL INC - WATKINS GLEN</v>
          </cell>
        </row>
        <row r="869">
          <cell r="A869">
            <v>6151</v>
          </cell>
          <cell r="B869" t="str">
            <v>CARGILL MEAT SOLUTIONS CORP</v>
          </cell>
        </row>
        <row r="870">
          <cell r="A870">
            <v>6152</v>
          </cell>
          <cell r="B870" t="str">
            <v>CARGILL MEAT SOLUTIONS CORP</v>
          </cell>
        </row>
        <row r="871">
          <cell r="A871">
            <v>6153</v>
          </cell>
          <cell r="B871" t="str">
            <v>CARGILL MEAT SOLUTIONS CORP</v>
          </cell>
        </row>
        <row r="872">
          <cell r="A872">
            <v>6154</v>
          </cell>
          <cell r="B872" t="str">
            <v>CARGILL MEAT SOLUTIONS CORP</v>
          </cell>
        </row>
        <row r="873">
          <cell r="A873">
            <v>6155</v>
          </cell>
          <cell r="B873" t="str">
            <v>CARGILL MEAT SOLUTIONS CORP</v>
          </cell>
        </row>
        <row r="874">
          <cell r="A874">
            <v>5715</v>
          </cell>
          <cell r="B874" t="str">
            <v>FAMILY DOLLAR SERVICES INC C/O PRO</v>
          </cell>
        </row>
        <row r="875">
          <cell r="A875">
            <v>382</v>
          </cell>
          <cell r="B875" t="str">
            <v>GENERAL MILLS OPERATIONS LLC</v>
          </cell>
        </row>
        <row r="876">
          <cell r="A876">
            <v>5498</v>
          </cell>
          <cell r="B876" t="str">
            <v>MID-STATES DISTRIBUTING CO INC C/O CARGILL ANIMAL NUTRITION</v>
          </cell>
        </row>
        <row r="877">
          <cell r="A877">
            <v>4191</v>
          </cell>
          <cell r="B877" t="str">
            <v>NUTRENA</v>
          </cell>
        </row>
        <row r="878">
          <cell r="A878">
            <v>1004</v>
          </cell>
          <cell r="B878" t="str">
            <v>PRO-PET LLC</v>
          </cell>
        </row>
        <row r="879">
          <cell r="A879">
            <v>5538</v>
          </cell>
          <cell r="B879" t="str">
            <v>ARDENT MILLS LLC</v>
          </cell>
        </row>
        <row r="880">
          <cell r="A880">
            <v>5942</v>
          </cell>
          <cell r="B880" t="str">
            <v>ARDENT MILLS LLC</v>
          </cell>
        </row>
        <row r="881">
          <cell r="A881">
            <v>5943</v>
          </cell>
          <cell r="B881" t="str">
            <v>ARDENT MILLS LLC</v>
          </cell>
        </row>
        <row r="882">
          <cell r="A882">
            <v>1712</v>
          </cell>
          <cell r="B882" t="str">
            <v>MARION ZOOLOGICAL INC</v>
          </cell>
        </row>
        <row r="883">
          <cell r="A883">
            <v>2534</v>
          </cell>
          <cell r="B883" t="str">
            <v>HUBBARD FEEDS GENERAL OFFICES</v>
          </cell>
        </row>
        <row r="884">
          <cell r="A884">
            <v>4200</v>
          </cell>
          <cell r="B884" t="str">
            <v>MCCAULEY BROS INC C/O HUBBARD FEEDS</v>
          </cell>
        </row>
        <row r="885">
          <cell r="A885">
            <v>5696</v>
          </cell>
          <cell r="B885" t="str">
            <v>RENATA NUTRITION CO C/O HUBBA</v>
          </cell>
        </row>
        <row r="886">
          <cell r="A886">
            <v>4190</v>
          </cell>
          <cell r="B886" t="str">
            <v>RIDLEY BLOCK OPERATIONS C/O HUBBAR</v>
          </cell>
        </row>
        <row r="887">
          <cell r="A887">
            <v>4578</v>
          </cell>
          <cell r="B887" t="str">
            <v>RIDLEY SPECIALTY PRODUCTS</v>
          </cell>
        </row>
        <row r="888">
          <cell r="A888">
            <v>5815</v>
          </cell>
          <cell r="B888" t="str">
            <v>RIDLEY USA INC C/O ALLTECH INC</v>
          </cell>
        </row>
        <row r="889">
          <cell r="A889">
            <v>4301</v>
          </cell>
          <cell r="B889" t="str">
            <v>RURAL KING C/O HUBBARDS FEEDS</v>
          </cell>
        </row>
        <row r="890">
          <cell r="A890">
            <v>4147</v>
          </cell>
          <cell r="B890" t="str">
            <v>TRACTOR SUPPLY CO C/O HUBBARD FEEDS</v>
          </cell>
        </row>
        <row r="891">
          <cell r="A891">
            <v>2981</v>
          </cell>
          <cell r="B891" t="str">
            <v>DEVENISH Nutrition</v>
          </cell>
        </row>
        <row r="892">
          <cell r="A892">
            <v>6166</v>
          </cell>
          <cell r="B892" t="str">
            <v>SMITHFIELD PET</v>
          </cell>
        </row>
        <row r="893">
          <cell r="A893">
            <v>5455</v>
          </cell>
          <cell r="B893" t="str">
            <v>ANI-LOGICS OUTDOORS LLC</v>
          </cell>
        </row>
        <row r="894">
          <cell r="A894">
            <v>4645</v>
          </cell>
          <cell r="B894" t="str">
            <v>RALCO NUTRITION INC</v>
          </cell>
        </row>
        <row r="895">
          <cell r="A895">
            <v>1621</v>
          </cell>
          <cell r="B895" t="str">
            <v>PERFORMANCE SEED</v>
          </cell>
        </row>
        <row r="896">
          <cell r="A896">
            <v>3027</v>
          </cell>
          <cell r="B896" t="str">
            <v>TUFFY'S PET FOODS INC</v>
          </cell>
        </row>
        <row r="897">
          <cell r="A897">
            <v>4925</v>
          </cell>
          <cell r="B897" t="str">
            <v>RIDLEY US HOLDINGS INC C/O ALLTEC</v>
          </cell>
        </row>
        <row r="898">
          <cell r="A898">
            <v>1842</v>
          </cell>
          <cell r="B898" t="str">
            <v>D &amp; D COMMODITIES LTD</v>
          </cell>
        </row>
        <row r="899">
          <cell r="A899">
            <v>5952</v>
          </cell>
          <cell r="B899" t="str">
            <v>NOVITA AURORA LLC</v>
          </cell>
        </row>
        <row r="900">
          <cell r="A900">
            <v>4252</v>
          </cell>
          <cell r="B900" t="str">
            <v>STERLING TECHNOLOGY INC</v>
          </cell>
        </row>
        <row r="901">
          <cell r="A901">
            <v>6316</v>
          </cell>
          <cell r="B901" t="str">
            <v>GREEN MEADOWS FORAGE</v>
          </cell>
        </row>
        <row r="902">
          <cell r="A902">
            <v>5004</v>
          </cell>
          <cell r="B902" t="str">
            <v>CONSUMERS SUPPLY DISTRIBUTING</v>
          </cell>
        </row>
        <row r="903">
          <cell r="A903">
            <v>6251</v>
          </cell>
          <cell r="B903" t="str">
            <v>POET NUTRITION LLC</v>
          </cell>
        </row>
        <row r="904">
          <cell r="A904">
            <v>4480</v>
          </cell>
          <cell r="B904" t="str">
            <v>SUNBIRD INC</v>
          </cell>
        </row>
        <row r="905">
          <cell r="A905">
            <v>2145</v>
          </cell>
          <cell r="B905" t="str">
            <v>THE JAMES VALLEY CO INC</v>
          </cell>
        </row>
        <row r="906">
          <cell r="A906">
            <v>407</v>
          </cell>
          <cell r="B906" t="str">
            <v>CHS INC DBA SUNFLOWER</v>
          </cell>
        </row>
        <row r="907">
          <cell r="A907">
            <v>5347</v>
          </cell>
          <cell r="B907" t="str">
            <v>MEIJER C/O RED RIVER COMMODITIES</v>
          </cell>
        </row>
        <row r="908">
          <cell r="A908">
            <v>2041</v>
          </cell>
          <cell r="B908" t="str">
            <v>RED RIVER COMMODITIES</v>
          </cell>
        </row>
        <row r="909">
          <cell r="A909">
            <v>4239</v>
          </cell>
          <cell r="B909" t="str">
            <v>HARVEST FUEL INC</v>
          </cell>
        </row>
        <row r="910">
          <cell r="A910">
            <v>2469</v>
          </cell>
          <cell r="B910" t="str">
            <v>WOODYS PERFORMANCE HORSE FEED PRODU</v>
          </cell>
        </row>
        <row r="911">
          <cell r="A911">
            <v>5964</v>
          </cell>
          <cell r="B911" t="str">
            <v>NEW LIFE CO</v>
          </cell>
        </row>
        <row r="912">
          <cell r="A912">
            <v>103</v>
          </cell>
          <cell r="B912" t="str">
            <v>DAWES LABORATORIES</v>
          </cell>
        </row>
        <row r="913">
          <cell r="A913">
            <v>5180</v>
          </cell>
          <cell r="B913" t="str">
            <v>HOOGWEGT US INC</v>
          </cell>
        </row>
        <row r="914">
          <cell r="A914">
            <v>4458</v>
          </cell>
          <cell r="B914" t="str">
            <v>BAGEL HOUSE LLC</v>
          </cell>
        </row>
        <row r="915">
          <cell r="A915">
            <v>5919</v>
          </cell>
          <cell r="B915" t="str">
            <v>BERG &amp; SCHMIDT AMERICA LLC</v>
          </cell>
        </row>
        <row r="916">
          <cell r="A916">
            <v>2076</v>
          </cell>
          <cell r="B916" t="str">
            <v>LUCTA USA LLC</v>
          </cell>
        </row>
        <row r="917">
          <cell r="A917">
            <v>303</v>
          </cell>
          <cell r="B917" t="str">
            <v>CEREAL BY PRODUCTS CO</v>
          </cell>
        </row>
        <row r="918">
          <cell r="A918">
            <v>6217</v>
          </cell>
          <cell r="B918" t="str">
            <v>WHOLESALE MERCHANDISERS LLC</v>
          </cell>
        </row>
        <row r="919">
          <cell r="A919">
            <v>5400</v>
          </cell>
          <cell r="B919" t="str">
            <v>OIL-DRI CORP OF AMERICA</v>
          </cell>
        </row>
        <row r="920">
          <cell r="A920">
            <v>1354</v>
          </cell>
          <cell r="B920" t="str">
            <v>PCS SALES USA INC CO</v>
          </cell>
        </row>
        <row r="921">
          <cell r="A921">
            <v>1163</v>
          </cell>
          <cell r="B921" t="str">
            <v>FINISH LINE INC</v>
          </cell>
        </row>
        <row r="922">
          <cell r="A922">
            <v>4920</v>
          </cell>
          <cell r="B922" t="str">
            <v>PBI GORDON CORP-C/O PETAG INC</v>
          </cell>
        </row>
        <row r="923">
          <cell r="A923">
            <v>8</v>
          </cell>
          <cell r="B923" t="str">
            <v>PETAG INC</v>
          </cell>
        </row>
        <row r="924">
          <cell r="A924">
            <v>5162</v>
          </cell>
          <cell r="B924" t="str">
            <v>PRINOVA FLAVORS LLC</v>
          </cell>
        </row>
        <row r="925">
          <cell r="A925">
            <v>6344</v>
          </cell>
          <cell r="B925" t="str">
            <v>SUMMMA INTERNATIONAL LLC DBA PAWS</v>
          </cell>
        </row>
        <row r="926">
          <cell r="A926">
            <v>5799</v>
          </cell>
          <cell r="B926" t="str">
            <v>CVS PHARMACY INC C/O RUSH DIRECT</v>
          </cell>
        </row>
        <row r="927">
          <cell r="A927">
            <v>5977</v>
          </cell>
          <cell r="B927" t="str">
            <v>DOLGENCORP LLC c/o RUSH DIRECT INC</v>
          </cell>
        </row>
        <row r="928">
          <cell r="A928">
            <v>4335</v>
          </cell>
          <cell r="B928" t="str">
            <v>RUSH DIRECT INC</v>
          </cell>
        </row>
        <row r="929">
          <cell r="A929">
            <v>5267</v>
          </cell>
          <cell r="B929" t="str">
            <v>WALGREENS CO</v>
          </cell>
        </row>
        <row r="930">
          <cell r="A930">
            <v>4819</v>
          </cell>
          <cell r="B930" t="str">
            <v>WALMART STORES INC</v>
          </cell>
        </row>
        <row r="931">
          <cell r="A931">
            <v>6185</v>
          </cell>
          <cell r="B931" t="str">
            <v>PUB PUPS LLC</v>
          </cell>
        </row>
        <row r="932">
          <cell r="A932">
            <v>5427</v>
          </cell>
          <cell r="B932" t="str">
            <v>ORGANIX RECYCLING</v>
          </cell>
        </row>
        <row r="933">
          <cell r="A933">
            <v>5413</v>
          </cell>
          <cell r="B933" t="str">
            <v>ALDI INC</v>
          </cell>
        </row>
        <row r="934">
          <cell r="A934">
            <v>5171</v>
          </cell>
          <cell r="B934" t="str">
            <v>OSCAR NEWMAN LLC</v>
          </cell>
        </row>
        <row r="935">
          <cell r="A935">
            <v>2795</v>
          </cell>
          <cell r="B935" t="str">
            <v>C J AMERICA INC</v>
          </cell>
        </row>
        <row r="936">
          <cell r="A936">
            <v>3075</v>
          </cell>
          <cell r="B936" t="str">
            <v>ALL STAR TRADING INC</v>
          </cell>
        </row>
        <row r="937">
          <cell r="A937">
            <v>4082</v>
          </cell>
          <cell r="B937" t="str">
            <v>JDK PRODUCTS INC</v>
          </cell>
        </row>
        <row r="938">
          <cell r="A938">
            <v>169</v>
          </cell>
          <cell r="B938" t="str">
            <v>MORTON SALT INC</v>
          </cell>
        </row>
        <row r="939">
          <cell r="A939">
            <v>5423</v>
          </cell>
          <cell r="B939" t="str">
            <v>FAIRLIFE LLC</v>
          </cell>
        </row>
        <row r="940">
          <cell r="A940">
            <v>6007</v>
          </cell>
          <cell r="B940" t="str">
            <v>AF ACQUISTIONS PULLMAN INNOVATIONS</v>
          </cell>
        </row>
        <row r="941">
          <cell r="A941">
            <v>4184</v>
          </cell>
          <cell r="B941" t="str">
            <v>SOLAE LLC</v>
          </cell>
        </row>
        <row r="942">
          <cell r="A942">
            <v>2466</v>
          </cell>
          <cell r="B942" t="str">
            <v>INCOBRASA INDUSTRIES LTD</v>
          </cell>
        </row>
        <row r="943">
          <cell r="A943">
            <v>1695</v>
          </cell>
          <cell r="B943" t="str">
            <v>ECOSYL PRODUCTS INC</v>
          </cell>
        </row>
        <row r="944">
          <cell r="A944">
            <v>6332</v>
          </cell>
          <cell r="B944" t="str">
            <v>ANDERSON FEED CO/NUZU FEED COM</v>
          </cell>
        </row>
        <row r="945">
          <cell r="A945">
            <v>6293</v>
          </cell>
          <cell r="B945" t="str">
            <v>ACCELERATED MANUFACTURING SOLUTIONS</v>
          </cell>
        </row>
        <row r="946">
          <cell r="A946">
            <v>6315</v>
          </cell>
          <cell r="B946" t="str">
            <v>ACCELERATED MFG SOLUTIONS C/O PHELP</v>
          </cell>
        </row>
        <row r="947">
          <cell r="A947">
            <v>5535</v>
          </cell>
          <cell r="B947" t="str">
            <v>JONES NATURAL CHEWS</v>
          </cell>
        </row>
        <row r="948">
          <cell r="A948">
            <v>4593</v>
          </cell>
          <cell r="B948" t="str">
            <v>JONES NATURALS LLC</v>
          </cell>
        </row>
        <row r="949">
          <cell r="A949">
            <v>6284</v>
          </cell>
          <cell r="B949" t="str">
            <v>JUBILANT LLC C/O PHELPS INDUSTRIES</v>
          </cell>
        </row>
        <row r="950">
          <cell r="A950">
            <v>6125</v>
          </cell>
          <cell r="B950" t="str">
            <v>MENARD INC C/O JONES NATURALS LL</v>
          </cell>
        </row>
        <row r="951">
          <cell r="A951">
            <v>6269</v>
          </cell>
          <cell r="B951" t="str">
            <v>WALGREENS CO C/O PHELPS INDUST</v>
          </cell>
        </row>
        <row r="952">
          <cell r="A952">
            <v>197</v>
          </cell>
          <cell r="B952" t="str">
            <v>AGRI KING NUTRITION INC</v>
          </cell>
        </row>
        <row r="953">
          <cell r="A953">
            <v>1527</v>
          </cell>
          <cell r="B953" t="str">
            <v>ADVANCED BIOLOGICAL CONCEPTS</v>
          </cell>
        </row>
        <row r="954">
          <cell r="A954">
            <v>3015</v>
          </cell>
          <cell r="B954" t="str">
            <v>LAFEBER CO</v>
          </cell>
        </row>
        <row r="955">
          <cell r="A955">
            <v>167</v>
          </cell>
          <cell r="B955" t="str">
            <v>MIDWESTERN PET FOODS INC</v>
          </cell>
        </row>
        <row r="956">
          <cell r="A956">
            <v>6259</v>
          </cell>
          <cell r="B956" t="str">
            <v>MEISS FEED &amp; SUPPLY</v>
          </cell>
        </row>
        <row r="957">
          <cell r="A957">
            <v>2069</v>
          </cell>
          <cell r="B957" t="str">
            <v>DOUBLE S LIQUID FEED SERVICE INC</v>
          </cell>
        </row>
        <row r="958">
          <cell r="A958">
            <v>6177</v>
          </cell>
          <cell r="B958" t="str">
            <v>REAL WORLD WILDLIFE PRODUCTS INC</v>
          </cell>
        </row>
        <row r="959">
          <cell r="A959">
            <v>2905</v>
          </cell>
          <cell r="B959" t="str">
            <v>TROUW NUTRITION USA LLC</v>
          </cell>
        </row>
        <row r="960">
          <cell r="A960">
            <v>4011</v>
          </cell>
          <cell r="B960" t="str">
            <v>HI-STANDARD SUPPLIERS</v>
          </cell>
        </row>
        <row r="961">
          <cell r="A961">
            <v>4219</v>
          </cell>
          <cell r="B961" t="str">
            <v>JOY PET FOODS</v>
          </cell>
        </row>
        <row r="962">
          <cell r="A962">
            <v>1376</v>
          </cell>
          <cell r="B962" t="str">
            <v>PRINCE AGRI-PRODUCTS INC</v>
          </cell>
        </row>
        <row r="963">
          <cell r="A963">
            <v>538</v>
          </cell>
          <cell r="B963" t="str">
            <v>SEM MINERALS LP</v>
          </cell>
        </row>
        <row r="964">
          <cell r="A964">
            <v>4575</v>
          </cell>
          <cell r="B964" t="str">
            <v>DADANT &amp; SONS INC</v>
          </cell>
        </row>
        <row r="965">
          <cell r="A965">
            <v>4576</v>
          </cell>
          <cell r="B965" t="str">
            <v>DADANT &amp; SON'S INC</v>
          </cell>
        </row>
        <row r="966">
          <cell r="A966">
            <v>5288</v>
          </cell>
          <cell r="B966" t="str">
            <v>SIEMER MILLING CO</v>
          </cell>
        </row>
        <row r="967">
          <cell r="A967">
            <v>1790</v>
          </cell>
          <cell r="B967" t="str">
            <v>ADM AGRI INDUSTRIES WINDSOR C/O NA</v>
          </cell>
        </row>
        <row r="968">
          <cell r="A968">
            <v>5809</v>
          </cell>
          <cell r="B968" t="str">
            <v>ADM CORN PROCESSING-ARCHER DANIELS</v>
          </cell>
        </row>
        <row r="969">
          <cell r="A969">
            <v>5810</v>
          </cell>
          <cell r="B969" t="str">
            <v>ADM CORN PROCESSING-ARCHER DANIELS</v>
          </cell>
        </row>
        <row r="970">
          <cell r="A970">
            <v>5811</v>
          </cell>
          <cell r="B970" t="str">
            <v>ADM CORN PROCESSING-ARCHER DANIELS</v>
          </cell>
        </row>
        <row r="971">
          <cell r="A971">
            <v>4089</v>
          </cell>
          <cell r="B971" t="str">
            <v>ARCHER DANIELS MIDLAND C/O BIO PROD</v>
          </cell>
        </row>
        <row r="972">
          <cell r="A972">
            <v>110</v>
          </cell>
          <cell r="B972" t="str">
            <v>ARCHER DANIELS MIDLAND CO</v>
          </cell>
        </row>
        <row r="973">
          <cell r="A973">
            <v>4066</v>
          </cell>
          <cell r="B973" t="str">
            <v>TATE &amp; LYLE INGREDIENTS AMERICAS IN</v>
          </cell>
        </row>
        <row r="974">
          <cell r="A974">
            <v>54</v>
          </cell>
          <cell r="B974" t="str">
            <v>ADM MILLING CO</v>
          </cell>
        </row>
        <row r="975">
          <cell r="A975">
            <v>4337</v>
          </cell>
          <cell r="B975" t="str">
            <v>BASS PRO OUTDOOR WORLD LLC CO MANNA</v>
          </cell>
        </row>
        <row r="976">
          <cell r="A976">
            <v>4012</v>
          </cell>
          <cell r="B976" t="str">
            <v>CORTA-FLX INC</v>
          </cell>
        </row>
        <row r="977">
          <cell r="A977">
            <v>5947</v>
          </cell>
          <cell r="B977" t="str">
            <v>HERO PET BRANDS LLC</v>
          </cell>
        </row>
        <row r="978">
          <cell r="A978">
            <v>4685</v>
          </cell>
          <cell r="B978" t="str">
            <v>VETSCIENCE LLC</v>
          </cell>
        </row>
        <row r="979">
          <cell r="A979">
            <v>4158</v>
          </cell>
          <cell r="B979" t="str">
            <v>ARTHUR DOGSWELL LLC</v>
          </cell>
        </row>
        <row r="980">
          <cell r="A980">
            <v>5730</v>
          </cell>
          <cell r="B980" t="str">
            <v>BUDDY BISCUITS</v>
          </cell>
        </row>
        <row r="981">
          <cell r="A981">
            <v>2036</v>
          </cell>
          <cell r="B981" t="str">
            <v>CARDINAL LABORATORIES INC</v>
          </cell>
        </row>
        <row r="982">
          <cell r="A982">
            <v>3067</v>
          </cell>
          <cell r="B982" t="str">
            <v>CLOUD STAR CORP</v>
          </cell>
        </row>
        <row r="983">
          <cell r="A983">
            <v>5838</v>
          </cell>
          <cell r="B983" t="str">
            <v>TIKI</v>
          </cell>
        </row>
        <row r="984">
          <cell r="A984">
            <v>6241</v>
          </cell>
          <cell r="B984" t="str">
            <v>WHITEBRIDGE PET BRANDS</v>
          </cell>
        </row>
        <row r="985">
          <cell r="A985">
            <v>322</v>
          </cell>
          <cell r="B985" t="str">
            <v>BUNGE MILLING INC</v>
          </cell>
        </row>
        <row r="986">
          <cell r="A986">
            <v>4222</v>
          </cell>
          <cell r="B986" t="str">
            <v>BUNGE MILLING INC</v>
          </cell>
        </row>
        <row r="987">
          <cell r="A987">
            <v>4223</v>
          </cell>
          <cell r="B987" t="str">
            <v>BUNGE MILLING INC</v>
          </cell>
        </row>
        <row r="988">
          <cell r="A988">
            <v>4720</v>
          </cell>
          <cell r="B988" t="str">
            <v>BUNGE MILLING INC</v>
          </cell>
        </row>
        <row r="989">
          <cell r="A989">
            <v>4102</v>
          </cell>
          <cell r="B989" t="str">
            <v>BUNGE NORTH AMERICA (EAST) LLC</v>
          </cell>
        </row>
        <row r="990">
          <cell r="A990">
            <v>4103</v>
          </cell>
          <cell r="B990" t="str">
            <v>BUNGE NORTH AMERICA (EAST) LLC</v>
          </cell>
        </row>
        <row r="991">
          <cell r="A991">
            <v>4105</v>
          </cell>
          <cell r="B991" t="str">
            <v>BUNGE NORTH AMERICA (EAST) LLC</v>
          </cell>
        </row>
        <row r="992">
          <cell r="A992">
            <v>5636</v>
          </cell>
          <cell r="B992" t="str">
            <v>SOLID GOLD PET LLC</v>
          </cell>
        </row>
        <row r="993">
          <cell r="A993">
            <v>5298</v>
          </cell>
          <cell r="B993" t="str">
            <v>ETTA SAYS LLC</v>
          </cell>
        </row>
        <row r="994">
          <cell r="A994">
            <v>5611</v>
          </cell>
          <cell r="B994" t="str">
            <v>TREAT PLANET</v>
          </cell>
        </row>
        <row r="995">
          <cell r="A995">
            <v>4696</v>
          </cell>
          <cell r="B995" t="str">
            <v>ANHEUSER BUSCH INC</v>
          </cell>
        </row>
        <row r="996">
          <cell r="A996">
            <v>5435</v>
          </cell>
          <cell r="B996" t="str">
            <v>ORGANIC PET LLC DBA RILEY'S ORGANI</v>
          </cell>
        </row>
        <row r="997">
          <cell r="A997">
            <v>4020</v>
          </cell>
          <cell r="B997" t="str">
            <v>NATURES VARIETY</v>
          </cell>
        </row>
        <row r="998">
          <cell r="A998">
            <v>234</v>
          </cell>
          <cell r="B998" t="str">
            <v>NESTLE PURINA PETCARE CO</v>
          </cell>
        </row>
        <row r="999">
          <cell r="A999">
            <v>4763</v>
          </cell>
          <cell r="B999" t="str">
            <v>NESTLE PURINA PETCARE CO</v>
          </cell>
        </row>
        <row r="1000">
          <cell r="A1000">
            <v>6197</v>
          </cell>
          <cell r="B1000" t="str">
            <v>NOBLE ADVENTURES PET INNOVATIONS</v>
          </cell>
        </row>
        <row r="1001">
          <cell r="A1001">
            <v>4288</v>
          </cell>
          <cell r="B1001" t="str">
            <v>THE KROGER CO C/O NESTLE PURIN</v>
          </cell>
        </row>
        <row r="1002">
          <cell r="A1002">
            <v>1953</v>
          </cell>
          <cell r="B1002" t="str">
            <v>WALMART STORES INC C/O NESTLE PURIN</v>
          </cell>
        </row>
        <row r="1003">
          <cell r="A1003">
            <v>2251</v>
          </cell>
          <cell r="B1003" t="str">
            <v>NOVUS INTERNATIONAL INC</v>
          </cell>
        </row>
        <row r="1004">
          <cell r="A1004">
            <v>5441</v>
          </cell>
          <cell r="B1004" t="str">
            <v>TROPICLEAN C/O COSMOS CORP</v>
          </cell>
        </row>
        <row r="1005">
          <cell r="A1005">
            <v>6061</v>
          </cell>
          <cell r="B1005" t="str">
            <v>BOWMAN MILLING CO INC</v>
          </cell>
        </row>
        <row r="1006">
          <cell r="A1006">
            <v>6064</v>
          </cell>
          <cell r="B1006" t="str">
            <v>BARKWORTHIES C/O NORTH RIVER ENTERP</v>
          </cell>
        </row>
        <row r="1007">
          <cell r="A1007">
            <v>5531</v>
          </cell>
          <cell r="B1007" t="str">
            <v>BIXBI PET</v>
          </cell>
        </row>
        <row r="1008">
          <cell r="A1008">
            <v>5656</v>
          </cell>
          <cell r="B1008" t="str">
            <v>BOULDER ORGANICS LLC DBA BUCKLEY</v>
          </cell>
        </row>
        <row r="1009">
          <cell r="A1009">
            <v>6298</v>
          </cell>
          <cell r="B1009" t="str">
            <v>CHEWY INC C/O NORTH RIVER ENTERPRI</v>
          </cell>
        </row>
        <row r="1010">
          <cell r="A1010">
            <v>5394</v>
          </cell>
          <cell r="B1010" t="str">
            <v>CHICKEN SOUP FOR THE PET LOVER'S SO</v>
          </cell>
        </row>
        <row r="1011">
          <cell r="A1011">
            <v>5337</v>
          </cell>
          <cell r="B1011" t="str">
            <v>EARTH ANIMAL VENTURES</v>
          </cell>
        </row>
        <row r="1012">
          <cell r="A1012">
            <v>5539</v>
          </cell>
          <cell r="B1012" t="str">
            <v>FARMINA PET FOODS C/O NORTH RIVER E</v>
          </cell>
        </row>
        <row r="1013">
          <cell r="A1013">
            <v>6139</v>
          </cell>
          <cell r="B1013" t="str">
            <v>FULL LIFE CO LLC-C/O NORTH RI</v>
          </cell>
        </row>
        <row r="1014">
          <cell r="A1014">
            <v>5999</v>
          </cell>
          <cell r="B1014" t="str">
            <v>HOLLYWOOD FEED LLC C/O NORTH RIVER</v>
          </cell>
        </row>
        <row r="1015">
          <cell r="A1015">
            <v>5732</v>
          </cell>
          <cell r="B1015" t="str">
            <v>INABA FOODS USA INC C/O NORTH RIVE</v>
          </cell>
        </row>
        <row r="1016">
          <cell r="A1016">
            <v>6146</v>
          </cell>
          <cell r="B1016" t="str">
            <v>KETONATURAL</v>
          </cell>
        </row>
        <row r="1017">
          <cell r="A1017">
            <v>6275</v>
          </cell>
          <cell r="B1017" t="str">
            <v>MEIJER DISTRIBUTION INC C/O NORTH</v>
          </cell>
        </row>
        <row r="1018">
          <cell r="A1018">
            <v>6165</v>
          </cell>
          <cell r="B1018" t="str">
            <v>OLLIE PETS INC-C/O NORTH RIVER EN</v>
          </cell>
        </row>
        <row r="1019">
          <cell r="A1019">
            <v>6279</v>
          </cell>
          <cell r="B1019" t="str">
            <v>PACIFIC COAST DISTRIBUTING INC C/</v>
          </cell>
        </row>
        <row r="1020">
          <cell r="A1020">
            <v>6156</v>
          </cell>
          <cell r="B1020" t="str">
            <v>PETLAND INC</v>
          </cell>
        </row>
        <row r="1021">
          <cell r="A1021">
            <v>5990</v>
          </cell>
          <cell r="B1021" t="str">
            <v>PILLSTASHIOS</v>
          </cell>
        </row>
        <row r="1022">
          <cell r="A1022">
            <v>5839</v>
          </cell>
          <cell r="B1022" t="str">
            <v>PRECIOUS CAT INC C/O NORTH RIVER E</v>
          </cell>
        </row>
        <row r="1023">
          <cell r="A1023">
            <v>6297</v>
          </cell>
          <cell r="B1023" t="str">
            <v>PRETTY PLEASE</v>
          </cell>
        </row>
        <row r="1024">
          <cell r="A1024">
            <v>5876</v>
          </cell>
          <cell r="B1024" t="str">
            <v>PSP DISTRIBUTION LLC C/O NORTH RIVE</v>
          </cell>
        </row>
        <row r="1025">
          <cell r="A1025">
            <v>6300</v>
          </cell>
          <cell r="B1025" t="str">
            <v>PURE BALANCE C/O NORTH RIVER ENTERP</v>
          </cell>
        </row>
        <row r="1026">
          <cell r="A1026">
            <v>5959</v>
          </cell>
          <cell r="B1026" t="str">
            <v>SWEDEN CARE US C/O NORTH RIVER ENTE</v>
          </cell>
        </row>
        <row r="1027">
          <cell r="A1027">
            <v>5927</v>
          </cell>
          <cell r="B1027" t="str">
            <v>TEVRA BRANDS LLC</v>
          </cell>
        </row>
        <row r="1028">
          <cell r="A1028">
            <v>6277</v>
          </cell>
          <cell r="B1028" t="str">
            <v>THE SCOOP C/O NORTH RIVER ENTERPRIS</v>
          </cell>
        </row>
        <row r="1029">
          <cell r="A1029">
            <v>6272</v>
          </cell>
          <cell r="B1029" t="str">
            <v>THE SCOOP PET FOOD MFG LLC C/O NORT</v>
          </cell>
        </row>
        <row r="1030">
          <cell r="A1030">
            <v>6299</v>
          </cell>
          <cell r="B1030" t="str">
            <v>WALMART INC C/O NORTH RIVER ENTER</v>
          </cell>
        </row>
        <row r="1031">
          <cell r="A1031">
            <v>6278</v>
          </cell>
          <cell r="B1031" t="str">
            <v>WILD EARTH C/O NORTH RIVER ENTERPRI</v>
          </cell>
        </row>
        <row r="1032">
          <cell r="A1032">
            <v>5817</v>
          </cell>
          <cell r="B1032" t="str">
            <v>LOUIS DREYFUS CO CLAYPOOL HOLD</v>
          </cell>
        </row>
        <row r="1033">
          <cell r="A1033">
            <v>5688</v>
          </cell>
          <cell r="B1033" t="str">
            <v>CANINE CRUMPETS LLC</v>
          </cell>
        </row>
        <row r="1034">
          <cell r="A1034">
            <v>4771</v>
          </cell>
          <cell r="B1034" t="str">
            <v>IVET LLC</v>
          </cell>
        </row>
        <row r="1035">
          <cell r="A1035">
            <v>5422</v>
          </cell>
          <cell r="B1035" t="str">
            <v>DELAVAL</v>
          </cell>
        </row>
        <row r="1036">
          <cell r="A1036">
            <v>2635</v>
          </cell>
          <cell r="B1036" t="str">
            <v>FORAGE RESEARCH INC</v>
          </cell>
        </row>
        <row r="1037">
          <cell r="A1037">
            <v>2860</v>
          </cell>
          <cell r="B1037" t="str">
            <v>STAR LABS</v>
          </cell>
        </row>
        <row r="1038">
          <cell r="A1038">
            <v>1935</v>
          </cell>
          <cell r="B1038" t="str">
            <v>AGRI LABORATORIES LTD</v>
          </cell>
        </row>
        <row r="1039">
          <cell r="A1039">
            <v>714</v>
          </cell>
          <cell r="B1039" t="str">
            <v>BIOZYME INC</v>
          </cell>
        </row>
        <row r="1040">
          <cell r="A1040">
            <v>5339</v>
          </cell>
          <cell r="B1040" t="str">
            <v>HUVEPHARMA INC</v>
          </cell>
        </row>
        <row r="1041">
          <cell r="A1041">
            <v>444</v>
          </cell>
          <cell r="B1041" t="str">
            <v>BOEHRINGER INGELHEIM/ VETMEDICA INC</v>
          </cell>
        </row>
        <row r="1042">
          <cell r="A1042">
            <v>2862</v>
          </cell>
          <cell r="B1042" t="str">
            <v>MERIAL INC</v>
          </cell>
        </row>
        <row r="1043">
          <cell r="A1043">
            <v>5822</v>
          </cell>
          <cell r="B1043" t="str">
            <v>TONISITY INC</v>
          </cell>
        </row>
        <row r="1044">
          <cell r="A1044">
            <v>5588</v>
          </cell>
          <cell r="B1044" t="str">
            <v>WALMART STORES INC C/O HAMPSHIRE PE</v>
          </cell>
        </row>
        <row r="1045">
          <cell r="A1045">
            <v>4162</v>
          </cell>
          <cell r="B1045" t="str">
            <v>NUTRA BLEND LLC</v>
          </cell>
        </row>
        <row r="1046">
          <cell r="A1046">
            <v>1038</v>
          </cell>
          <cell r="B1046" t="str">
            <v>RAGLAND MILLS INC</v>
          </cell>
        </row>
        <row r="1047">
          <cell r="A1047">
            <v>6094</v>
          </cell>
          <cell r="B1047" t="str">
            <v>AMAZON.COM SERVICES INC C/O DIAMO</v>
          </cell>
        </row>
        <row r="1048">
          <cell r="A1048">
            <v>1359</v>
          </cell>
          <cell r="B1048" t="str">
            <v>DIAMOND PET FOODS</v>
          </cell>
        </row>
        <row r="1049">
          <cell r="A1049">
            <v>2226</v>
          </cell>
          <cell r="B1049" t="str">
            <v>DIAMOND PET FOODS</v>
          </cell>
        </row>
        <row r="1050">
          <cell r="A1050">
            <v>2613</v>
          </cell>
          <cell r="B1050" t="str">
            <v>DIAMOND PET FOODS</v>
          </cell>
        </row>
        <row r="1051">
          <cell r="A1051">
            <v>2851</v>
          </cell>
          <cell r="B1051" t="str">
            <v>DIAMOND PET FOODS</v>
          </cell>
        </row>
        <row r="1052">
          <cell r="A1052">
            <v>4588</v>
          </cell>
          <cell r="B1052" t="str">
            <v>DIAMOND PET FOODS</v>
          </cell>
        </row>
        <row r="1053">
          <cell r="A1053">
            <v>4589</v>
          </cell>
          <cell r="B1053" t="str">
            <v>DIAMOND PET FOODS</v>
          </cell>
        </row>
        <row r="1054">
          <cell r="A1054">
            <v>5010</v>
          </cell>
          <cell r="B1054" t="str">
            <v>DIAMOND PET FOODS</v>
          </cell>
        </row>
        <row r="1055">
          <cell r="A1055">
            <v>6210</v>
          </cell>
          <cell r="B1055" t="str">
            <v>MIDCO DISTRIBUTING LLC C/O DIAMOND</v>
          </cell>
        </row>
        <row r="1056">
          <cell r="A1056">
            <v>6312</v>
          </cell>
          <cell r="B1056" t="str">
            <v>MID-STATES DISTRUBUTING LLC/DIAMO</v>
          </cell>
        </row>
        <row r="1057">
          <cell r="A1057">
            <v>6196</v>
          </cell>
          <cell r="B1057" t="str">
            <v>SAM'S CLUB C/O DIAMOND PET FOODS</v>
          </cell>
        </row>
        <row r="1058">
          <cell r="A1058">
            <v>6266</v>
          </cell>
          <cell r="B1058" t="str">
            <v>PROTEIN SOLUTIONS LLC</v>
          </cell>
        </row>
        <row r="1059">
          <cell r="A1059">
            <v>1217</v>
          </cell>
          <cell r="B1059" t="str">
            <v>CUSTOM PROTEIN CORP</v>
          </cell>
        </row>
        <row r="1060">
          <cell r="A1060">
            <v>1840</v>
          </cell>
          <cell r="B1060" t="str">
            <v>AMERICAN DEHYDRATED FOODS INC</v>
          </cell>
        </row>
        <row r="1061">
          <cell r="A1061">
            <v>5395</v>
          </cell>
          <cell r="B1061" t="str">
            <v>ISONOVA TECHNOLOGIES LLC</v>
          </cell>
        </row>
        <row r="1062">
          <cell r="A1062">
            <v>4183</v>
          </cell>
          <cell r="B1062" t="str">
            <v>CABELA'S RETAIL LLC</v>
          </cell>
        </row>
        <row r="1063">
          <cell r="A1063">
            <v>5090</v>
          </cell>
          <cell r="B1063" t="str">
            <v>ASSOCIATED WHOLESALE GROCERS</v>
          </cell>
        </row>
        <row r="1064">
          <cell r="A1064">
            <v>6348</v>
          </cell>
          <cell r="B1064" t="str">
            <v>THE REDWOOD GROUP LLC</v>
          </cell>
        </row>
        <row r="1065">
          <cell r="A1065">
            <v>5872</v>
          </cell>
          <cell r="B1065" t="str">
            <v>GIVEPET</v>
          </cell>
        </row>
        <row r="1066">
          <cell r="A1066">
            <v>5714</v>
          </cell>
          <cell r="B1066" t="str">
            <v>COMPASS MINERALS AMERICA INC</v>
          </cell>
        </row>
        <row r="1067">
          <cell r="A1067">
            <v>5525</v>
          </cell>
          <cell r="B1067" t="str">
            <v>ZIWIPET USA INC</v>
          </cell>
        </row>
        <row r="1068">
          <cell r="A1068">
            <v>2065</v>
          </cell>
          <cell r="B1068" t="str">
            <v>PREMIUM NUTRITIONAL PRODUCTS INC</v>
          </cell>
        </row>
        <row r="1069">
          <cell r="A1069">
            <v>4933</v>
          </cell>
          <cell r="B1069" t="str">
            <v>PRIMOS HUNTING</v>
          </cell>
        </row>
        <row r="1070">
          <cell r="A1070">
            <v>2480</v>
          </cell>
          <cell r="B1070" t="str">
            <v>CEVA ANIMAL HEALTH LLC</v>
          </cell>
        </row>
        <row r="1071">
          <cell r="A1071">
            <v>5707</v>
          </cell>
          <cell r="B1071" t="str">
            <v>MS BIOTECH INC</v>
          </cell>
        </row>
        <row r="1072">
          <cell r="A1072">
            <v>5932</v>
          </cell>
          <cell r="B1072" t="str">
            <v>MICRO-LITE LLC</v>
          </cell>
        </row>
        <row r="1073">
          <cell r="A1073">
            <v>6168</v>
          </cell>
          <cell r="B1073" t="str">
            <v>FLINT HILLS RESOURCES LP</v>
          </cell>
        </row>
        <row r="1074">
          <cell r="A1074">
            <v>5955</v>
          </cell>
          <cell r="B1074" t="str">
            <v>HYPER PET LLC</v>
          </cell>
        </row>
        <row r="1075">
          <cell r="A1075">
            <v>2546</v>
          </cell>
          <cell r="B1075" t="str">
            <v>COMMODITY SPECIALISTS CO</v>
          </cell>
        </row>
        <row r="1076">
          <cell r="A1076">
            <v>4657</v>
          </cell>
          <cell r="B1076" t="str">
            <v>DEHY ALFALFA MILLS INC</v>
          </cell>
        </row>
        <row r="1077">
          <cell r="A1077">
            <v>6142</v>
          </cell>
          <cell r="B1077" t="str">
            <v>GAVILON GRAIN LLC</v>
          </cell>
        </row>
        <row r="1078">
          <cell r="A1078">
            <v>6143</v>
          </cell>
          <cell r="B1078" t="str">
            <v>GAVILON GRAIN LLC</v>
          </cell>
        </row>
        <row r="1079">
          <cell r="A1079">
            <v>6144</v>
          </cell>
          <cell r="B1079" t="str">
            <v>GAVILON GRAIN LLC</v>
          </cell>
        </row>
        <row r="1080">
          <cell r="A1080">
            <v>5119</v>
          </cell>
          <cell r="B1080" t="str">
            <v>GAVILON INGREDIENTS LLC</v>
          </cell>
        </row>
        <row r="1081">
          <cell r="A1081">
            <v>2868</v>
          </cell>
          <cell r="B1081" t="str">
            <v>AMERICAN LABORATORIES INC</v>
          </cell>
        </row>
        <row r="1082">
          <cell r="A1082">
            <v>2171</v>
          </cell>
          <cell r="B1082" t="str">
            <v>PHIBRO ANIMAL HEALTH CORP</v>
          </cell>
        </row>
        <row r="1083">
          <cell r="A1083">
            <v>2798</v>
          </cell>
          <cell r="B1083" t="str">
            <v>INTERNATIONAL NUTRITION</v>
          </cell>
        </row>
        <row r="1084">
          <cell r="A1084">
            <v>4085</v>
          </cell>
          <cell r="B1084" t="str">
            <v>OMAHA STEAKS INTERNATIONAL INC</v>
          </cell>
        </row>
        <row r="1085">
          <cell r="A1085">
            <v>5036</v>
          </cell>
          <cell r="B1085" t="str">
            <v>AUTHORITY PET FOOD CO C/O SERGEANTS</v>
          </cell>
        </row>
        <row r="1086">
          <cell r="A1086">
            <v>5452</v>
          </cell>
          <cell r="B1086" t="str">
            <v>MEIJER DISTRIBUTION INC</v>
          </cell>
        </row>
        <row r="1087">
          <cell r="A1087">
            <v>5454</v>
          </cell>
          <cell r="B1087" t="str">
            <v>MENARDS</v>
          </cell>
        </row>
        <row r="1088">
          <cell r="A1088">
            <v>5993</v>
          </cell>
          <cell r="B1088" t="str">
            <v>MERIDIAN ANIMAL HEALTH</v>
          </cell>
        </row>
        <row r="1089">
          <cell r="A1089">
            <v>4026</v>
          </cell>
          <cell r="B1089" t="str">
            <v>OXBOW ENTERPRISES INC</v>
          </cell>
        </row>
        <row r="1090">
          <cell r="A1090">
            <v>5031</v>
          </cell>
          <cell r="B1090" t="str">
            <v>PACIFIC COAST DISTRIBUTING INC C/O</v>
          </cell>
        </row>
        <row r="1091">
          <cell r="A1091">
            <v>525</v>
          </cell>
          <cell r="B1091" t="str">
            <v>SERGEANT'S PET CARE PROD INC</v>
          </cell>
        </row>
        <row r="1092">
          <cell r="A1092">
            <v>5519</v>
          </cell>
          <cell r="B1092" t="str">
            <v>TRACTOR SUPPLY CO SERGEANT'S PET CA</v>
          </cell>
        </row>
        <row r="1093">
          <cell r="A1093">
            <v>5992</v>
          </cell>
          <cell r="B1093" t="str">
            <v>WALGREENS C/O SERGEANT'S PET CARE P</v>
          </cell>
        </row>
        <row r="1094">
          <cell r="A1094">
            <v>5654</v>
          </cell>
          <cell r="B1094" t="str">
            <v>WALMART STORES INC C/O SERGEANT'S P</v>
          </cell>
        </row>
        <row r="1095">
          <cell r="A1095">
            <v>2398</v>
          </cell>
          <cell r="B1095" t="str">
            <v>HANSEN MUELLER CO</v>
          </cell>
        </row>
        <row r="1096">
          <cell r="A1096">
            <v>5915</v>
          </cell>
          <cell r="B1096" t="str">
            <v>TENDER &amp; TRUE PET NUTRITION LLC</v>
          </cell>
        </row>
        <row r="1097">
          <cell r="A1097">
            <v>5292</v>
          </cell>
          <cell r="B1097" t="str">
            <v>NUTRITION SERVICES INC</v>
          </cell>
        </row>
        <row r="1098">
          <cell r="A1098">
            <v>4411</v>
          </cell>
          <cell r="B1098" t="str">
            <v>NATURE'S LOGIC</v>
          </cell>
        </row>
        <row r="1099">
          <cell r="A1099">
            <v>2038</v>
          </cell>
          <cell r="B1099" t="str">
            <v>VIT-E-MEN CO</v>
          </cell>
        </row>
        <row r="1100">
          <cell r="A1100">
            <v>6263</v>
          </cell>
          <cell r="B1100" t="str">
            <v>B &amp; J INDUSTRIES LLC</v>
          </cell>
        </row>
        <row r="1101">
          <cell r="A1101">
            <v>4855</v>
          </cell>
          <cell r="B1101" t="str">
            <v>BIG &amp; J INDUSTRIES LLC</v>
          </cell>
        </row>
        <row r="1102">
          <cell r="A1102">
            <v>6163</v>
          </cell>
          <cell r="B1102" t="str">
            <v>RACKOLOGY LLC</v>
          </cell>
        </row>
        <row r="1103">
          <cell r="A1103">
            <v>1276</v>
          </cell>
          <cell r="B1103" t="str">
            <v>CUPREM INC</v>
          </cell>
        </row>
        <row r="1104">
          <cell r="A1104">
            <v>5962</v>
          </cell>
          <cell r="B1104" t="str">
            <v>FLUKER'S</v>
          </cell>
        </row>
        <row r="1105">
          <cell r="A1105">
            <v>2191</v>
          </cell>
          <cell r="B1105" t="str">
            <v>EVOLVED INDUSTRIES INC</v>
          </cell>
        </row>
        <row r="1106">
          <cell r="A1106">
            <v>6338</v>
          </cell>
          <cell r="B1106" t="str">
            <v>PLANO SYNERGY</v>
          </cell>
        </row>
        <row r="1107">
          <cell r="A1107">
            <v>4171</v>
          </cell>
          <cell r="B1107" t="str">
            <v>WILDGAME INNOVATIONS LLC</v>
          </cell>
        </row>
        <row r="1108">
          <cell r="A1108">
            <v>5886</v>
          </cell>
          <cell r="B1108" t="str">
            <v>BANKS FEED LLC</v>
          </cell>
        </row>
        <row r="1109">
          <cell r="A1109">
            <v>2913</v>
          </cell>
          <cell r="B1109" t="str">
            <v>BCCH LLC C/O CLAUDIAS</v>
          </cell>
        </row>
        <row r="1110">
          <cell r="A1110">
            <v>2816</v>
          </cell>
          <cell r="B1110" t="str">
            <v>PRODUCERS RICE MILL INC</v>
          </cell>
        </row>
        <row r="1111">
          <cell r="A1111">
            <v>2157</v>
          </cell>
          <cell r="B1111" t="str">
            <v>RICELAND FOODS INC</v>
          </cell>
        </row>
        <row r="1112">
          <cell r="A1112">
            <v>5712</v>
          </cell>
          <cell r="B1112" t="str">
            <v>QUALITY FEED GRAINS INC</v>
          </cell>
        </row>
        <row r="1113">
          <cell r="A1113">
            <v>4535</v>
          </cell>
          <cell r="B1113" t="str">
            <v>MARS PETCARE US</v>
          </cell>
        </row>
        <row r="1114">
          <cell r="A1114">
            <v>4907</v>
          </cell>
          <cell r="B1114" t="str">
            <v>THE NUTRO CO</v>
          </cell>
        </row>
        <row r="1115">
          <cell r="A1115">
            <v>4292</v>
          </cell>
          <cell r="B1115" t="str">
            <v>FIRST NATURE</v>
          </cell>
        </row>
        <row r="1116">
          <cell r="A1116">
            <v>4991</v>
          </cell>
          <cell r="B1116" t="str">
            <v>AUTHORITY PET FOOD CO C/O SIMMONS P</v>
          </cell>
        </row>
        <row r="1117">
          <cell r="A1117">
            <v>4580</v>
          </cell>
          <cell r="B1117" t="str">
            <v>DOLGENCORP c/o SIMMONS PET FOOD</v>
          </cell>
        </row>
        <row r="1118">
          <cell r="A1118">
            <v>6286</v>
          </cell>
          <cell r="B1118" t="str">
            <v>GREENBRIAR INTERNATIONAL INC C/O S</v>
          </cell>
        </row>
        <row r="1119">
          <cell r="A1119">
            <v>5529</v>
          </cell>
          <cell r="B1119" t="str">
            <v>INTER-AMERICAN PRODUCTS INC C/O SIM</v>
          </cell>
        </row>
        <row r="1120">
          <cell r="A1120">
            <v>4582</v>
          </cell>
          <cell r="B1120" t="str">
            <v>KROGER CO C/O SIMMONS PET FOO</v>
          </cell>
        </row>
        <row r="1121">
          <cell r="A1121">
            <v>2636</v>
          </cell>
          <cell r="B1121" t="str">
            <v>PACIFIC COAST DISTRIBUTING INC C/O</v>
          </cell>
        </row>
        <row r="1122">
          <cell r="A1122">
            <v>6110</v>
          </cell>
          <cell r="B1122" t="str">
            <v>PET SENCE LLC C/O SIMMONS PET FOOD</v>
          </cell>
        </row>
        <row r="1123">
          <cell r="A1123">
            <v>6134</v>
          </cell>
          <cell r="B1123" t="str">
            <v>PET SUPPLIES PLUS C/O SIMMONS PET F</v>
          </cell>
        </row>
        <row r="1124">
          <cell r="A1124">
            <v>4260</v>
          </cell>
          <cell r="B1124" t="str">
            <v>SIMMONS PET FOOD INC</v>
          </cell>
        </row>
        <row r="1125">
          <cell r="A1125">
            <v>5806</v>
          </cell>
          <cell r="B1125" t="str">
            <v>SIMMONS PET FOOD INC</v>
          </cell>
        </row>
        <row r="1126">
          <cell r="A1126">
            <v>5444</v>
          </cell>
          <cell r="B1126" t="str">
            <v>SIMPLY NOURISH PET FOOD C/O SIMMONS</v>
          </cell>
        </row>
        <row r="1127">
          <cell r="A1127">
            <v>4736</v>
          </cell>
          <cell r="B1127" t="str">
            <v>TOPCO ASSOCIATES LLC C/O SIMMONS PE</v>
          </cell>
        </row>
        <row r="1128">
          <cell r="A1128">
            <v>4734</v>
          </cell>
          <cell r="B1128" t="str">
            <v>TRACTOR SUPPLY CO C/O SIMMONS PET F</v>
          </cell>
        </row>
        <row r="1129">
          <cell r="A1129">
            <v>4095</v>
          </cell>
          <cell r="B1129" t="str">
            <v>TRADER JOES CO SIMMONS PET FOOD</v>
          </cell>
        </row>
        <row r="1130">
          <cell r="A1130">
            <v>2509</v>
          </cell>
          <cell r="B1130" t="str">
            <v>WALMART STORES INC C/O SIMMONS PET</v>
          </cell>
        </row>
        <row r="1131">
          <cell r="A1131">
            <v>2990</v>
          </cell>
          <cell r="B1131" t="str">
            <v>WHOLE FOODS MARKET CO SIMMONS PET F</v>
          </cell>
        </row>
        <row r="1132">
          <cell r="A1132">
            <v>4851</v>
          </cell>
          <cell r="B1132" t="str">
            <v>TYSON FOODS INC</v>
          </cell>
        </row>
        <row r="1133">
          <cell r="A1133">
            <v>5386</v>
          </cell>
          <cell r="B1133" t="str">
            <v>JONES SEED CO INC</v>
          </cell>
        </row>
        <row r="1134">
          <cell r="A1134">
            <v>4844</v>
          </cell>
          <cell r="B1134" t="str">
            <v>INGREDION CANADA INC</v>
          </cell>
        </row>
        <row r="1135">
          <cell r="A1135">
            <v>21</v>
          </cell>
          <cell r="B1135" t="str">
            <v>INGREDION INC</v>
          </cell>
        </row>
        <row r="1136">
          <cell r="A1136">
            <v>5181</v>
          </cell>
          <cell r="B1136" t="str">
            <v>INGREDION INC</v>
          </cell>
        </row>
        <row r="1137">
          <cell r="A1137">
            <v>5821</v>
          </cell>
          <cell r="B1137" t="str">
            <v>BENTREI FERTILIZER CO</v>
          </cell>
        </row>
        <row r="1138">
          <cell r="A1138">
            <v>5583</v>
          </cell>
          <cell r="B1138" t="str">
            <v>SHAWNEE MILLING CO</v>
          </cell>
        </row>
        <row r="1139">
          <cell r="A1139">
            <v>4617</v>
          </cell>
          <cell r="B1139" t="str">
            <v>NEW GENERATION FEEDS</v>
          </cell>
        </row>
        <row r="1140">
          <cell r="A1140">
            <v>4432</v>
          </cell>
          <cell r="B1140" t="str">
            <v>DARLING INGREDIENTS INC</v>
          </cell>
        </row>
        <row r="1141">
          <cell r="A1141">
            <v>5494</v>
          </cell>
          <cell r="B1141" t="str">
            <v>PRAIRIE DOG TREATS</v>
          </cell>
        </row>
        <row r="1142">
          <cell r="A1142">
            <v>4160</v>
          </cell>
          <cell r="B1142" t="str">
            <v>HUNTER'S SPECIALTIES INC</v>
          </cell>
        </row>
        <row r="1143">
          <cell r="A1143">
            <v>4762</v>
          </cell>
          <cell r="B1143" t="str">
            <v>NATURAL POLYMER INTL CORP</v>
          </cell>
        </row>
        <row r="1144">
          <cell r="A1144">
            <v>5067</v>
          </cell>
          <cell r="B1144" t="str">
            <v>PETSMART C/O NPIC</v>
          </cell>
        </row>
        <row r="1145">
          <cell r="A1145">
            <v>5161</v>
          </cell>
          <cell r="B1145" t="str">
            <v>MID AMERICA PET FOOD LLC</v>
          </cell>
        </row>
        <row r="1146">
          <cell r="A1146">
            <v>6108</v>
          </cell>
          <cell r="B1146" t="str">
            <v>GENTLE GIANTS PRODUCTS INC C/O CR</v>
          </cell>
        </row>
        <row r="1147">
          <cell r="A1147">
            <v>6219</v>
          </cell>
          <cell r="B1147" t="str">
            <v>TERAGANIX</v>
          </cell>
        </row>
        <row r="1148">
          <cell r="A1148">
            <v>5086</v>
          </cell>
          <cell r="B1148" t="str">
            <v>TOTAL FEED INC</v>
          </cell>
        </row>
        <row r="1149">
          <cell r="A1149">
            <v>770</v>
          </cell>
          <cell r="B1149" t="str">
            <v>MANNA PRO PRODUCTS LLC</v>
          </cell>
        </row>
        <row r="1150">
          <cell r="A1150">
            <v>1005</v>
          </cell>
          <cell r="B1150" t="str">
            <v>TOMLYN PRODUCTS</v>
          </cell>
        </row>
        <row r="1151">
          <cell r="A1151">
            <v>1694</v>
          </cell>
          <cell r="B1151" t="str">
            <v>VETOQUINOL USA INC</v>
          </cell>
        </row>
        <row r="1152">
          <cell r="A1152">
            <v>3051</v>
          </cell>
          <cell r="B1152" t="str">
            <v>VIRBAC AH INC</v>
          </cell>
        </row>
        <row r="1153">
          <cell r="A1153">
            <v>5484</v>
          </cell>
          <cell r="B1153" t="str">
            <v>BIO S I TECHNOLOGY LLC</v>
          </cell>
        </row>
        <row r="1154">
          <cell r="A1154">
            <v>5475</v>
          </cell>
          <cell r="B1154" t="str">
            <v>MUENSTER MILLING CO INC</v>
          </cell>
        </row>
        <row r="1155">
          <cell r="A1155">
            <v>5961</v>
          </cell>
          <cell r="B1155" t="str">
            <v>CANIDAE CORP C/O ETHS-DANIDA</v>
          </cell>
        </row>
        <row r="1156">
          <cell r="A1156">
            <v>6102</v>
          </cell>
          <cell r="B1156" t="str">
            <v>ADEPTUS NUTRITION INC</v>
          </cell>
        </row>
        <row r="1157">
          <cell r="A1157">
            <v>5240</v>
          </cell>
          <cell r="B1157" t="str">
            <v>WESTWAY FEED PRODUCTS LLC</v>
          </cell>
        </row>
        <row r="1158">
          <cell r="A1158">
            <v>2024</v>
          </cell>
          <cell r="B1158" t="str">
            <v>AMERICAN PLANT FOOD CORP</v>
          </cell>
        </row>
        <row r="1159">
          <cell r="A1159">
            <v>4845</v>
          </cell>
          <cell r="B1159" t="str">
            <v>HAPPY HEN TREATS</v>
          </cell>
        </row>
        <row r="1160">
          <cell r="A1160">
            <v>6281</v>
          </cell>
          <cell r="B1160" t="str">
            <v>LINDNER FEED &amp; MILLING CO INC</v>
          </cell>
        </row>
        <row r="1161">
          <cell r="A1161">
            <v>2884</v>
          </cell>
          <cell r="B1161" t="str">
            <v>ZINC NACIONAL SA</v>
          </cell>
        </row>
        <row r="1162">
          <cell r="A1162">
            <v>6319</v>
          </cell>
          <cell r="B1162" t="str">
            <v>MANDA'S TIDBIT'S</v>
          </cell>
        </row>
        <row r="1163">
          <cell r="A1163">
            <v>5110</v>
          </cell>
          <cell r="B1163" t="str">
            <v>PERFORMANCE PROLROTICS LLC</v>
          </cell>
        </row>
        <row r="1164">
          <cell r="A1164">
            <v>2946</v>
          </cell>
          <cell r="B1164" t="str">
            <v>INTERNATIONAL PET SUPPLY &amp; DISTRIBU</v>
          </cell>
        </row>
        <row r="1165">
          <cell r="A1165">
            <v>5537</v>
          </cell>
          <cell r="B1165" t="str">
            <v>PETCO WELLNESS LLC DBA DOCTORS FOS</v>
          </cell>
        </row>
        <row r="1166">
          <cell r="A1166">
            <v>6195</v>
          </cell>
          <cell r="B1166" t="str">
            <v>VALERO RENEWABLE FUELS CO LLC</v>
          </cell>
        </row>
        <row r="1167">
          <cell r="A1167">
            <v>6052</v>
          </cell>
          <cell r="B1167" t="str">
            <v>COYOTE CREEK ORGANIC FEED MILL</v>
          </cell>
        </row>
        <row r="1168">
          <cell r="A1168">
            <v>4279</v>
          </cell>
          <cell r="B1168" t="str">
            <v>STARMARK</v>
          </cell>
        </row>
        <row r="1169">
          <cell r="A1169">
            <v>5590</v>
          </cell>
          <cell r="B1169" t="str">
            <v>WFM PURCHASING LP</v>
          </cell>
        </row>
        <row r="1170">
          <cell r="A1170">
            <v>5087</v>
          </cell>
          <cell r="B1170" t="str">
            <v>NULO INC</v>
          </cell>
        </row>
        <row r="1171">
          <cell r="A1171">
            <v>6090</v>
          </cell>
          <cell r="B1171" t="str">
            <v>SN PET HOLDINGS LLC</v>
          </cell>
        </row>
        <row r="1172">
          <cell r="A1172">
            <v>4270</v>
          </cell>
          <cell r="B1172" t="str">
            <v>CASTOR &amp; POLLUX NAURAL PET WORKS</v>
          </cell>
        </row>
        <row r="1173">
          <cell r="A1173">
            <v>2096</v>
          </cell>
          <cell r="B1173" t="str">
            <v>MERRICK PET CARE LTD</v>
          </cell>
        </row>
        <row r="1174">
          <cell r="A1174">
            <v>2953</v>
          </cell>
          <cell r="B1174" t="str">
            <v>ZUKE'S C/O MERRICK PET CARE</v>
          </cell>
        </row>
        <row r="1175">
          <cell r="A1175">
            <v>6180</v>
          </cell>
          <cell r="B1175" t="str">
            <v>CHAFFHAYE INC</v>
          </cell>
        </row>
        <row r="1176">
          <cell r="A1176">
            <v>4711</v>
          </cell>
          <cell r="B1176" t="str">
            <v>DASCO INC</v>
          </cell>
        </row>
        <row r="1177">
          <cell r="A1177">
            <v>4482</v>
          </cell>
          <cell r="B1177" t="str">
            <v>PAWSITIVELY GOURMET INC</v>
          </cell>
        </row>
        <row r="1178">
          <cell r="A1178">
            <v>4243</v>
          </cell>
          <cell r="B1178" t="str">
            <v>COLORADO NATURALS/KASEL IND</v>
          </cell>
        </row>
        <row r="1179">
          <cell r="A1179">
            <v>4970</v>
          </cell>
          <cell r="B1179" t="str">
            <v>CLASSIC BRANDS LLC</v>
          </cell>
        </row>
        <row r="1180">
          <cell r="A1180">
            <v>5971</v>
          </cell>
          <cell r="B1180" t="str">
            <v>B &amp; R PET TREATS</v>
          </cell>
        </row>
        <row r="1181">
          <cell r="A1181">
            <v>5486</v>
          </cell>
          <cell r="B1181" t="str">
            <v>I AND LOVE AND YOU</v>
          </cell>
        </row>
        <row r="1182">
          <cell r="A1182">
            <v>4915</v>
          </cell>
          <cell r="B1182" t="str">
            <v>IN CLOVER INC</v>
          </cell>
        </row>
        <row r="1183">
          <cell r="A1183">
            <v>5940</v>
          </cell>
          <cell r="B1183" t="str">
            <v>ONLY NATURAL PET</v>
          </cell>
        </row>
        <row r="1184">
          <cell r="A1184">
            <v>5601</v>
          </cell>
          <cell r="B1184" t="str">
            <v>TRUE HEALTH ENTERPRISES LLC</v>
          </cell>
        </row>
        <row r="1185">
          <cell r="A1185">
            <v>5966</v>
          </cell>
          <cell r="B1185" t="str">
            <v>THE BEAR AND THE RAT COOL</v>
          </cell>
        </row>
        <row r="1186">
          <cell r="A1186">
            <v>2727</v>
          </cell>
          <cell r="B1186" t="str">
            <v>UNISCOPE INC</v>
          </cell>
        </row>
        <row r="1187">
          <cell r="A1187">
            <v>4238</v>
          </cell>
          <cell r="B1187" t="str">
            <v>JORGENSEN LABORATORIES</v>
          </cell>
        </row>
        <row r="1188">
          <cell r="A1188">
            <v>4601</v>
          </cell>
          <cell r="B1188" t="str">
            <v>FIRST COMPANION VETERINARY PRODUCTS</v>
          </cell>
        </row>
        <row r="1189">
          <cell r="A1189">
            <v>4866</v>
          </cell>
          <cell r="B1189" t="str">
            <v>GREENLEY SEED CO LLC</v>
          </cell>
        </row>
        <row r="1190">
          <cell r="A1190">
            <v>2453</v>
          </cell>
          <cell r="B1190" t="str">
            <v>GATEWAY PRODUCTS</v>
          </cell>
        </row>
        <row r="1191">
          <cell r="A1191">
            <v>2987</v>
          </cell>
          <cell r="B1191" t="str">
            <v>MANZANOLA FEEDS</v>
          </cell>
        </row>
        <row r="1192">
          <cell r="A1192">
            <v>4257</v>
          </cell>
          <cell r="B1192" t="str">
            <v>NATURAL SODA INC</v>
          </cell>
        </row>
        <row r="1193">
          <cell r="A1193">
            <v>1149</v>
          </cell>
          <cell r="B1193" t="str">
            <v>TUTTLE'S HORSE CARE DIV C/O Y TEX C</v>
          </cell>
        </row>
        <row r="1194">
          <cell r="A1194">
            <v>4962</v>
          </cell>
          <cell r="B1194" t="str">
            <v>ENZ-A-BAC ADVANCED PRODUCTS</v>
          </cell>
        </row>
        <row r="1195">
          <cell r="A1195">
            <v>4961</v>
          </cell>
          <cell r="B1195" t="str">
            <v>RANGEN INC</v>
          </cell>
        </row>
        <row r="1196">
          <cell r="A1196">
            <v>6273</v>
          </cell>
          <cell r="B1196" t="str">
            <v>COUNTRY COMPANION</v>
          </cell>
        </row>
        <row r="1197">
          <cell r="A1197">
            <v>4656</v>
          </cell>
          <cell r="B1197" t="str">
            <v>JO JO'S BEST</v>
          </cell>
        </row>
        <row r="1198">
          <cell r="A1198">
            <v>4542</v>
          </cell>
          <cell r="B1198" t="str">
            <v>STANDLEE HAY CO INC</v>
          </cell>
        </row>
        <row r="1199">
          <cell r="A1199">
            <v>5803</v>
          </cell>
          <cell r="B1199" t="str">
            <v>TRACTOR SUPPLY C/O STANDLEE HAY CO</v>
          </cell>
        </row>
        <row r="1200">
          <cell r="A1200">
            <v>6295</v>
          </cell>
          <cell r="B1200" t="str">
            <v>ATWOODS C/O PETIQ LLC</v>
          </cell>
        </row>
        <row r="1201">
          <cell r="A1201">
            <v>5700</v>
          </cell>
          <cell r="B1201" t="str">
            <v>BETSY FARMS C/O TRURX LLC</v>
          </cell>
        </row>
        <row r="1202">
          <cell r="A1202">
            <v>6207</v>
          </cell>
          <cell r="B1202" t="str">
            <v>BRANDLESS INC C/O PETIQ LLC</v>
          </cell>
        </row>
        <row r="1203">
          <cell r="A1203">
            <v>5702</v>
          </cell>
          <cell r="B1203" t="str">
            <v>DELIGHTIBLES C/O TRURX LLC</v>
          </cell>
        </row>
        <row r="1204">
          <cell r="A1204">
            <v>5958</v>
          </cell>
          <cell r="B1204" t="str">
            <v>INTER-AMERICAN PRODUCTS INC C/O PET</v>
          </cell>
        </row>
        <row r="1205">
          <cell r="A1205">
            <v>5703</v>
          </cell>
          <cell r="B1205" t="str">
            <v>PET IQ</v>
          </cell>
        </row>
        <row r="1206">
          <cell r="A1206">
            <v>6060</v>
          </cell>
          <cell r="B1206" t="str">
            <v>RURAL KING C/O PET IQ</v>
          </cell>
        </row>
        <row r="1207">
          <cell r="A1207">
            <v>5963</v>
          </cell>
          <cell r="B1207" t="str">
            <v>THE KROGER CO C/O PET IQ</v>
          </cell>
        </row>
        <row r="1208">
          <cell r="A1208">
            <v>5388</v>
          </cell>
          <cell r="B1208" t="str">
            <v>TRACTOR SUPPLY CO C/O TRUX LLC</v>
          </cell>
        </row>
        <row r="1209">
          <cell r="A1209">
            <v>5226</v>
          </cell>
          <cell r="B1209" t="str">
            <v>TRURX LLC</v>
          </cell>
        </row>
        <row r="1210">
          <cell r="A1210">
            <v>5705</v>
          </cell>
          <cell r="B1210" t="str">
            <v>VERA C/O TRURX LLC</v>
          </cell>
        </row>
        <row r="1211">
          <cell r="A1211">
            <v>6062</v>
          </cell>
          <cell r="B1211" t="str">
            <v>WALMART STORES INC C/O PET IQ</v>
          </cell>
        </row>
        <row r="1212">
          <cell r="A1212">
            <v>4874</v>
          </cell>
          <cell r="B1212" t="str">
            <v>J R SIMPLOT CO</v>
          </cell>
        </row>
        <row r="1213">
          <cell r="A1213">
            <v>5717</v>
          </cell>
          <cell r="B1213" t="str">
            <v>AMERICAN PET NUTRITION</v>
          </cell>
        </row>
        <row r="1214">
          <cell r="A1214">
            <v>5266</v>
          </cell>
          <cell r="B1214" t="str">
            <v>PERM-GUARD INC</v>
          </cell>
        </row>
        <row r="1215">
          <cell r="A1215">
            <v>4661</v>
          </cell>
          <cell r="B1215" t="str">
            <v>NUTRACEUTICAL CORP</v>
          </cell>
        </row>
        <row r="1216">
          <cell r="A1216">
            <v>1981</v>
          </cell>
          <cell r="B1216" t="str">
            <v>SKRETTING USA</v>
          </cell>
        </row>
        <row r="1217">
          <cell r="A1217">
            <v>1286</v>
          </cell>
          <cell r="B1217" t="str">
            <v>CYTOZYME LABORATORIES INC</v>
          </cell>
        </row>
        <row r="1218">
          <cell r="A1218">
            <v>5758</v>
          </cell>
          <cell r="B1218" t="str">
            <v>HARVEST LANE HONEY LLC</v>
          </cell>
        </row>
        <row r="1219">
          <cell r="A1219">
            <v>5542</v>
          </cell>
          <cell r="B1219" t="str">
            <v>FIDOBIOTICS</v>
          </cell>
        </row>
        <row r="1220">
          <cell r="A1220">
            <v>2809</v>
          </cell>
          <cell r="B1220" t="str">
            <v>STEVES REAL FOOD FOR DOGS</v>
          </cell>
        </row>
        <row r="1221">
          <cell r="A1221">
            <v>6262</v>
          </cell>
          <cell r="B1221" t="str">
            <v>CARGILL INC</v>
          </cell>
        </row>
        <row r="1222">
          <cell r="A1222">
            <v>6365</v>
          </cell>
          <cell r="B1222" t="str">
            <v>FOCUR ON TOOLS</v>
          </cell>
        </row>
        <row r="1223">
          <cell r="A1223">
            <v>2723</v>
          </cell>
          <cell r="B1223" t="str">
            <v>AUTHORITY PET FOOD CO C/O AMER</v>
          </cell>
        </row>
        <row r="1224">
          <cell r="A1224">
            <v>2680</v>
          </cell>
          <cell r="B1224" t="str">
            <v>COSTCO WHOLESALE CO C/O AMERICAN</v>
          </cell>
        </row>
        <row r="1225">
          <cell r="A1225">
            <v>2722</v>
          </cell>
          <cell r="B1225" t="str">
            <v>PACIFIC COAST DISTRIBUTING INC C/O</v>
          </cell>
        </row>
        <row r="1226">
          <cell r="A1226">
            <v>6042</v>
          </cell>
          <cell r="B1226" t="str">
            <v>PSP DISTRIBUTION LLC C/O AMERICAN</v>
          </cell>
        </row>
        <row r="1227">
          <cell r="A1227">
            <v>5015</v>
          </cell>
          <cell r="B1227" t="str">
            <v>SIMPLY NOURISH PET FOOD CO</v>
          </cell>
        </row>
        <row r="1228">
          <cell r="A1228">
            <v>2448</v>
          </cell>
          <cell r="B1228" t="str">
            <v>ORALX CORP</v>
          </cell>
        </row>
        <row r="1229">
          <cell r="A1229">
            <v>5128</v>
          </cell>
          <cell r="B1229" t="str">
            <v>AZOMITE MINERAL PRODUCTS INC</v>
          </cell>
        </row>
        <row r="1230">
          <cell r="A1230">
            <v>2008</v>
          </cell>
          <cell r="B1230" t="str">
            <v>REDMOND MINERALS</v>
          </cell>
        </row>
        <row r="1231">
          <cell r="A1231">
            <v>6174</v>
          </cell>
          <cell r="B1231" t="str">
            <v>MAPLE MOUNTAIN GROUP INC DBA MODE</v>
          </cell>
        </row>
        <row r="1232">
          <cell r="A1232">
            <v>5580</v>
          </cell>
          <cell r="B1232" t="str">
            <v>WARE MANUFACTURING INC</v>
          </cell>
        </row>
        <row r="1233">
          <cell r="A1233">
            <v>4262</v>
          </cell>
          <cell r="B1233" t="str">
            <v>ACE HARDWARE CORP C/O FARNAM COMPAN</v>
          </cell>
        </row>
        <row r="1234">
          <cell r="A1234">
            <v>2253</v>
          </cell>
          <cell r="B1234" t="str">
            <v>BREEDERS CHOICE PET FOODS INC C/O F</v>
          </cell>
        </row>
        <row r="1235">
          <cell r="A1235">
            <v>4479</v>
          </cell>
          <cell r="B1235" t="str">
            <v>CENTRAL AQUATICS</v>
          </cell>
        </row>
        <row r="1236">
          <cell r="A1236">
            <v>5831</v>
          </cell>
          <cell r="B1236" t="str">
            <v>CENTRAL GARDEN &amp; PET CO</v>
          </cell>
        </row>
        <row r="1237">
          <cell r="A1237">
            <v>2142</v>
          </cell>
          <cell r="B1237" t="str">
            <v>EXCLUSIVELY PET INC -C/O CENTRAL G</v>
          </cell>
        </row>
        <row r="1238">
          <cell r="A1238">
            <v>231</v>
          </cell>
          <cell r="B1238" t="str">
            <v>FARNAM COMPANIES INC</v>
          </cell>
        </row>
        <row r="1239">
          <cell r="A1239">
            <v>4126</v>
          </cell>
          <cell r="B1239" t="str">
            <v>FARNAM HORSE PRODUCTS DBA CENTRAL</v>
          </cell>
        </row>
        <row r="1240">
          <cell r="A1240">
            <v>20</v>
          </cell>
          <cell r="B1240" t="str">
            <v>FOUR PAWS PRODUCTS LTD C/O FARNAM</v>
          </cell>
        </row>
        <row r="1241">
          <cell r="A1241">
            <v>4254</v>
          </cell>
          <cell r="B1241" t="str">
            <v>HORSE HEALTH PRODUCTS</v>
          </cell>
        </row>
        <row r="1242">
          <cell r="A1242">
            <v>6086</v>
          </cell>
          <cell r="B1242" t="str">
            <v>INTERPET LTD</v>
          </cell>
        </row>
        <row r="1243">
          <cell r="A1243">
            <v>4989</v>
          </cell>
          <cell r="B1243" t="str">
            <v>MEIJER DISTRIBUTION INC C/O FARNAM</v>
          </cell>
        </row>
        <row r="1244">
          <cell r="A1244">
            <v>4854</v>
          </cell>
          <cell r="B1244" t="str">
            <v>PACIFIC COAST DISTRIBUTING INC C/O</v>
          </cell>
        </row>
        <row r="1245">
          <cell r="A1245">
            <v>6354</v>
          </cell>
          <cell r="B1245" t="str">
            <v>TARGET CORP C/O CENTRAL GARD</v>
          </cell>
        </row>
        <row r="1246">
          <cell r="A1246">
            <v>6355</v>
          </cell>
          <cell r="B1246" t="str">
            <v>TRACTOR SUPPLY CO C/O CENTRAL</v>
          </cell>
        </row>
        <row r="1247">
          <cell r="A1247">
            <v>4124</v>
          </cell>
          <cell r="B1247" t="str">
            <v>VITA-FLEX NUTRITION</v>
          </cell>
        </row>
        <row r="1248">
          <cell r="A1248">
            <v>4979</v>
          </cell>
          <cell r="B1248" t="str">
            <v>PACIFIC COAST DISTRIBUTING INC C/O</v>
          </cell>
        </row>
        <row r="1249">
          <cell r="A1249">
            <v>6114</v>
          </cell>
          <cell r="B1249" t="str">
            <v>WAL-MART STORES INC C/O FRAMED SH</v>
          </cell>
        </row>
        <row r="1250">
          <cell r="A1250">
            <v>4350</v>
          </cell>
          <cell r="B1250" t="str">
            <v>ANIMAL ESSENTIALS INC</v>
          </cell>
        </row>
        <row r="1251">
          <cell r="A1251">
            <v>6303</v>
          </cell>
          <cell r="B1251" t="str">
            <v>WHOLE FOODS MARKET C/O ACCELERATE R</v>
          </cell>
        </row>
        <row r="1252">
          <cell r="A1252">
            <v>5320</v>
          </cell>
          <cell r="B1252" t="str">
            <v>ELANCO ANIMAL HEALTH DIV OF ELI LIL</v>
          </cell>
        </row>
        <row r="1253">
          <cell r="A1253">
            <v>5970</v>
          </cell>
          <cell r="B1253" t="str">
            <v>ELANCO US INC</v>
          </cell>
        </row>
        <row r="1254">
          <cell r="A1254">
            <v>6023</v>
          </cell>
          <cell r="B1254" t="str">
            <v>PROTEKTA INC</v>
          </cell>
        </row>
        <row r="1255">
          <cell r="A1255">
            <v>2888</v>
          </cell>
          <cell r="B1255" t="str">
            <v>21ST CENTURY ANIMAL HEALTHCARE</v>
          </cell>
        </row>
        <row r="1256">
          <cell r="A1256">
            <v>5500</v>
          </cell>
          <cell r="B1256" t="str">
            <v>FLP LLC</v>
          </cell>
        </row>
        <row r="1257">
          <cell r="A1257">
            <v>5033</v>
          </cell>
          <cell r="B1257" t="str">
            <v>PACIFIC COAST DISTRIBUTING INC C/O</v>
          </cell>
        </row>
        <row r="1258">
          <cell r="A1258">
            <v>6226</v>
          </cell>
          <cell r="B1258" t="str">
            <v>OUTWARD HOUND C/O PET FOOD COMPLIAN</v>
          </cell>
        </row>
        <row r="1259">
          <cell r="A1259">
            <v>3025</v>
          </cell>
          <cell r="B1259" t="str">
            <v>LIQUID HEALTH INC</v>
          </cell>
        </row>
        <row r="1260">
          <cell r="A1260">
            <v>5582</v>
          </cell>
          <cell r="B1260" t="str">
            <v>PYRAMID PET PRODUCTS</v>
          </cell>
        </row>
        <row r="1261">
          <cell r="A1261">
            <v>5282</v>
          </cell>
          <cell r="B1261" t="str">
            <v>TDL IND INC</v>
          </cell>
        </row>
        <row r="1262">
          <cell r="A1262">
            <v>1050</v>
          </cell>
          <cell r="B1262" t="str">
            <v>MIN-AD INC</v>
          </cell>
        </row>
        <row r="1263">
          <cell r="A1263">
            <v>5421</v>
          </cell>
          <cell r="B1263" t="str">
            <v>EP MINERALS LLC</v>
          </cell>
        </row>
        <row r="1264">
          <cell r="A1264">
            <v>6209</v>
          </cell>
          <cell r="B1264" t="str">
            <v>SUSTAINABLE ALTERNATIVE FEED ENTERP</v>
          </cell>
        </row>
        <row r="1265">
          <cell r="A1265">
            <v>850</v>
          </cell>
          <cell r="B1265" t="str">
            <v>RICHDEL INC</v>
          </cell>
        </row>
        <row r="1266">
          <cell r="A1266">
            <v>4053</v>
          </cell>
          <cell r="B1266" t="str">
            <v>PET CENTER INC PCI</v>
          </cell>
        </row>
        <row r="1267">
          <cell r="A1267">
            <v>5406</v>
          </cell>
          <cell r="B1267" t="str">
            <v>PACIFIC BIRD &amp; SUPPLY CO INC</v>
          </cell>
        </row>
        <row r="1268">
          <cell r="A1268">
            <v>4950</v>
          </cell>
          <cell r="B1268" t="str">
            <v>PARTY ANIMAL INC</v>
          </cell>
        </row>
        <row r="1269">
          <cell r="A1269">
            <v>5609</v>
          </cell>
          <cell r="B1269" t="str">
            <v>GLOBAL AGRI-TRADE CORP</v>
          </cell>
        </row>
        <row r="1270">
          <cell r="A1270">
            <v>5294</v>
          </cell>
          <cell r="B1270" t="str">
            <v>RECONSERVE OF ILLINOIS INC</v>
          </cell>
        </row>
        <row r="1271">
          <cell r="A1271">
            <v>6239</v>
          </cell>
          <cell r="B1271" t="str">
            <v>RECONSERVE OF IOWA INC</v>
          </cell>
        </row>
        <row r="1272">
          <cell r="A1272">
            <v>5884</v>
          </cell>
          <cell r="B1272" t="str">
            <v>RECONSERVE OF TENNESSEE INC</v>
          </cell>
        </row>
        <row r="1273">
          <cell r="A1273">
            <v>4887</v>
          </cell>
          <cell r="B1273" t="str">
            <v>LOTUS PET FOODS INC</v>
          </cell>
        </row>
        <row r="1274">
          <cell r="A1274">
            <v>2859</v>
          </cell>
          <cell r="B1274" t="str">
            <v>REDBARN PET PRODUCTS</v>
          </cell>
        </row>
        <row r="1275">
          <cell r="A1275">
            <v>4886</v>
          </cell>
          <cell r="B1275" t="str">
            <v>THE REAL MEAT CO</v>
          </cell>
        </row>
        <row r="1276">
          <cell r="A1276">
            <v>4489</v>
          </cell>
          <cell r="B1276" t="str">
            <v>SMOKEHOUSE PET PRODUCTS INC</v>
          </cell>
        </row>
        <row r="1277">
          <cell r="A1277">
            <v>5005</v>
          </cell>
          <cell r="B1277" t="str">
            <v>PETS GLOBAL INC</v>
          </cell>
        </row>
        <row r="1278">
          <cell r="A1278">
            <v>6031</v>
          </cell>
          <cell r="B1278" t="str">
            <v>DR MARTY</v>
          </cell>
        </row>
        <row r="1279">
          <cell r="A1279">
            <v>4430</v>
          </cell>
          <cell r="B1279" t="str">
            <v>PET N SHAPES PET VENTURES INC</v>
          </cell>
        </row>
        <row r="1280">
          <cell r="A1280">
            <v>6038</v>
          </cell>
          <cell r="B1280" t="str">
            <v>FENCHEM INC</v>
          </cell>
        </row>
        <row r="1281">
          <cell r="A1281">
            <v>6054</v>
          </cell>
          <cell r="B1281" t="str">
            <v>REPASHY VENTURES</v>
          </cell>
        </row>
        <row r="1282">
          <cell r="A1282">
            <v>4424</v>
          </cell>
          <cell r="B1282" t="str">
            <v>BELL ROCK GROWERS INC</v>
          </cell>
        </row>
        <row r="1283">
          <cell r="A1283">
            <v>2184</v>
          </cell>
          <cell r="B1283" t="str">
            <v>PAMPERED PET TREATS INC</v>
          </cell>
        </row>
        <row r="1284">
          <cell r="A1284">
            <v>6171</v>
          </cell>
          <cell r="B1284" t="str">
            <v>SIMPLY NOURISH PET FOOD CO DBA BEE</v>
          </cell>
        </row>
        <row r="1285">
          <cell r="A1285">
            <v>2523</v>
          </cell>
          <cell r="B1285" t="str">
            <v>GARMON CORP/NATURVET</v>
          </cell>
        </row>
        <row r="1286">
          <cell r="A1286">
            <v>6331</v>
          </cell>
          <cell r="B1286" t="str">
            <v>JUSTFOODFORDOGS LLC</v>
          </cell>
        </row>
        <row r="1287">
          <cell r="A1287">
            <v>4370</v>
          </cell>
          <cell r="B1287" t="str">
            <v>HILLSIDE FARMS</v>
          </cell>
        </row>
        <row r="1288">
          <cell r="A1288">
            <v>3095</v>
          </cell>
          <cell r="B1288" t="str">
            <v>GIDDYAP GIRLS BISCUIT CO GGBC INC</v>
          </cell>
        </row>
        <row r="1289">
          <cell r="A1289">
            <v>6095</v>
          </cell>
          <cell r="B1289" t="str">
            <v>GLOBALONE PET INC</v>
          </cell>
        </row>
        <row r="1290">
          <cell r="A1290">
            <v>4639</v>
          </cell>
          <cell r="B1290" t="str">
            <v>DELCA CORP</v>
          </cell>
        </row>
        <row r="1291">
          <cell r="A1291">
            <v>5605</v>
          </cell>
          <cell r="B1291" t="str">
            <v>GRANDMA LUCY'S</v>
          </cell>
        </row>
        <row r="1292">
          <cell r="A1292">
            <v>4612</v>
          </cell>
          <cell r="B1292" t="str">
            <v>CANINE CAVIAR PET FOODS INC</v>
          </cell>
        </row>
        <row r="1293">
          <cell r="A1293">
            <v>2649</v>
          </cell>
          <cell r="B1293" t="str">
            <v>GRAND MEADOWS INC EQUINE NUTRITION</v>
          </cell>
        </row>
        <row r="1294">
          <cell r="A1294">
            <v>6169</v>
          </cell>
          <cell r="B1294" t="str">
            <v>AMAZON.COM SERVICES INC C/O SAVORY</v>
          </cell>
        </row>
        <row r="1295">
          <cell r="A1295">
            <v>6020</v>
          </cell>
          <cell r="B1295" t="str">
            <v>SAVORY PRIME</v>
          </cell>
        </row>
        <row r="1296">
          <cell r="A1296">
            <v>1273</v>
          </cell>
          <cell r="B1296" t="str">
            <v>DISTRIBUTORS PROCESSING INC</v>
          </cell>
        </row>
        <row r="1297">
          <cell r="A1297">
            <v>6329</v>
          </cell>
          <cell r="B1297" t="str">
            <v>LOVE NALA LLC</v>
          </cell>
        </row>
        <row r="1298">
          <cell r="A1298">
            <v>6188</v>
          </cell>
          <cell r="B1298" t="str">
            <v>PERFECTION PET BRANDS</v>
          </cell>
        </row>
        <row r="1299">
          <cell r="A1299">
            <v>6292</v>
          </cell>
          <cell r="B1299" t="str">
            <v>PETSMART C/O PERFECTION PET FOOD</v>
          </cell>
        </row>
        <row r="1300">
          <cell r="A1300">
            <v>6178</v>
          </cell>
          <cell r="B1300" t="str">
            <v>PETSMART DBA SIMPLY NOURISH</v>
          </cell>
        </row>
        <row r="1301">
          <cell r="A1301">
            <v>5890</v>
          </cell>
          <cell r="B1301" t="str">
            <v>ZOO MED LABORATORIES</v>
          </cell>
        </row>
        <row r="1302">
          <cell r="A1302">
            <v>2909</v>
          </cell>
          <cell r="B1302" t="str">
            <v>VIRTUS NUTRITION LLC</v>
          </cell>
        </row>
        <row r="1303">
          <cell r="A1303">
            <v>5275</v>
          </cell>
          <cell r="B1303" t="str">
            <v>KDR PET TREATS LLC</v>
          </cell>
        </row>
        <row r="1304">
          <cell r="A1304">
            <v>5041</v>
          </cell>
          <cell r="B1304" t="str">
            <v>L A HEARNE CO</v>
          </cell>
        </row>
        <row r="1305">
          <cell r="A1305">
            <v>1781</v>
          </cell>
          <cell r="B1305" t="str">
            <v>DANISCO US INC DUPONT</v>
          </cell>
        </row>
        <row r="1306">
          <cell r="A1306">
            <v>6213</v>
          </cell>
          <cell r="B1306" t="str">
            <v>COAST AND RANGE INC</v>
          </cell>
        </row>
        <row r="1307">
          <cell r="A1307">
            <v>4504</v>
          </cell>
          <cell r="B1307" t="str">
            <v>PRIMAL PET FOODS</v>
          </cell>
        </row>
        <row r="1308">
          <cell r="A1308">
            <v>5930</v>
          </cell>
          <cell r="B1308" t="str">
            <v>KYORIN CO LTD</v>
          </cell>
        </row>
        <row r="1309">
          <cell r="A1309">
            <v>4177</v>
          </cell>
          <cell r="B1309" t="str">
            <v>ENVIRONMENTAL CARE &amp; SHARE INC</v>
          </cell>
        </row>
        <row r="1310">
          <cell r="A1310">
            <v>5559</v>
          </cell>
          <cell r="B1310" t="str">
            <v>LIXIT CORP</v>
          </cell>
        </row>
        <row r="1311">
          <cell r="A1311">
            <v>6363</v>
          </cell>
          <cell r="B1311" t="str">
            <v>WERBER NATURALS LLC</v>
          </cell>
        </row>
        <row r="1312">
          <cell r="A1312">
            <v>5555</v>
          </cell>
          <cell r="B1312" t="str">
            <v>EMERALD PET PRODUCTS</v>
          </cell>
        </row>
        <row r="1313">
          <cell r="A1313">
            <v>2357</v>
          </cell>
          <cell r="B1313" t="str">
            <v>MRS PASTURES COOKIES FOR HORSES</v>
          </cell>
        </row>
        <row r="1314">
          <cell r="A1314">
            <v>6235</v>
          </cell>
          <cell r="B1314" t="str">
            <v>NOMNOMNOW INC</v>
          </cell>
        </row>
        <row r="1315">
          <cell r="A1315">
            <v>4726</v>
          </cell>
          <cell r="B1315" t="str">
            <v>ENERGY FEEDS INTL LLC</v>
          </cell>
        </row>
        <row r="1316">
          <cell r="A1316">
            <v>6260</v>
          </cell>
          <cell r="B1316" t="str">
            <v>ROTISYSTEMS INC DBA ROLI ROTI</v>
          </cell>
        </row>
        <row r="1317">
          <cell r="A1317">
            <v>4670</v>
          </cell>
          <cell r="B1317" t="str">
            <v>MICHIGAN SUGAR CO</v>
          </cell>
        </row>
        <row r="1318">
          <cell r="A1318">
            <v>5904</v>
          </cell>
          <cell r="B1318" t="str">
            <v>MICHIGAN SUGAR CO</v>
          </cell>
        </row>
        <row r="1319">
          <cell r="A1319">
            <v>5905</v>
          </cell>
          <cell r="B1319" t="str">
            <v>MICHIGAN SUGAR CO</v>
          </cell>
        </row>
        <row r="1320">
          <cell r="A1320">
            <v>5906</v>
          </cell>
          <cell r="B1320" t="str">
            <v>MICHIGAN SUGAR CO</v>
          </cell>
        </row>
        <row r="1321">
          <cell r="A1321">
            <v>5908</v>
          </cell>
          <cell r="B1321" t="str">
            <v>MICHIGAN SUGAR CO</v>
          </cell>
        </row>
        <row r="1322">
          <cell r="A1322">
            <v>2856</v>
          </cell>
          <cell r="B1322" t="str">
            <v>MIDWEST AGRI COMMODITIES CO</v>
          </cell>
        </row>
        <row r="1323">
          <cell r="A1323">
            <v>6252</v>
          </cell>
          <cell r="B1323" t="str">
            <v>PRESIDIO NATURAL PET CO</v>
          </cell>
        </row>
        <row r="1324">
          <cell r="A1324">
            <v>5720</v>
          </cell>
          <cell r="B1324" t="str">
            <v>TREATS FOR CHICKENS</v>
          </cell>
        </row>
        <row r="1325">
          <cell r="A1325">
            <v>6270</v>
          </cell>
          <cell r="B1325" t="str">
            <v>WORLDWISE INC</v>
          </cell>
        </row>
        <row r="1326">
          <cell r="A1326">
            <v>5910</v>
          </cell>
          <cell r="B1326" t="str">
            <v>REP-CAL RESEARCH LABS</v>
          </cell>
        </row>
        <row r="1327">
          <cell r="A1327">
            <v>4289</v>
          </cell>
          <cell r="B1327" t="str">
            <v>NORDIC NATURALS INC</v>
          </cell>
        </row>
        <row r="1328">
          <cell r="A1328">
            <v>6328</v>
          </cell>
          <cell r="B1328" t="str">
            <v>PINE CREEK LIVESTOCK SUPPLEMENTS IN</v>
          </cell>
        </row>
        <row r="1329">
          <cell r="A1329">
            <v>5402</v>
          </cell>
          <cell r="B1329" t="str">
            <v>RICEBRAN TECHNOLOGIES</v>
          </cell>
        </row>
        <row r="1330">
          <cell r="A1330">
            <v>6288</v>
          </cell>
          <cell r="B1330" t="str">
            <v>ADVANTEC ASSOCIATES INC</v>
          </cell>
        </row>
        <row r="1331">
          <cell r="A1331">
            <v>5888</v>
          </cell>
          <cell r="B1331" t="str">
            <v>EVOLVE BIOSYSTEMS INC</v>
          </cell>
        </row>
        <row r="1332">
          <cell r="A1332">
            <v>4384</v>
          </cell>
          <cell r="B1332" t="str">
            <v>ROUDYBUSH INC</v>
          </cell>
        </row>
        <row r="1333">
          <cell r="A1333">
            <v>4345</v>
          </cell>
          <cell r="B1333" t="str">
            <v>AQUASCAPE DESIGNS INC ATTN: VICKI</v>
          </cell>
        </row>
        <row r="1334">
          <cell r="A1334">
            <v>6190</v>
          </cell>
          <cell r="B1334" t="str">
            <v>JONES-HAMILTON CO</v>
          </cell>
        </row>
        <row r="1335">
          <cell r="A1335">
            <v>6206</v>
          </cell>
          <cell r="B1335" t="str">
            <v>KANE BIOTECH INC C/O TSG</v>
          </cell>
        </row>
        <row r="1336">
          <cell r="A1336">
            <v>5470</v>
          </cell>
          <cell r="B1336" t="str">
            <v>PHYTOBIOTICS NORTH AMERICA LLC</v>
          </cell>
        </row>
        <row r="1337">
          <cell r="A1337">
            <v>5309</v>
          </cell>
          <cell r="B1337" t="str">
            <v>THE PHOENIX CO LLC</v>
          </cell>
        </row>
        <row r="1338">
          <cell r="A1338">
            <v>6358</v>
          </cell>
          <cell r="B1338" t="str">
            <v>PREMIUM ORGANIC LLC DBA TOPS PARRO</v>
          </cell>
        </row>
        <row r="1339">
          <cell r="A1339">
            <v>5956</v>
          </cell>
          <cell r="B1339" t="str">
            <v>SNOOK'S PET PRODUCTS</v>
          </cell>
        </row>
        <row r="1340">
          <cell r="A1340">
            <v>6006</v>
          </cell>
          <cell r="B1340" t="str">
            <v>PORTLAND PET FOOD CO</v>
          </cell>
        </row>
        <row r="1341">
          <cell r="A1341">
            <v>4416</v>
          </cell>
          <cell r="B1341" t="str">
            <v>NORTHWEST NATURALS</v>
          </cell>
        </row>
        <row r="1342">
          <cell r="A1342">
            <v>5296</v>
          </cell>
          <cell r="B1342" t="str">
            <v>NUMMY TUM TUM</v>
          </cell>
        </row>
        <row r="1343">
          <cell r="A1343">
            <v>2590</v>
          </cell>
          <cell r="B1343" t="str">
            <v>CHUCKANUT PRODUCTS INC</v>
          </cell>
        </row>
        <row r="1344">
          <cell r="A1344">
            <v>4093</v>
          </cell>
          <cell r="B1344" t="str">
            <v>MAJESTY'S ANIMAL NUTRITION</v>
          </cell>
        </row>
        <row r="1345">
          <cell r="A1345">
            <v>6250</v>
          </cell>
          <cell r="B1345" t="str">
            <v>ADDICTION PET FOODS</v>
          </cell>
        </row>
        <row r="1346">
          <cell r="A1346">
            <v>4041</v>
          </cell>
          <cell r="B1346" t="str">
            <v>GRIZZLY PET PRODUCTS LLC</v>
          </cell>
        </row>
        <row r="1347">
          <cell r="A1347">
            <v>4038</v>
          </cell>
          <cell r="B1347" t="str">
            <v>BLUE DOG BAKERY</v>
          </cell>
        </row>
        <row r="1348">
          <cell r="A1348">
            <v>5760</v>
          </cell>
          <cell r="B1348" t="str">
            <v>WFM PRIVATE LABEL LP</v>
          </cell>
        </row>
        <row r="1349">
          <cell r="A1349">
            <v>6194</v>
          </cell>
          <cell r="B1349" t="str">
            <v>GREEN JUJU</v>
          </cell>
        </row>
        <row r="1350">
          <cell r="A1350">
            <v>3074</v>
          </cell>
          <cell r="B1350" t="str">
            <v>GLOBAL HARVEST FOODS LTD</v>
          </cell>
        </row>
        <row r="1351">
          <cell r="A1351">
            <v>6181</v>
          </cell>
          <cell r="B1351" t="str">
            <v>INTER-AMERICAN PRODUCTS INC C/O GLO</v>
          </cell>
        </row>
        <row r="1352">
          <cell r="A1352">
            <v>6182</v>
          </cell>
          <cell r="B1352" t="str">
            <v>KROGER CO THE C/O GLOBAL HARV</v>
          </cell>
        </row>
        <row r="1353">
          <cell r="A1353">
            <v>5774</v>
          </cell>
          <cell r="B1353" t="str">
            <v>WALMART STORES INC C/O GLOBAL HARVE</v>
          </cell>
        </row>
        <row r="1354">
          <cell r="A1354">
            <v>6030</v>
          </cell>
          <cell r="B1354" t="str">
            <v>CANAM PSI</v>
          </cell>
        </row>
        <row r="1355">
          <cell r="A1355">
            <v>4770</v>
          </cell>
          <cell r="B1355" t="str">
            <v>HEALTHY PET</v>
          </cell>
        </row>
        <row r="1356">
          <cell r="A1356">
            <v>6246</v>
          </cell>
          <cell r="B1356" t="str">
            <v>BOSS DOG BRAND INC</v>
          </cell>
        </row>
        <row r="1357">
          <cell r="A1357">
            <v>6046</v>
          </cell>
          <cell r="B1357" t="str">
            <v>PAWTROITIC DOG TREATS</v>
          </cell>
        </row>
        <row r="1358">
          <cell r="A1358">
            <v>5771</v>
          </cell>
          <cell r="B1358" t="str">
            <v>WET NOSES</v>
          </cell>
        </row>
        <row r="1359">
          <cell r="A1359">
            <v>5740</v>
          </cell>
          <cell r="B1359" t="str">
            <v>HIMALAYAN CORP DBA-HIMALAYA</v>
          </cell>
        </row>
        <row r="1360">
          <cell r="A1360">
            <v>4815</v>
          </cell>
          <cell r="B1360" t="str">
            <v>SOLID IDEAS LLC</v>
          </cell>
        </row>
        <row r="1361">
          <cell r="A1361">
            <v>1097</v>
          </cell>
          <cell r="B1361" t="str">
            <v>BIO OREGON INC</v>
          </cell>
        </row>
        <row r="1362">
          <cell r="A1362">
            <v>6049</v>
          </cell>
          <cell r="B1362" t="str">
            <v>CERES SOLUTIONS COOPERATIVE INC</v>
          </cell>
        </row>
        <row r="1363">
          <cell r="A1363">
            <v>625</v>
          </cell>
          <cell r="B1363" t="str">
            <v>WELL PET LLC</v>
          </cell>
        </row>
        <row r="1364">
          <cell r="A1364">
            <v>910</v>
          </cell>
          <cell r="B1364" t="str">
            <v>SOURCE INC</v>
          </cell>
        </row>
        <row r="1365">
          <cell r="A1365">
            <v>17</v>
          </cell>
          <cell r="B1365" t="str">
            <v>DSM NUTRITIONAL PRODUCTS LLC</v>
          </cell>
        </row>
        <row r="1366">
          <cell r="A1366">
            <v>1797</v>
          </cell>
          <cell r="B1366" t="str">
            <v>NYLABONE PRODUCTS</v>
          </cell>
        </row>
        <row r="1367">
          <cell r="A1367">
            <v>1125</v>
          </cell>
          <cell r="B1367" t="str">
            <v>EVONIK CORP</v>
          </cell>
        </row>
        <row r="1368">
          <cell r="A1368">
            <v>6065</v>
          </cell>
          <cell r="B1368" t="str">
            <v>ALL AMERICAN PETS LLC</v>
          </cell>
        </row>
        <row r="1369">
          <cell r="A1369">
            <v>6229</v>
          </cell>
          <cell r="B1369" t="str">
            <v>AMAZON.COM SERVICES INC C/O RED C</v>
          </cell>
        </row>
        <row r="1370">
          <cell r="A1370">
            <v>6230</v>
          </cell>
          <cell r="B1370" t="str">
            <v>MARS PETCARE US C/O RED COLLAR PET</v>
          </cell>
        </row>
        <row r="1371">
          <cell r="A1371">
            <v>6231</v>
          </cell>
          <cell r="B1371" t="str">
            <v>MEIJER DISTRIBUTION INC C/O RED CO</v>
          </cell>
        </row>
        <row r="1372">
          <cell r="A1372">
            <v>6232</v>
          </cell>
          <cell r="B1372" t="str">
            <v>SAM'S WEST INC C/O RED COLLAR PET</v>
          </cell>
        </row>
        <row r="1373">
          <cell r="A1373">
            <v>6233</v>
          </cell>
          <cell r="B1373" t="str">
            <v>WAL-MART STORES INC C/O RED COLLA</v>
          </cell>
        </row>
        <row r="1374">
          <cell r="A1374">
            <v>4173</v>
          </cell>
          <cell r="B1374" t="str">
            <v>FREEDOM HEALTH LLC</v>
          </cell>
        </row>
        <row r="1375">
          <cell r="A1375">
            <v>1637</v>
          </cell>
          <cell r="B1375" t="str">
            <v>KELLY FOODS CORP CO BIL-JAC</v>
          </cell>
        </row>
        <row r="1376">
          <cell r="A1376">
            <v>1794</v>
          </cell>
          <cell r="B1376" t="str">
            <v>D &amp; D INGREDIENT DISTRIBUTORS INC</v>
          </cell>
        </row>
        <row r="1377">
          <cell r="A1377">
            <v>936</v>
          </cell>
          <cell r="B1377" t="str">
            <v>CONYER AGRI SERVICE INC</v>
          </cell>
        </row>
        <row r="1378">
          <cell r="A1378">
            <v>4476</v>
          </cell>
          <cell r="B1378" t="str">
            <v>MITCHEL ENTERPRISES CORP</v>
          </cell>
        </row>
        <row r="1379">
          <cell r="A1379">
            <v>4156</v>
          </cell>
          <cell r="B1379" t="str">
            <v>ORLAND COMMUNITY ELEVATOR</v>
          </cell>
        </row>
        <row r="1380">
          <cell r="A1380">
            <v>5666</v>
          </cell>
          <cell r="B1380" t="str">
            <v>INDIANA PACKERS CORP</v>
          </cell>
        </row>
        <row r="1381">
          <cell r="A1381">
            <v>4311</v>
          </cell>
          <cell r="B1381" t="str">
            <v>BOOF BISCUITS LLC</v>
          </cell>
        </row>
        <row r="1382">
          <cell r="A1382">
            <v>4860</v>
          </cell>
          <cell r="B1382" t="str">
            <v>SUNBEARS JUST BONES</v>
          </cell>
        </row>
        <row r="1383">
          <cell r="A1383">
            <v>4531</v>
          </cell>
          <cell r="B1383" t="str">
            <v>HAPPY HOWIES INC</v>
          </cell>
        </row>
        <row r="1384">
          <cell r="A1384">
            <v>2487</v>
          </cell>
          <cell r="B1384" t="str">
            <v>MIDWEST MARKETING INC DBA SWENEY</v>
          </cell>
        </row>
        <row r="1385">
          <cell r="A1385">
            <v>551</v>
          </cell>
          <cell r="B1385" t="str">
            <v>RIVERDALE FEED &amp; GRAIN INC</v>
          </cell>
        </row>
        <row r="1386">
          <cell r="A1386">
            <v>6158</v>
          </cell>
          <cell r="B1386" t="str">
            <v>PET WANTS KZOOWEST</v>
          </cell>
        </row>
        <row r="1387">
          <cell r="A1387">
            <v>279</v>
          </cell>
          <cell r="B1387" t="str">
            <v>NAPOLEON FEED MILL INC</v>
          </cell>
        </row>
        <row r="1388">
          <cell r="A1388">
            <v>411</v>
          </cell>
          <cell r="B1388" t="str">
            <v>JOHN VAN DEN BOSCH CO</v>
          </cell>
        </row>
        <row r="1389">
          <cell r="A1389">
            <v>4570</v>
          </cell>
          <cell r="B1389" t="str">
            <v>FARMERS COOP ELEVATOR CO</v>
          </cell>
        </row>
        <row r="1390">
          <cell r="A1390">
            <v>604</v>
          </cell>
          <cell r="B1390" t="str">
            <v>GROENINKS ELEVATOR &amp; HARDWARE INC</v>
          </cell>
        </row>
        <row r="1391">
          <cell r="A1391">
            <v>958</v>
          </cell>
          <cell r="B1391" t="str">
            <v>ZEELAND FARM SERVICES INC</v>
          </cell>
        </row>
        <row r="1392">
          <cell r="A1392">
            <v>2647</v>
          </cell>
          <cell r="B1392" t="str">
            <v>20/20 FEED AND MORE</v>
          </cell>
        </row>
        <row r="1393">
          <cell r="A1393">
            <v>391</v>
          </cell>
          <cell r="B1393" t="str">
            <v>HOLMQUIST FEED MILL</v>
          </cell>
        </row>
        <row r="1394">
          <cell r="A1394">
            <v>965</v>
          </cell>
          <cell r="B1394" t="str">
            <v>KEMIN INDUSTRIES INC</v>
          </cell>
        </row>
        <row r="1395">
          <cell r="A1395">
            <v>410</v>
          </cell>
          <cell r="B1395" t="str">
            <v>IMPRO PRODUCTS INC</v>
          </cell>
        </row>
        <row r="1396">
          <cell r="A1396">
            <v>758</v>
          </cell>
          <cell r="B1396" t="str">
            <v>REINDERS INC</v>
          </cell>
        </row>
        <row r="1397">
          <cell r="A1397">
            <v>5651</v>
          </cell>
          <cell r="B1397" t="str">
            <v>LOYAL INGREDIENTS LLC</v>
          </cell>
        </row>
        <row r="1398">
          <cell r="A1398">
            <v>1968</v>
          </cell>
          <cell r="B1398" t="str">
            <v>VITA PLUS CORP</v>
          </cell>
        </row>
        <row r="1399">
          <cell r="A1399">
            <v>417</v>
          </cell>
          <cell r="B1399" t="str">
            <v>VITA PLUS CORP</v>
          </cell>
        </row>
        <row r="1400">
          <cell r="A1400">
            <v>637</v>
          </cell>
          <cell r="B1400" t="str">
            <v>GLC MINERALS LLC</v>
          </cell>
        </row>
        <row r="1401">
          <cell r="A1401">
            <v>9</v>
          </cell>
          <cell r="B1401" t="str">
            <v>LA CROSSE MILLING CO</v>
          </cell>
        </row>
        <row r="1402">
          <cell r="A1402">
            <v>759</v>
          </cell>
          <cell r="B1402" t="str">
            <v>AGRO K CORP</v>
          </cell>
        </row>
        <row r="1403">
          <cell r="A1403">
            <v>2402</v>
          </cell>
          <cell r="B1403" t="str">
            <v>CARGILL INC</v>
          </cell>
        </row>
        <row r="1404">
          <cell r="A1404">
            <v>2629</v>
          </cell>
          <cell r="B1404" t="str">
            <v>CARGILL LIMITED</v>
          </cell>
        </row>
        <row r="1405">
          <cell r="A1405">
            <v>402</v>
          </cell>
          <cell r="B1405" t="str">
            <v>CHS INC</v>
          </cell>
        </row>
        <row r="1406">
          <cell r="A1406">
            <v>4199</v>
          </cell>
          <cell r="B1406" t="str">
            <v>CHS INC FAIRMONT</v>
          </cell>
        </row>
        <row r="1407">
          <cell r="A1407">
            <v>2974</v>
          </cell>
          <cell r="B1407" t="str">
            <v>MANN LAKE LTD</v>
          </cell>
        </row>
        <row r="1408">
          <cell r="A1408">
            <v>28</v>
          </cell>
          <cell r="B1408" t="str">
            <v>AMERICAN CRYSTAL SUGAR CO</v>
          </cell>
        </row>
        <row r="1409">
          <cell r="A1409">
            <v>5594</v>
          </cell>
          <cell r="B1409" t="str">
            <v>PEDIGREE OVENS/THE POUND BAKERY</v>
          </cell>
        </row>
        <row r="1410">
          <cell r="A1410">
            <v>5570</v>
          </cell>
          <cell r="B1410" t="str">
            <v>AGAINST THE GRAIN PET FOOD</v>
          </cell>
        </row>
        <row r="1411">
          <cell r="A1411">
            <v>5969</v>
          </cell>
          <cell r="B1411" t="str">
            <v>EVANGER'S DOG &amp; CAT FOOD CO INC</v>
          </cell>
        </row>
        <row r="1412">
          <cell r="A1412">
            <v>2794</v>
          </cell>
          <cell r="B1412" t="str">
            <v>AJINOMOTO ANIMAL NUTRITION EUROPE</v>
          </cell>
        </row>
        <row r="1413">
          <cell r="A1413">
            <v>1487</v>
          </cell>
          <cell r="B1413" t="str">
            <v>AJINOMOTO ANIMAL NUTRITION NORTH AM</v>
          </cell>
        </row>
        <row r="1414">
          <cell r="A1414">
            <v>768</v>
          </cell>
          <cell r="B1414" t="str">
            <v>FURST MCNESS</v>
          </cell>
        </row>
        <row r="1415">
          <cell r="A1415">
            <v>882</v>
          </cell>
          <cell r="B1415" t="str">
            <v>FURST-MCNESS CO</v>
          </cell>
        </row>
        <row r="1416">
          <cell r="A1416">
            <v>3002</v>
          </cell>
          <cell r="B1416" t="str">
            <v>ADM ANIMAL NUTRITION DIV OF ARCHER</v>
          </cell>
        </row>
        <row r="1417">
          <cell r="A1417">
            <v>5436</v>
          </cell>
          <cell r="B1417" t="str">
            <v>AGRIDYNE LLC</v>
          </cell>
        </row>
        <row r="1418">
          <cell r="A1418">
            <v>1620</v>
          </cell>
          <cell r="B1418" t="str">
            <v>INTERNATIONAL DISTRIBUTING CORP</v>
          </cell>
        </row>
        <row r="1419">
          <cell r="A1419">
            <v>4534</v>
          </cell>
          <cell r="B1419" t="str">
            <v>SENSIENT FOOD COLORS</v>
          </cell>
        </row>
        <row r="1420">
          <cell r="A1420">
            <v>1949</v>
          </cell>
          <cell r="B1420" t="str">
            <v>ROYAL CANIN USA INC</v>
          </cell>
        </row>
        <row r="1421">
          <cell r="A1421">
            <v>1343</v>
          </cell>
          <cell r="B1421" t="str">
            <v>DURVET INC</v>
          </cell>
        </row>
        <row r="1422">
          <cell r="A1422">
            <v>4352</v>
          </cell>
          <cell r="B1422" t="str">
            <v>HAHN &amp; PHILLIPS GREASE CO INC</v>
          </cell>
        </row>
        <row r="1423">
          <cell r="A1423">
            <v>5536</v>
          </cell>
          <cell r="B1423" t="str">
            <v>BAYER HEALTHCARE LLC</v>
          </cell>
        </row>
        <row r="1424">
          <cell r="A1424">
            <v>1999</v>
          </cell>
          <cell r="B1424" t="str">
            <v>HILLS PET NUTRITION INC</v>
          </cell>
        </row>
        <row r="1425">
          <cell r="A1425">
            <v>1353</v>
          </cell>
          <cell r="B1425" t="str">
            <v>AG PROCESSING INC</v>
          </cell>
        </row>
        <row r="1426">
          <cell r="A1426">
            <v>2190</v>
          </cell>
          <cell r="B1426" t="str">
            <v>BOVIDR LABORATORIES INC</v>
          </cell>
        </row>
        <row r="1427">
          <cell r="A1427">
            <v>4434</v>
          </cell>
          <cell r="B1427" t="str">
            <v>DOSKOCIL MANUFACTURING DBA PETMATE</v>
          </cell>
        </row>
        <row r="1428">
          <cell r="A1428">
            <v>6238</v>
          </cell>
          <cell r="B1428" t="str">
            <v>HEALTHY CHEWS INC</v>
          </cell>
        </row>
        <row r="1429">
          <cell r="A1429">
            <v>4754</v>
          </cell>
          <cell r="B1429" t="str">
            <v>VALERO MARKETING &amp; SUPPLY CO</v>
          </cell>
        </row>
        <row r="1430">
          <cell r="A1430">
            <v>4045</v>
          </cell>
          <cell r="B1430" t="str">
            <v>KONG CO</v>
          </cell>
        </row>
        <row r="1431">
          <cell r="A1431">
            <v>63</v>
          </cell>
          <cell r="B1431" t="str">
            <v>FARNAM COMPANIES INC</v>
          </cell>
        </row>
        <row r="1432">
          <cell r="A1432">
            <v>4333</v>
          </cell>
          <cell r="B1432" t="str">
            <v>THE HONEST KITCHEN INC</v>
          </cell>
        </row>
        <row r="1433">
          <cell r="A1433">
            <v>4409</v>
          </cell>
          <cell r="B1433" t="str">
            <v>C P KELCO/REGULATORY AFFAIRS</v>
          </cell>
        </row>
        <row r="1434">
          <cell r="A1434">
            <v>1574</v>
          </cell>
          <cell r="B1434" t="str">
            <v>ACADIAN SEAPLANTS LIMITED</v>
          </cell>
        </row>
        <row r="1435">
          <cell r="A1435">
            <v>4209</v>
          </cell>
          <cell r="B1435" t="str">
            <v>SUPREME PET PRODUCTS INC</v>
          </cell>
        </row>
        <row r="1436">
          <cell r="A1436">
            <v>2864</v>
          </cell>
          <cell r="B1436" t="str">
            <v>JEFO USA</v>
          </cell>
        </row>
        <row r="1437">
          <cell r="A1437">
            <v>4510</v>
          </cell>
          <cell r="B1437" t="str">
            <v>PURE TREATS INC ATTN: LAURIE BAT</v>
          </cell>
        </row>
        <row r="1438">
          <cell r="A1438">
            <v>4182</v>
          </cell>
          <cell r="B1438" t="str">
            <v>TALISKER BAY INTERNATIONAL LTD</v>
          </cell>
        </row>
        <row r="1439">
          <cell r="A1439">
            <v>6225</v>
          </cell>
          <cell r="B1439" t="str">
            <v>FONDEL CHEMICALS LIMITED</v>
          </cell>
        </row>
        <row r="1440">
          <cell r="A1440">
            <v>6234</v>
          </cell>
          <cell r="B1440" t="str">
            <v>PET RETAIL BRANDS</v>
          </cell>
        </row>
        <row r="1441">
          <cell r="A1441">
            <v>5777</v>
          </cell>
          <cell r="B1441" t="str">
            <v>PET VALU CANADA INC</v>
          </cell>
        </row>
        <row r="1442">
          <cell r="A1442">
            <v>5778</v>
          </cell>
          <cell r="B1442" t="str">
            <v>PETON DISTRIBUTORS</v>
          </cell>
        </row>
        <row r="1443">
          <cell r="A1443">
            <v>5567</v>
          </cell>
          <cell r="B1443" t="str">
            <v>DOLGENCORP LLC</v>
          </cell>
        </row>
        <row r="1444">
          <cell r="A1444">
            <v>5633</v>
          </cell>
          <cell r="B1444" t="str">
            <v>KROGER CO THE C/O NORMERICA IN</v>
          </cell>
        </row>
        <row r="1445">
          <cell r="A1445">
            <v>4667</v>
          </cell>
          <cell r="B1445" t="str">
            <v>NORTHDOWN INDUSTRIES C/O NORMERICA</v>
          </cell>
        </row>
        <row r="1446">
          <cell r="A1446">
            <v>5331</v>
          </cell>
          <cell r="B1446" t="str">
            <v>AUTHORITY PET FOOD CO C/O NORMERICA</v>
          </cell>
        </row>
        <row r="1447">
          <cell r="A1447">
            <v>4936</v>
          </cell>
          <cell r="B1447" t="str">
            <v>GREENFIELD GLOBAL INC</v>
          </cell>
        </row>
        <row r="1448">
          <cell r="A1448">
            <v>5560</v>
          </cell>
          <cell r="B1448" t="str">
            <v>BUNGE CANADA</v>
          </cell>
        </row>
        <row r="1449">
          <cell r="A1449">
            <v>4958</v>
          </cell>
          <cell r="B1449" t="str">
            <v>AVENTIX ANIMAL HEALTH CORP</v>
          </cell>
        </row>
        <row r="1450">
          <cell r="A1450">
            <v>5922</v>
          </cell>
          <cell r="B1450" t="str">
            <v>THIS AND THAT CANINE CO INC</v>
          </cell>
        </row>
        <row r="1451">
          <cell r="A1451">
            <v>5245</v>
          </cell>
          <cell r="B1451" t="str">
            <v>CARNA 4 INC</v>
          </cell>
        </row>
        <row r="1452">
          <cell r="A1452">
            <v>1863</v>
          </cell>
          <cell r="B1452" t="str">
            <v>JONES FEED MILLS LTD</v>
          </cell>
        </row>
        <row r="1453">
          <cell r="A1453">
            <v>2989</v>
          </cell>
          <cell r="B1453" t="str">
            <v>KENPAL FARM PRODUCTS INC</v>
          </cell>
        </row>
        <row r="1454">
          <cell r="A1454">
            <v>6074</v>
          </cell>
          <cell r="B1454" t="str">
            <v>GREENWAY ANIMAL NUTRITION INC</v>
          </cell>
        </row>
        <row r="1455">
          <cell r="A1455">
            <v>5359</v>
          </cell>
          <cell r="B1455" t="str">
            <v>SANIMAX LLC C/O SANIMAX MARKETING</v>
          </cell>
        </row>
        <row r="1456">
          <cell r="A1456">
            <v>2285</v>
          </cell>
          <cell r="B1456" t="str">
            <v>GRAND VALLEY FORTIFIERS LTD</v>
          </cell>
        </row>
        <row r="1457">
          <cell r="A1457">
            <v>2214</v>
          </cell>
          <cell r="B1457" t="str">
            <v>PESTELL AMERICA INC</v>
          </cell>
        </row>
        <row r="1458">
          <cell r="A1458">
            <v>4355</v>
          </cell>
          <cell r="B1458" t="str">
            <v>BADEN FEED &amp; SUPPLY LTD</v>
          </cell>
        </row>
        <row r="1459">
          <cell r="A1459">
            <v>5571</v>
          </cell>
          <cell r="B1459" t="str">
            <v>ELMIRA PET PRODUCTS LTD</v>
          </cell>
        </row>
        <row r="1460">
          <cell r="A1460">
            <v>5158</v>
          </cell>
          <cell r="B1460" t="str">
            <v>NUTRECO CANADA INC</v>
          </cell>
        </row>
        <row r="1461">
          <cell r="A1461">
            <v>4831</v>
          </cell>
          <cell r="B1461" t="str">
            <v>OMEGA PAW INC</v>
          </cell>
        </row>
        <row r="1462">
          <cell r="A1462">
            <v>6127</v>
          </cell>
          <cell r="B1462" t="str">
            <v>TROUW NUTRITION CANADA INC</v>
          </cell>
        </row>
        <row r="1463">
          <cell r="A1463">
            <v>5695</v>
          </cell>
          <cell r="B1463" t="str">
            <v>BOSCO AND ROXYS INC</v>
          </cell>
        </row>
        <row r="1464">
          <cell r="A1464">
            <v>5934</v>
          </cell>
          <cell r="B1464" t="str">
            <v>MOLLY'S BARKERY</v>
          </cell>
        </row>
        <row r="1465">
          <cell r="A1465">
            <v>5122</v>
          </cell>
          <cell r="B1465" t="str">
            <v>LONDON AG COMMODITIES</v>
          </cell>
        </row>
        <row r="1466">
          <cell r="A1466">
            <v>3093</v>
          </cell>
          <cell r="B1466" t="str">
            <v>ONTARIO DEHY INC</v>
          </cell>
        </row>
        <row r="1467">
          <cell r="A1467">
            <v>1679</v>
          </cell>
          <cell r="B1467" t="str">
            <v>HIRAM WALKER &amp; SONS LTD</v>
          </cell>
        </row>
        <row r="1468">
          <cell r="A1468">
            <v>4996</v>
          </cell>
          <cell r="B1468" t="str">
            <v>HURON COMMODITIES INC</v>
          </cell>
        </row>
        <row r="1469">
          <cell r="A1469">
            <v>5297</v>
          </cell>
          <cell r="B1469" t="str">
            <v>MSP STARCH PRODUCTS INC</v>
          </cell>
        </row>
        <row r="1470">
          <cell r="A1470">
            <v>5428</v>
          </cell>
          <cell r="B1470" t="str">
            <v>RICHARDSON OILSEED LTD</v>
          </cell>
        </row>
        <row r="1471">
          <cell r="A1471">
            <v>2706</v>
          </cell>
          <cell r="B1471" t="str">
            <v>DOMINION VET LAB LTD</v>
          </cell>
        </row>
        <row r="1472">
          <cell r="A1472">
            <v>5534</v>
          </cell>
          <cell r="B1472" t="str">
            <v>OLEET PROCESSING</v>
          </cell>
        </row>
        <row r="1473">
          <cell r="A1473">
            <v>5785</v>
          </cell>
          <cell r="B1473" t="str">
            <v>BLACK EARTH HUMIC LP</v>
          </cell>
        </row>
        <row r="1474">
          <cell r="A1474">
            <v>1393</v>
          </cell>
          <cell r="B1474" t="str">
            <v>BAYMAG</v>
          </cell>
        </row>
        <row r="1475">
          <cell r="A1475">
            <v>4759</v>
          </cell>
          <cell r="B1475" t="str">
            <v>HORIZON MANUFACTURING INC</v>
          </cell>
        </row>
        <row r="1476">
          <cell r="A1476">
            <v>5251</v>
          </cell>
          <cell r="B1476" t="str">
            <v>CHAMPION PET FOODS LP</v>
          </cell>
        </row>
        <row r="1477">
          <cell r="A1477">
            <v>5360</v>
          </cell>
          <cell r="B1477" t="str">
            <v>CHAMPION PET FOODS LP</v>
          </cell>
        </row>
        <row r="1478">
          <cell r="A1478">
            <v>5578</v>
          </cell>
          <cell r="B1478" t="str">
            <v>CHAMPION PETFOODS USA INC</v>
          </cell>
        </row>
        <row r="1479">
          <cell r="A1479">
            <v>4659</v>
          </cell>
          <cell r="B1479" t="str">
            <v>HILTON HERBS LTD</v>
          </cell>
        </row>
        <row r="1480">
          <cell r="A1480">
            <v>4967</v>
          </cell>
          <cell r="B1480" t="str">
            <v>DARFORD/CANAM PET TREATS INC</v>
          </cell>
        </row>
        <row r="1481">
          <cell r="A1481">
            <v>2765</v>
          </cell>
          <cell r="B1481" t="str">
            <v>ABSORBENT PRODUCTS LTD</v>
          </cell>
        </row>
        <row r="1482">
          <cell r="A1482">
            <v>5585</v>
          </cell>
          <cell r="B1482" t="str">
            <v>PETCUREAN PET FOOD LTD</v>
          </cell>
        </row>
        <row r="1483">
          <cell r="A1483">
            <v>2754</v>
          </cell>
          <cell r="B1483" t="str">
            <v>STUD MUFFINS THE ULTIMATE HORSE TRE</v>
          </cell>
        </row>
        <row r="1484">
          <cell r="A1484">
            <v>5736</v>
          </cell>
          <cell r="B1484" t="str">
            <v>PETKIND PET PRODUCTS INC</v>
          </cell>
        </row>
        <row r="1485">
          <cell r="A1485">
            <v>6326</v>
          </cell>
          <cell r="B1485" t="str">
            <v>COASTWISE PROCESSORS</v>
          </cell>
        </row>
        <row r="1486">
          <cell r="A1486">
            <v>6361</v>
          </cell>
          <cell r="B1486" t="str">
            <v>COASTWISE PROCESSORS</v>
          </cell>
        </row>
        <row r="1487">
          <cell r="A1487">
            <v>6069</v>
          </cell>
          <cell r="B1487" t="str">
            <v>THE GRANVILLE ISLAND</v>
          </cell>
        </row>
        <row r="1488">
          <cell r="A1488">
            <v>6043</v>
          </cell>
          <cell r="B1488" t="str">
            <v>KETTLE CRAFT PET PRODUCTS</v>
          </cell>
        </row>
        <row r="1489">
          <cell r="A1489">
            <v>6287</v>
          </cell>
          <cell r="B1489" t="str">
            <v>FLORA INC C/O FLORA MFG &amp; DISTRIBU</v>
          </cell>
        </row>
        <row r="1490">
          <cell r="A1490">
            <v>5632</v>
          </cell>
          <cell r="B1490" t="str">
            <v>TAPLOW VENTURES LTD</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Page 2"/>
      <sheetName val="Page 3"/>
      <sheetName val="Page 4"/>
      <sheetName val="Page 5"/>
      <sheetName val="Page 6"/>
    </sheetNames>
    <sheetDataSet>
      <sheetData sheetId="0" refreshError="1"/>
      <sheetData sheetId="1">
        <row r="14">
          <cell r="G14">
            <v>0</v>
          </cell>
        </row>
      </sheetData>
      <sheetData sheetId="2"/>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Page 2"/>
      <sheetName val="Page 3"/>
      <sheetName val="Page 4"/>
      <sheetName val="Data Sources"/>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Page 2"/>
      <sheetName val="Page 3"/>
      <sheetName val="Page 4"/>
      <sheetName val="Page 5"/>
      <sheetName val="Page 6"/>
      <sheetName val="Page 7"/>
      <sheetName val="Page 8"/>
      <sheetName val="Data Sources"/>
      <sheetName val="Mailing List by ID#"/>
      <sheetName val="Mailing List by Firm Name"/>
    </sheetNames>
    <sheetDataSet>
      <sheetData sheetId="0">
        <row r="33">
          <cell r="J33" t="str">
            <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michigan.gov/mdard-feed" TargetMode="External"/><Relationship Id="rId1" Type="http://schemas.openxmlformats.org/officeDocument/2006/relationships/hyperlink" Target="mailto:MDARD-AnimalFeed@michigan.gov"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michigan.gov/documents/mdard/2019_MI_Commercial_Feed_Manufacturer_Distributor_License_List_8-2-18_629594_7.pdf" TargetMode="External"/><Relationship Id="rId1" Type="http://schemas.openxmlformats.org/officeDocument/2006/relationships/hyperlink" Target="https://www.michigan.gov/documents/mdard/2019_MI_Commercial_Feed_Manufacturer_Distributor_License_List_8-2-18_629594_7.pdf"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michigan.gov/documents/mdard/2019_MI_Commercial_Feed_Manufacturer_Distributor_License_List_8-2-18_629594_7.pdf"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mailto:MDARD-AnimalFeed@michigan.gov" TargetMode="External"/><Relationship Id="rId7" Type="http://schemas.openxmlformats.org/officeDocument/2006/relationships/drawing" Target="../drawings/drawing4.xml"/><Relationship Id="rId2" Type="http://schemas.openxmlformats.org/officeDocument/2006/relationships/hyperlink" Target="http://www.legislature.mi.gov/(S(kgfa2p2mtj5jh2magihqh5uk))/mileg.aspx?page=GetObject&amp;objectname=mcl-Act-120-of-1975" TargetMode="External"/><Relationship Id="rId1" Type="http://schemas.openxmlformats.org/officeDocument/2006/relationships/hyperlink" Target="https://www.michigan.gov/documents/mdard/2019_MI_Commercial_Feed_Manufacturer_Distributor_License_List_8-2-18_629594_7.pdf" TargetMode="External"/><Relationship Id="rId6" Type="http://schemas.openxmlformats.org/officeDocument/2006/relationships/printerSettings" Target="../printerSettings/printerSettings4.bin"/><Relationship Id="rId5" Type="http://schemas.openxmlformats.org/officeDocument/2006/relationships/hyperlink" Target="mailto:MDARD-AnimalFeed@michigan.gov" TargetMode="External"/><Relationship Id="rId4" Type="http://schemas.openxmlformats.org/officeDocument/2006/relationships/hyperlink" Target="https://www.michigan.gov/documents/mdard/2019_MI_Commercial_Feed_Manufacturer_Distributor_License_List_8-2-18_629594_7.pdf"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michigan.gov/documents/mdard/2019_MI_Commercial_Feed_Manufacturer_Distributor_License_List_8-2-18_629594_7.pdf"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michigan.gov/documents/mdard/2019_MI_Commercial_Feed_Manufacturer_Distributor_License_List_8-2-18_629594_7.pdf"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michigan.gov/documents/mdard/2019_MI_Commercial_Feed_Manufacturer_Distributor_License_List_8-2-18_629594_7.pdf" TargetMode="External"/><Relationship Id="rId1" Type="http://schemas.openxmlformats.org/officeDocument/2006/relationships/hyperlink" Target="https://www.michigan.gov/documents/mdard/2019_MI_Commercial_Feed_Manufacturer_Distributor_License_List_8-2-18_629594_7.pdf"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michigan.gov/documents/mdard/2019_MI_Commercial_Feed_Manufacturer_Distributor_License_List_8-2-18_629594_7.pdf"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63B37-5C13-4127-92A3-AC19A8BC6169}">
  <sheetPr codeName="Sheet1">
    <tabColor rgb="FFFF0000"/>
    <pageSetUpPr fitToPage="1"/>
  </sheetPr>
  <dimension ref="A1:BYO160"/>
  <sheetViews>
    <sheetView tabSelected="1" zoomScale="120" zoomScaleNormal="120" workbookViewId="0"/>
  </sheetViews>
  <sheetFormatPr defaultColWidth="8.85546875" defaultRowHeight="15" x14ac:dyDescent="0.25"/>
  <cols>
    <col min="1" max="1" width="3.28515625" style="63" customWidth="1"/>
    <col min="2" max="2" width="10.42578125" style="63" customWidth="1"/>
    <col min="3" max="3" width="8.7109375" style="63" customWidth="1"/>
    <col min="4" max="4" width="4.5703125" style="63" customWidth="1"/>
    <col min="5" max="5" width="8.5703125" style="63" customWidth="1"/>
    <col min="6" max="6" width="11.85546875" style="63" customWidth="1"/>
    <col min="7" max="7" width="9" style="63" customWidth="1"/>
    <col min="8" max="8" width="18" style="63" customWidth="1"/>
    <col min="9" max="9" width="9.42578125" style="63" customWidth="1"/>
    <col min="10" max="10" width="5" style="63" customWidth="1"/>
    <col min="11" max="11" width="12.7109375" style="63" customWidth="1"/>
    <col min="2018" max="16384" width="8.85546875" style="63"/>
  </cols>
  <sheetData>
    <row r="1" spans="1:2017" ht="11.1" customHeight="1" x14ac:dyDescent="0.25">
      <c r="B1" s="138" t="s">
        <v>99</v>
      </c>
      <c r="C1" s="138"/>
      <c r="D1" s="138"/>
      <c r="E1" s="138"/>
      <c r="F1" s="138"/>
      <c r="G1" s="129" t="s">
        <v>64</v>
      </c>
      <c r="H1" s="130"/>
      <c r="I1" s="145" t="s">
        <v>73</v>
      </c>
      <c r="J1" s="146"/>
      <c r="K1" s="147"/>
    </row>
    <row r="2" spans="1:2017" ht="11.1" customHeight="1" x14ac:dyDescent="0.25">
      <c r="B2" s="138" t="s">
        <v>2302</v>
      </c>
      <c r="C2" s="138"/>
      <c r="D2" s="138"/>
      <c r="E2" s="138"/>
      <c r="F2" s="138"/>
      <c r="G2" s="65">
        <f>'Page 3'!$I$29</f>
        <v>0</v>
      </c>
      <c r="H2" s="99" t="s">
        <v>78</v>
      </c>
      <c r="I2" s="148"/>
      <c r="J2" s="149"/>
      <c r="K2" s="150"/>
    </row>
    <row r="3" spans="1:2017" ht="11.1" customHeight="1" x14ac:dyDescent="0.25">
      <c r="B3" s="136" t="s">
        <v>1994</v>
      </c>
      <c r="C3" s="136"/>
      <c r="D3" s="136"/>
      <c r="E3" s="136"/>
      <c r="F3" s="137"/>
      <c r="G3" s="66">
        <f>'Page 3'!$I$30</f>
        <v>0</v>
      </c>
      <c r="H3" s="100" t="s">
        <v>567</v>
      </c>
      <c r="I3" s="148"/>
      <c r="J3" s="149"/>
      <c r="K3" s="150"/>
    </row>
    <row r="4" spans="1:2017" ht="11.1" customHeight="1" x14ac:dyDescent="0.25">
      <c r="B4" s="132" t="s">
        <v>1995</v>
      </c>
      <c r="C4" s="132"/>
      <c r="D4" s="132"/>
      <c r="E4" s="132"/>
      <c r="F4" s="132"/>
      <c r="G4" s="64"/>
      <c r="H4" s="27"/>
      <c r="I4" s="148"/>
      <c r="J4" s="149"/>
      <c r="K4" s="150"/>
    </row>
    <row r="5" spans="1:2017" ht="5.0999999999999996" customHeight="1" x14ac:dyDescent="0.25">
      <c r="D5" s="6"/>
      <c r="E5" s="1"/>
      <c r="F5" s="1"/>
      <c r="G5" s="1"/>
      <c r="H5" s="1"/>
      <c r="I5" s="148"/>
      <c r="J5" s="149"/>
      <c r="K5" s="150"/>
    </row>
    <row r="6" spans="1:2017" ht="14.1" customHeight="1" x14ac:dyDescent="0.25">
      <c r="A6" s="125" t="s">
        <v>72</v>
      </c>
      <c r="B6" s="125"/>
      <c r="C6" s="125"/>
      <c r="D6" s="125"/>
      <c r="E6" s="125"/>
      <c r="F6" s="125"/>
      <c r="G6" s="125"/>
      <c r="H6" s="125"/>
      <c r="I6" s="148"/>
      <c r="J6" s="149"/>
      <c r="K6" s="150"/>
    </row>
    <row r="7" spans="1:2017" ht="14.1" customHeight="1" x14ac:dyDescent="0.25">
      <c r="A7" s="127" t="s">
        <v>46</v>
      </c>
      <c r="B7" s="127"/>
      <c r="C7" s="127"/>
      <c r="D7" s="127"/>
      <c r="E7" s="127"/>
      <c r="F7" s="127"/>
      <c r="G7" s="127"/>
      <c r="H7" s="127"/>
      <c r="I7" s="148"/>
      <c r="J7" s="149"/>
      <c r="K7" s="150"/>
    </row>
    <row r="8" spans="1:2017" ht="19.899999999999999" customHeight="1" x14ac:dyDescent="0.25">
      <c r="A8" s="126" t="s">
        <v>36</v>
      </c>
      <c r="B8" s="126"/>
      <c r="C8" s="126"/>
      <c r="D8" s="126"/>
      <c r="E8" s="126"/>
      <c r="F8" s="126"/>
      <c r="G8" s="126"/>
      <c r="H8" s="126"/>
      <c r="I8" s="148"/>
      <c r="J8" s="149"/>
      <c r="K8" s="150"/>
    </row>
    <row r="9" spans="1:2017" s="62" customFormat="1" ht="12" customHeight="1" x14ac:dyDescent="0.25">
      <c r="A9" s="152" t="s">
        <v>98</v>
      </c>
      <c r="B9" s="152"/>
      <c r="C9" s="152"/>
      <c r="D9" s="152"/>
      <c r="E9" s="152"/>
      <c r="F9" s="152"/>
      <c r="G9" s="152"/>
      <c r="H9" s="152"/>
      <c r="I9" s="148"/>
      <c r="J9" s="149"/>
      <c r="K9" s="150"/>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row>
    <row r="10" spans="1:2017" s="62" customFormat="1" ht="16.899999999999999" customHeight="1" x14ac:dyDescent="0.25">
      <c r="A10" s="155" t="s">
        <v>3612</v>
      </c>
      <c r="B10" s="155"/>
      <c r="C10" s="26"/>
      <c r="E10" s="131" t="s">
        <v>3614</v>
      </c>
      <c r="F10" s="131"/>
      <c r="G10" s="131"/>
      <c r="H10" s="97"/>
      <c r="I10" s="148"/>
      <c r="J10" s="149"/>
      <c r="K10" s="15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row>
    <row r="11" spans="1:2017" s="62" customFormat="1" ht="16.899999999999999" customHeight="1" x14ac:dyDescent="0.25">
      <c r="A11" s="155" t="s">
        <v>74</v>
      </c>
      <c r="B11" s="155"/>
      <c r="C11" s="128" t="str">
        <f>IFERROR(VLOOKUP(C10,'Mailing List by ID#'!$A$3:$C$1517,2),"")</f>
        <v/>
      </c>
      <c r="D11" s="128"/>
      <c r="E11" s="128"/>
      <c r="F11" s="128"/>
      <c r="G11" s="128"/>
      <c r="H11" s="128"/>
      <c r="I11" s="148"/>
      <c r="J11" s="149"/>
      <c r="K11" s="150"/>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c r="AMK11"/>
      <c r="AML11"/>
      <c r="AMM11"/>
      <c r="AMN11"/>
      <c r="AMO11"/>
      <c r="AMP11"/>
      <c r="AMQ11"/>
      <c r="AMR11"/>
      <c r="AMS11"/>
      <c r="AMT11"/>
      <c r="AMU11"/>
      <c r="AMV11"/>
      <c r="AMW11"/>
      <c r="AMX11"/>
      <c r="AMY11"/>
      <c r="AMZ11"/>
      <c r="ANA11"/>
      <c r="ANB11"/>
      <c r="ANC11"/>
      <c r="AND11"/>
      <c r="ANE11"/>
      <c r="ANF11"/>
      <c r="ANG11"/>
      <c r="ANH11"/>
      <c r="ANI11"/>
      <c r="ANJ11"/>
      <c r="ANK11"/>
      <c r="ANL11"/>
      <c r="ANM11"/>
      <c r="ANN11"/>
      <c r="ANO11"/>
      <c r="ANP11"/>
      <c r="ANQ11"/>
      <c r="ANR11"/>
      <c r="ANS11"/>
      <c r="ANT11"/>
      <c r="ANU11"/>
      <c r="ANV11"/>
      <c r="ANW11"/>
      <c r="ANX11"/>
      <c r="ANY11"/>
      <c r="ANZ11"/>
      <c r="AOA11"/>
      <c r="AOB11"/>
      <c r="AOC11"/>
      <c r="AOD11"/>
      <c r="AOE11"/>
      <c r="AOF11"/>
      <c r="AOG11"/>
      <c r="AOH11"/>
      <c r="AOI11"/>
      <c r="AOJ11"/>
      <c r="AOK11"/>
      <c r="AOL11"/>
      <c r="AOM11"/>
      <c r="AON11"/>
      <c r="AOO11"/>
      <c r="AOP11"/>
      <c r="AOQ11"/>
      <c r="AOR11"/>
      <c r="AOS11"/>
      <c r="AOT11"/>
      <c r="AOU11"/>
      <c r="AOV11"/>
      <c r="AOW11"/>
      <c r="AOX11"/>
      <c r="AOY11"/>
      <c r="AOZ11"/>
      <c r="APA11"/>
      <c r="APB11"/>
      <c r="APC11"/>
      <c r="APD11"/>
      <c r="APE11"/>
      <c r="APF11"/>
      <c r="APG11"/>
      <c r="APH11"/>
      <c r="API11"/>
      <c r="APJ11"/>
      <c r="APK11"/>
      <c r="APL11"/>
      <c r="APM11"/>
      <c r="APN11"/>
      <c r="APO11"/>
      <c r="APP11"/>
      <c r="APQ11"/>
      <c r="APR11"/>
      <c r="APS11"/>
      <c r="APT11"/>
      <c r="APU11"/>
      <c r="APV11"/>
      <c r="APW11"/>
      <c r="APX11"/>
      <c r="APY11"/>
      <c r="APZ11"/>
      <c r="AQA11"/>
      <c r="AQB11"/>
      <c r="AQC11"/>
      <c r="AQD11"/>
      <c r="AQE11"/>
      <c r="AQF11"/>
      <c r="AQG11"/>
      <c r="AQH11"/>
      <c r="AQI11"/>
      <c r="AQJ11"/>
      <c r="AQK11"/>
      <c r="AQL11"/>
      <c r="AQM11"/>
      <c r="AQN11"/>
      <c r="AQO11"/>
      <c r="AQP11"/>
      <c r="AQQ11"/>
      <c r="AQR11"/>
      <c r="AQS11"/>
      <c r="AQT11"/>
      <c r="AQU11"/>
      <c r="AQV11"/>
      <c r="AQW11"/>
      <c r="AQX11"/>
      <c r="AQY11"/>
      <c r="AQZ11"/>
      <c r="ARA11"/>
      <c r="ARB11"/>
      <c r="ARC11"/>
      <c r="ARD11"/>
      <c r="ARE11"/>
      <c r="ARF11"/>
      <c r="ARG11"/>
      <c r="ARH11"/>
      <c r="ARI11"/>
      <c r="ARJ11"/>
      <c r="ARK11"/>
      <c r="ARL11"/>
      <c r="ARM11"/>
      <c r="ARN11"/>
      <c r="ARO11"/>
      <c r="ARP11"/>
      <c r="ARQ11"/>
      <c r="ARR11"/>
      <c r="ARS11"/>
      <c r="ART11"/>
      <c r="ARU11"/>
      <c r="ARV11"/>
      <c r="ARW11"/>
      <c r="ARX11"/>
      <c r="ARY11"/>
      <c r="ARZ11"/>
      <c r="ASA11"/>
      <c r="ASB11"/>
      <c r="ASC11"/>
      <c r="ASD11"/>
      <c r="ASE11"/>
      <c r="ASF11"/>
      <c r="ASG11"/>
      <c r="ASH11"/>
      <c r="ASI11"/>
      <c r="ASJ11"/>
      <c r="ASK11"/>
      <c r="ASL11"/>
      <c r="ASM11"/>
      <c r="ASN11"/>
      <c r="ASO11"/>
      <c r="ASP11"/>
      <c r="ASQ11"/>
      <c r="ASR11"/>
      <c r="ASS11"/>
      <c r="AST11"/>
      <c r="ASU11"/>
      <c r="ASV11"/>
      <c r="ASW11"/>
      <c r="ASX11"/>
      <c r="ASY11"/>
      <c r="ASZ11"/>
      <c r="ATA11"/>
      <c r="ATB11"/>
      <c r="ATC11"/>
      <c r="ATD11"/>
      <c r="ATE11"/>
      <c r="ATF11"/>
      <c r="ATG11"/>
      <c r="ATH11"/>
      <c r="ATI11"/>
      <c r="ATJ11"/>
      <c r="ATK11"/>
      <c r="ATL11"/>
      <c r="ATM11"/>
      <c r="ATN11"/>
      <c r="ATO11"/>
      <c r="ATP11"/>
      <c r="ATQ11"/>
      <c r="ATR11"/>
      <c r="ATS11"/>
      <c r="ATT11"/>
      <c r="ATU11"/>
      <c r="ATV11"/>
      <c r="ATW11"/>
      <c r="ATX11"/>
      <c r="ATY11"/>
      <c r="ATZ11"/>
      <c r="AUA11"/>
      <c r="AUB11"/>
      <c r="AUC11"/>
      <c r="AUD11"/>
      <c r="AUE11"/>
      <c r="AUF11"/>
      <c r="AUG11"/>
      <c r="AUH11"/>
      <c r="AUI11"/>
      <c r="AUJ11"/>
      <c r="AUK11"/>
      <c r="AUL11"/>
      <c r="AUM11"/>
      <c r="AUN11"/>
      <c r="AUO11"/>
      <c r="AUP11"/>
      <c r="AUQ11"/>
      <c r="AUR11"/>
      <c r="AUS11"/>
      <c r="AUT11"/>
      <c r="AUU11"/>
      <c r="AUV11"/>
      <c r="AUW11"/>
      <c r="AUX11"/>
      <c r="AUY11"/>
      <c r="AUZ11"/>
      <c r="AVA11"/>
      <c r="AVB11"/>
      <c r="AVC11"/>
      <c r="AVD11"/>
      <c r="AVE11"/>
      <c r="AVF11"/>
      <c r="AVG11"/>
      <c r="AVH11"/>
      <c r="AVI11"/>
      <c r="AVJ11"/>
      <c r="AVK11"/>
      <c r="AVL11"/>
      <c r="AVM11"/>
      <c r="AVN11"/>
      <c r="AVO11"/>
      <c r="AVP11"/>
      <c r="AVQ11"/>
      <c r="AVR11"/>
      <c r="AVS11"/>
      <c r="AVT11"/>
      <c r="AVU11"/>
      <c r="AVV11"/>
      <c r="AVW11"/>
      <c r="AVX11"/>
      <c r="AVY11"/>
      <c r="AVZ11"/>
      <c r="AWA11"/>
      <c r="AWB11"/>
      <c r="AWC11"/>
      <c r="AWD11"/>
      <c r="AWE11"/>
      <c r="AWF11"/>
      <c r="AWG11"/>
      <c r="AWH11"/>
      <c r="AWI11"/>
      <c r="AWJ11"/>
      <c r="AWK11"/>
      <c r="AWL11"/>
      <c r="AWM11"/>
      <c r="AWN11"/>
      <c r="AWO11"/>
      <c r="AWP11"/>
      <c r="AWQ11"/>
      <c r="AWR11"/>
      <c r="AWS11"/>
      <c r="AWT11"/>
      <c r="AWU11"/>
      <c r="AWV11"/>
      <c r="AWW11"/>
      <c r="AWX11"/>
      <c r="AWY11"/>
      <c r="AWZ11"/>
      <c r="AXA11"/>
      <c r="AXB11"/>
      <c r="AXC11"/>
      <c r="AXD11"/>
      <c r="AXE11"/>
      <c r="AXF11"/>
      <c r="AXG11"/>
      <c r="AXH11"/>
      <c r="AXI11"/>
      <c r="AXJ11"/>
      <c r="AXK11"/>
      <c r="AXL11"/>
      <c r="AXM11"/>
      <c r="AXN11"/>
      <c r="AXO11"/>
      <c r="AXP11"/>
      <c r="AXQ11"/>
      <c r="AXR11"/>
      <c r="AXS11"/>
      <c r="AXT11"/>
      <c r="AXU11"/>
      <c r="AXV11"/>
      <c r="AXW11"/>
      <c r="AXX11"/>
      <c r="AXY11"/>
      <c r="AXZ11"/>
      <c r="AYA11"/>
      <c r="AYB11"/>
      <c r="AYC11"/>
      <c r="AYD11"/>
      <c r="AYE11"/>
      <c r="AYF11"/>
      <c r="AYG11"/>
      <c r="AYH11"/>
      <c r="AYI11"/>
      <c r="AYJ11"/>
      <c r="AYK11"/>
      <c r="AYL11"/>
      <c r="AYM11"/>
      <c r="AYN11"/>
      <c r="AYO11"/>
      <c r="AYP11"/>
      <c r="AYQ11"/>
      <c r="AYR11"/>
      <c r="AYS11"/>
      <c r="AYT11"/>
      <c r="AYU11"/>
      <c r="AYV11"/>
      <c r="AYW11"/>
      <c r="AYX11"/>
      <c r="AYY11"/>
      <c r="AYZ11"/>
      <c r="AZA11"/>
      <c r="AZB11"/>
      <c r="AZC11"/>
      <c r="AZD11"/>
      <c r="AZE11"/>
      <c r="AZF11"/>
      <c r="AZG11"/>
      <c r="AZH11"/>
      <c r="AZI11"/>
      <c r="AZJ11"/>
      <c r="AZK11"/>
      <c r="AZL11"/>
      <c r="AZM11"/>
      <c r="AZN11"/>
      <c r="AZO11"/>
      <c r="AZP11"/>
      <c r="AZQ11"/>
      <c r="AZR11"/>
      <c r="AZS11"/>
      <c r="AZT11"/>
      <c r="AZU11"/>
      <c r="AZV11"/>
      <c r="AZW11"/>
      <c r="AZX11"/>
      <c r="AZY11"/>
      <c r="AZZ11"/>
      <c r="BAA11"/>
      <c r="BAB11"/>
      <c r="BAC11"/>
      <c r="BAD11"/>
      <c r="BAE11"/>
      <c r="BAF11"/>
      <c r="BAG11"/>
      <c r="BAH11"/>
      <c r="BAI11"/>
      <c r="BAJ11"/>
      <c r="BAK11"/>
      <c r="BAL11"/>
      <c r="BAM11"/>
      <c r="BAN11"/>
      <c r="BAO11"/>
      <c r="BAP11"/>
      <c r="BAQ11"/>
      <c r="BAR11"/>
      <c r="BAS11"/>
      <c r="BAT11"/>
      <c r="BAU11"/>
      <c r="BAV11"/>
      <c r="BAW11"/>
      <c r="BAX11"/>
      <c r="BAY11"/>
      <c r="BAZ11"/>
      <c r="BBA11"/>
      <c r="BBB11"/>
      <c r="BBC11"/>
      <c r="BBD11"/>
      <c r="BBE11"/>
      <c r="BBF11"/>
      <c r="BBG11"/>
      <c r="BBH11"/>
      <c r="BBI11"/>
      <c r="BBJ11"/>
      <c r="BBK11"/>
      <c r="BBL11"/>
      <c r="BBM11"/>
      <c r="BBN11"/>
      <c r="BBO11"/>
      <c r="BBP11"/>
      <c r="BBQ11"/>
      <c r="BBR11"/>
      <c r="BBS11"/>
      <c r="BBT11"/>
      <c r="BBU11"/>
      <c r="BBV11"/>
      <c r="BBW11"/>
      <c r="BBX11"/>
      <c r="BBY11"/>
      <c r="BBZ11"/>
      <c r="BCA11"/>
      <c r="BCB11"/>
      <c r="BCC11"/>
      <c r="BCD11"/>
      <c r="BCE11"/>
      <c r="BCF11"/>
      <c r="BCG11"/>
      <c r="BCH11"/>
      <c r="BCI11"/>
      <c r="BCJ11"/>
      <c r="BCK11"/>
      <c r="BCL11"/>
      <c r="BCM11"/>
      <c r="BCN11"/>
      <c r="BCO11"/>
      <c r="BCP11"/>
      <c r="BCQ11"/>
      <c r="BCR11"/>
      <c r="BCS11"/>
      <c r="BCT11"/>
      <c r="BCU11"/>
      <c r="BCV11"/>
      <c r="BCW11"/>
      <c r="BCX11"/>
      <c r="BCY11"/>
      <c r="BCZ11"/>
      <c r="BDA11"/>
      <c r="BDB11"/>
      <c r="BDC11"/>
      <c r="BDD11"/>
      <c r="BDE11"/>
      <c r="BDF11"/>
      <c r="BDG11"/>
      <c r="BDH11"/>
      <c r="BDI11"/>
      <c r="BDJ11"/>
      <c r="BDK11"/>
      <c r="BDL11"/>
      <c r="BDM11"/>
      <c r="BDN11"/>
      <c r="BDO11"/>
      <c r="BDP11"/>
      <c r="BDQ11"/>
      <c r="BDR11"/>
      <c r="BDS11"/>
      <c r="BDT11"/>
      <c r="BDU11"/>
      <c r="BDV11"/>
      <c r="BDW11"/>
      <c r="BDX11"/>
      <c r="BDY11"/>
      <c r="BDZ11"/>
      <c r="BEA11"/>
      <c r="BEB11"/>
      <c r="BEC11"/>
      <c r="BED11"/>
      <c r="BEE11"/>
      <c r="BEF11"/>
      <c r="BEG11"/>
      <c r="BEH11"/>
      <c r="BEI11"/>
      <c r="BEJ11"/>
      <c r="BEK11"/>
      <c r="BEL11"/>
      <c r="BEM11"/>
      <c r="BEN11"/>
      <c r="BEO11"/>
      <c r="BEP11"/>
      <c r="BEQ11"/>
      <c r="BER11"/>
      <c r="BES11"/>
      <c r="BET11"/>
      <c r="BEU11"/>
      <c r="BEV11"/>
      <c r="BEW11"/>
      <c r="BEX11"/>
      <c r="BEY11"/>
      <c r="BEZ11"/>
      <c r="BFA11"/>
      <c r="BFB11"/>
      <c r="BFC11"/>
      <c r="BFD11"/>
      <c r="BFE11"/>
      <c r="BFF11"/>
      <c r="BFG11"/>
      <c r="BFH11"/>
      <c r="BFI11"/>
      <c r="BFJ11"/>
      <c r="BFK11"/>
      <c r="BFL11"/>
      <c r="BFM11"/>
      <c r="BFN11"/>
      <c r="BFO11"/>
      <c r="BFP11"/>
      <c r="BFQ11"/>
      <c r="BFR11"/>
      <c r="BFS11"/>
      <c r="BFT11"/>
      <c r="BFU11"/>
      <c r="BFV11"/>
      <c r="BFW11"/>
      <c r="BFX11"/>
      <c r="BFY11"/>
      <c r="BFZ11"/>
      <c r="BGA11"/>
      <c r="BGB11"/>
      <c r="BGC11"/>
      <c r="BGD11"/>
      <c r="BGE11"/>
      <c r="BGF11"/>
      <c r="BGG11"/>
      <c r="BGH11"/>
      <c r="BGI11"/>
      <c r="BGJ11"/>
      <c r="BGK11"/>
      <c r="BGL11"/>
      <c r="BGM11"/>
      <c r="BGN11"/>
      <c r="BGO11"/>
      <c r="BGP11"/>
      <c r="BGQ11"/>
      <c r="BGR11"/>
      <c r="BGS11"/>
      <c r="BGT11"/>
      <c r="BGU11"/>
      <c r="BGV11"/>
      <c r="BGW11"/>
      <c r="BGX11"/>
      <c r="BGY11"/>
      <c r="BGZ11"/>
      <c r="BHA11"/>
      <c r="BHB11"/>
      <c r="BHC11"/>
      <c r="BHD11"/>
      <c r="BHE11"/>
      <c r="BHF11"/>
      <c r="BHG11"/>
      <c r="BHH11"/>
      <c r="BHI11"/>
      <c r="BHJ11"/>
      <c r="BHK11"/>
      <c r="BHL11"/>
      <c r="BHM11"/>
      <c r="BHN11"/>
      <c r="BHO11"/>
      <c r="BHP11"/>
      <c r="BHQ11"/>
      <c r="BHR11"/>
      <c r="BHS11"/>
      <c r="BHT11"/>
      <c r="BHU11"/>
      <c r="BHV11"/>
      <c r="BHW11"/>
      <c r="BHX11"/>
      <c r="BHY11"/>
      <c r="BHZ11"/>
      <c r="BIA11"/>
      <c r="BIB11"/>
      <c r="BIC11"/>
      <c r="BID11"/>
      <c r="BIE11"/>
      <c r="BIF11"/>
      <c r="BIG11"/>
      <c r="BIH11"/>
      <c r="BII11"/>
      <c r="BIJ11"/>
      <c r="BIK11"/>
      <c r="BIL11"/>
      <c r="BIM11"/>
      <c r="BIN11"/>
      <c r="BIO11"/>
      <c r="BIP11"/>
      <c r="BIQ11"/>
      <c r="BIR11"/>
      <c r="BIS11"/>
      <c r="BIT11"/>
      <c r="BIU11"/>
      <c r="BIV11"/>
      <c r="BIW11"/>
      <c r="BIX11"/>
      <c r="BIY11"/>
      <c r="BIZ11"/>
      <c r="BJA11"/>
      <c r="BJB11"/>
      <c r="BJC11"/>
      <c r="BJD11"/>
      <c r="BJE11"/>
      <c r="BJF11"/>
      <c r="BJG11"/>
      <c r="BJH11"/>
      <c r="BJI11"/>
      <c r="BJJ11"/>
      <c r="BJK11"/>
      <c r="BJL11"/>
      <c r="BJM11"/>
      <c r="BJN11"/>
      <c r="BJO11"/>
      <c r="BJP11"/>
      <c r="BJQ11"/>
      <c r="BJR11"/>
      <c r="BJS11"/>
      <c r="BJT11"/>
      <c r="BJU11"/>
      <c r="BJV11"/>
      <c r="BJW11"/>
      <c r="BJX11"/>
      <c r="BJY11"/>
      <c r="BJZ11"/>
      <c r="BKA11"/>
      <c r="BKB11"/>
      <c r="BKC11"/>
      <c r="BKD11"/>
      <c r="BKE11"/>
      <c r="BKF11"/>
      <c r="BKG11"/>
      <c r="BKH11"/>
      <c r="BKI11"/>
      <c r="BKJ11"/>
      <c r="BKK11"/>
      <c r="BKL11"/>
      <c r="BKM11"/>
      <c r="BKN11"/>
      <c r="BKO11"/>
      <c r="BKP11"/>
      <c r="BKQ11"/>
      <c r="BKR11"/>
      <c r="BKS11"/>
      <c r="BKT11"/>
      <c r="BKU11"/>
      <c r="BKV11"/>
      <c r="BKW11"/>
      <c r="BKX11"/>
      <c r="BKY11"/>
      <c r="BKZ11"/>
      <c r="BLA11"/>
      <c r="BLB11"/>
      <c r="BLC11"/>
      <c r="BLD11"/>
      <c r="BLE11"/>
      <c r="BLF11"/>
      <c r="BLG11"/>
      <c r="BLH11"/>
      <c r="BLI11"/>
      <c r="BLJ11"/>
      <c r="BLK11"/>
      <c r="BLL11"/>
      <c r="BLM11"/>
      <c r="BLN11"/>
      <c r="BLO11"/>
      <c r="BLP11"/>
      <c r="BLQ11"/>
      <c r="BLR11"/>
      <c r="BLS11"/>
      <c r="BLT11"/>
      <c r="BLU11"/>
      <c r="BLV11"/>
      <c r="BLW11"/>
      <c r="BLX11"/>
      <c r="BLY11"/>
      <c r="BLZ11"/>
      <c r="BMA11"/>
      <c r="BMB11"/>
      <c r="BMC11"/>
      <c r="BMD11"/>
      <c r="BME11"/>
      <c r="BMF11"/>
      <c r="BMG11"/>
      <c r="BMH11"/>
      <c r="BMI11"/>
      <c r="BMJ11"/>
      <c r="BMK11"/>
      <c r="BML11"/>
      <c r="BMM11"/>
      <c r="BMN11"/>
      <c r="BMO11"/>
      <c r="BMP11"/>
      <c r="BMQ11"/>
      <c r="BMR11"/>
      <c r="BMS11"/>
      <c r="BMT11"/>
      <c r="BMU11"/>
      <c r="BMV11"/>
      <c r="BMW11"/>
      <c r="BMX11"/>
      <c r="BMY11"/>
      <c r="BMZ11"/>
      <c r="BNA11"/>
      <c r="BNB11"/>
      <c r="BNC11"/>
      <c r="BND11"/>
      <c r="BNE11"/>
      <c r="BNF11"/>
      <c r="BNG11"/>
      <c r="BNH11"/>
      <c r="BNI11"/>
      <c r="BNJ11"/>
      <c r="BNK11"/>
      <c r="BNL11"/>
      <c r="BNM11"/>
      <c r="BNN11"/>
      <c r="BNO11"/>
      <c r="BNP11"/>
      <c r="BNQ11"/>
      <c r="BNR11"/>
      <c r="BNS11"/>
      <c r="BNT11"/>
      <c r="BNU11"/>
      <c r="BNV11"/>
      <c r="BNW11"/>
      <c r="BNX11"/>
      <c r="BNY11"/>
      <c r="BNZ11"/>
      <c r="BOA11"/>
      <c r="BOB11"/>
      <c r="BOC11"/>
      <c r="BOD11"/>
      <c r="BOE11"/>
      <c r="BOF11"/>
      <c r="BOG11"/>
      <c r="BOH11"/>
      <c r="BOI11"/>
      <c r="BOJ11"/>
      <c r="BOK11"/>
      <c r="BOL11"/>
      <c r="BOM11"/>
      <c r="BON11"/>
      <c r="BOO11"/>
      <c r="BOP11"/>
      <c r="BOQ11"/>
      <c r="BOR11"/>
      <c r="BOS11"/>
      <c r="BOT11"/>
      <c r="BOU11"/>
      <c r="BOV11"/>
      <c r="BOW11"/>
      <c r="BOX11"/>
      <c r="BOY11"/>
      <c r="BOZ11"/>
      <c r="BPA11"/>
      <c r="BPB11"/>
      <c r="BPC11"/>
      <c r="BPD11"/>
      <c r="BPE11"/>
      <c r="BPF11"/>
      <c r="BPG11"/>
      <c r="BPH11"/>
      <c r="BPI11"/>
      <c r="BPJ11"/>
      <c r="BPK11"/>
      <c r="BPL11"/>
      <c r="BPM11"/>
      <c r="BPN11"/>
      <c r="BPO11"/>
      <c r="BPP11"/>
      <c r="BPQ11"/>
      <c r="BPR11"/>
      <c r="BPS11"/>
      <c r="BPT11"/>
      <c r="BPU11"/>
      <c r="BPV11"/>
      <c r="BPW11"/>
      <c r="BPX11"/>
      <c r="BPY11"/>
      <c r="BPZ11"/>
      <c r="BQA11"/>
      <c r="BQB11"/>
      <c r="BQC11"/>
      <c r="BQD11"/>
      <c r="BQE11"/>
      <c r="BQF11"/>
      <c r="BQG11"/>
      <c r="BQH11"/>
      <c r="BQI11"/>
      <c r="BQJ11"/>
      <c r="BQK11"/>
      <c r="BQL11"/>
      <c r="BQM11"/>
      <c r="BQN11"/>
      <c r="BQO11"/>
      <c r="BQP11"/>
      <c r="BQQ11"/>
      <c r="BQR11"/>
      <c r="BQS11"/>
      <c r="BQT11"/>
      <c r="BQU11"/>
      <c r="BQV11"/>
      <c r="BQW11"/>
      <c r="BQX11"/>
      <c r="BQY11"/>
      <c r="BQZ11"/>
      <c r="BRA11"/>
      <c r="BRB11"/>
      <c r="BRC11"/>
      <c r="BRD11"/>
      <c r="BRE11"/>
      <c r="BRF11"/>
      <c r="BRG11"/>
      <c r="BRH11"/>
      <c r="BRI11"/>
      <c r="BRJ11"/>
      <c r="BRK11"/>
      <c r="BRL11"/>
      <c r="BRM11"/>
      <c r="BRN11"/>
      <c r="BRO11"/>
      <c r="BRP11"/>
      <c r="BRQ11"/>
      <c r="BRR11"/>
      <c r="BRS11"/>
      <c r="BRT11"/>
      <c r="BRU11"/>
      <c r="BRV11"/>
      <c r="BRW11"/>
      <c r="BRX11"/>
      <c r="BRY11"/>
      <c r="BRZ11"/>
      <c r="BSA11"/>
      <c r="BSB11"/>
      <c r="BSC11"/>
      <c r="BSD11"/>
      <c r="BSE11"/>
      <c r="BSF11"/>
      <c r="BSG11"/>
      <c r="BSH11"/>
      <c r="BSI11"/>
      <c r="BSJ11"/>
      <c r="BSK11"/>
      <c r="BSL11"/>
      <c r="BSM11"/>
      <c r="BSN11"/>
      <c r="BSO11"/>
      <c r="BSP11"/>
      <c r="BSQ11"/>
      <c r="BSR11"/>
      <c r="BSS11"/>
      <c r="BST11"/>
      <c r="BSU11"/>
      <c r="BSV11"/>
      <c r="BSW11"/>
      <c r="BSX11"/>
      <c r="BSY11"/>
      <c r="BSZ11"/>
      <c r="BTA11"/>
      <c r="BTB11"/>
      <c r="BTC11"/>
      <c r="BTD11"/>
      <c r="BTE11"/>
      <c r="BTF11"/>
      <c r="BTG11"/>
      <c r="BTH11"/>
      <c r="BTI11"/>
      <c r="BTJ11"/>
      <c r="BTK11"/>
      <c r="BTL11"/>
      <c r="BTM11"/>
      <c r="BTN11"/>
      <c r="BTO11"/>
      <c r="BTP11"/>
      <c r="BTQ11"/>
      <c r="BTR11"/>
      <c r="BTS11"/>
      <c r="BTT11"/>
      <c r="BTU11"/>
      <c r="BTV11"/>
      <c r="BTW11"/>
      <c r="BTX11"/>
      <c r="BTY11"/>
      <c r="BTZ11"/>
      <c r="BUA11"/>
      <c r="BUB11"/>
      <c r="BUC11"/>
      <c r="BUD11"/>
      <c r="BUE11"/>
      <c r="BUF11"/>
      <c r="BUG11"/>
      <c r="BUH11"/>
      <c r="BUI11"/>
      <c r="BUJ11"/>
      <c r="BUK11"/>
      <c r="BUL11"/>
      <c r="BUM11"/>
      <c r="BUN11"/>
      <c r="BUO11"/>
      <c r="BUP11"/>
      <c r="BUQ11"/>
      <c r="BUR11"/>
      <c r="BUS11"/>
      <c r="BUT11"/>
      <c r="BUU11"/>
      <c r="BUV11"/>
      <c r="BUW11"/>
      <c r="BUX11"/>
      <c r="BUY11"/>
      <c r="BUZ11"/>
      <c r="BVA11"/>
      <c r="BVB11"/>
      <c r="BVC11"/>
      <c r="BVD11"/>
      <c r="BVE11"/>
      <c r="BVF11"/>
      <c r="BVG11"/>
      <c r="BVH11"/>
      <c r="BVI11"/>
      <c r="BVJ11"/>
      <c r="BVK11"/>
      <c r="BVL11"/>
      <c r="BVM11"/>
      <c r="BVN11"/>
      <c r="BVO11"/>
      <c r="BVP11"/>
      <c r="BVQ11"/>
      <c r="BVR11"/>
      <c r="BVS11"/>
      <c r="BVT11"/>
      <c r="BVU11"/>
      <c r="BVV11"/>
      <c r="BVW11"/>
      <c r="BVX11"/>
      <c r="BVY11"/>
      <c r="BVZ11"/>
      <c r="BWA11"/>
      <c r="BWB11"/>
      <c r="BWC11"/>
      <c r="BWD11"/>
      <c r="BWE11"/>
      <c r="BWF11"/>
      <c r="BWG11"/>
      <c r="BWH11"/>
      <c r="BWI11"/>
      <c r="BWJ11"/>
      <c r="BWK11"/>
      <c r="BWL11"/>
      <c r="BWM11"/>
      <c r="BWN11"/>
      <c r="BWO11"/>
      <c r="BWP11"/>
      <c r="BWQ11"/>
      <c r="BWR11"/>
      <c r="BWS11"/>
      <c r="BWT11"/>
      <c r="BWU11"/>
      <c r="BWV11"/>
      <c r="BWW11"/>
      <c r="BWX11"/>
      <c r="BWY11"/>
      <c r="BWZ11"/>
      <c r="BXA11"/>
      <c r="BXB11"/>
      <c r="BXC11"/>
      <c r="BXD11"/>
      <c r="BXE11"/>
      <c r="BXF11"/>
      <c r="BXG11"/>
      <c r="BXH11"/>
      <c r="BXI11"/>
      <c r="BXJ11"/>
      <c r="BXK11"/>
      <c r="BXL11"/>
      <c r="BXM11"/>
      <c r="BXN11"/>
      <c r="BXO11"/>
      <c r="BXP11"/>
      <c r="BXQ11"/>
      <c r="BXR11"/>
      <c r="BXS11"/>
      <c r="BXT11"/>
      <c r="BXU11"/>
      <c r="BXV11"/>
      <c r="BXW11"/>
      <c r="BXX11"/>
      <c r="BXY11"/>
      <c r="BXZ11"/>
      <c r="BYA11"/>
      <c r="BYB11"/>
      <c r="BYC11"/>
      <c r="BYD11"/>
      <c r="BYE11"/>
      <c r="BYF11"/>
      <c r="BYG11"/>
      <c r="BYH11"/>
      <c r="BYI11"/>
      <c r="BYJ11"/>
      <c r="BYK11"/>
      <c r="BYL11"/>
      <c r="BYM11"/>
      <c r="BYN11"/>
      <c r="BYO11"/>
    </row>
    <row r="12" spans="1:2017" s="62" customFormat="1" ht="16.899999999999999" customHeight="1" x14ac:dyDescent="0.25">
      <c r="A12" s="155" t="s">
        <v>77</v>
      </c>
      <c r="B12" s="155"/>
      <c r="C12" s="128" t="str">
        <f>IFERROR(VLOOKUP(C10,'Mailing List by ID#'!$A$3:$C$1517,3),"")</f>
        <v/>
      </c>
      <c r="D12" s="128"/>
      <c r="E12" s="128"/>
      <c r="F12" s="128"/>
      <c r="G12" s="128"/>
      <c r="H12" s="128"/>
      <c r="I12" s="148"/>
      <c r="J12" s="149"/>
      <c r="K12" s="150"/>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c r="AMK12"/>
      <c r="AML12"/>
      <c r="AMM12"/>
      <c r="AMN12"/>
      <c r="AMO12"/>
      <c r="AMP12"/>
      <c r="AMQ12"/>
      <c r="AMR12"/>
      <c r="AMS12"/>
      <c r="AMT12"/>
      <c r="AMU12"/>
      <c r="AMV12"/>
      <c r="AMW12"/>
      <c r="AMX12"/>
      <c r="AMY12"/>
      <c r="AMZ12"/>
      <c r="ANA12"/>
      <c r="ANB12"/>
      <c r="ANC12"/>
      <c r="AND12"/>
      <c r="ANE12"/>
      <c r="ANF12"/>
      <c r="ANG12"/>
      <c r="ANH12"/>
      <c r="ANI12"/>
      <c r="ANJ12"/>
      <c r="ANK12"/>
      <c r="ANL12"/>
      <c r="ANM12"/>
      <c r="ANN12"/>
      <c r="ANO12"/>
      <c r="ANP12"/>
      <c r="ANQ12"/>
      <c r="ANR12"/>
      <c r="ANS12"/>
      <c r="ANT12"/>
      <c r="ANU12"/>
      <c r="ANV12"/>
      <c r="ANW12"/>
      <c r="ANX12"/>
      <c r="ANY12"/>
      <c r="ANZ12"/>
      <c r="AOA12"/>
      <c r="AOB12"/>
      <c r="AOC12"/>
      <c r="AOD12"/>
      <c r="AOE12"/>
      <c r="AOF12"/>
      <c r="AOG12"/>
      <c r="AOH12"/>
      <c r="AOI12"/>
      <c r="AOJ12"/>
      <c r="AOK12"/>
      <c r="AOL12"/>
      <c r="AOM12"/>
      <c r="AON12"/>
      <c r="AOO12"/>
      <c r="AOP12"/>
      <c r="AOQ12"/>
      <c r="AOR12"/>
      <c r="AOS12"/>
      <c r="AOT12"/>
      <c r="AOU12"/>
      <c r="AOV12"/>
      <c r="AOW12"/>
      <c r="AOX12"/>
      <c r="AOY12"/>
      <c r="AOZ12"/>
      <c r="APA12"/>
      <c r="APB12"/>
      <c r="APC12"/>
      <c r="APD12"/>
      <c r="APE12"/>
      <c r="APF12"/>
      <c r="APG12"/>
      <c r="APH12"/>
      <c r="API12"/>
      <c r="APJ12"/>
      <c r="APK12"/>
      <c r="APL12"/>
      <c r="APM12"/>
      <c r="APN12"/>
      <c r="APO12"/>
      <c r="APP12"/>
      <c r="APQ12"/>
      <c r="APR12"/>
      <c r="APS12"/>
      <c r="APT12"/>
      <c r="APU12"/>
      <c r="APV12"/>
      <c r="APW12"/>
      <c r="APX12"/>
      <c r="APY12"/>
      <c r="APZ12"/>
      <c r="AQA12"/>
      <c r="AQB12"/>
      <c r="AQC12"/>
      <c r="AQD12"/>
      <c r="AQE12"/>
      <c r="AQF12"/>
      <c r="AQG12"/>
      <c r="AQH12"/>
      <c r="AQI12"/>
      <c r="AQJ12"/>
      <c r="AQK12"/>
      <c r="AQL12"/>
      <c r="AQM12"/>
      <c r="AQN12"/>
      <c r="AQO12"/>
      <c r="AQP12"/>
      <c r="AQQ12"/>
      <c r="AQR12"/>
      <c r="AQS12"/>
      <c r="AQT12"/>
      <c r="AQU12"/>
      <c r="AQV12"/>
      <c r="AQW12"/>
      <c r="AQX12"/>
      <c r="AQY12"/>
      <c r="AQZ12"/>
      <c r="ARA12"/>
      <c r="ARB12"/>
      <c r="ARC12"/>
      <c r="ARD12"/>
      <c r="ARE12"/>
      <c r="ARF12"/>
      <c r="ARG12"/>
      <c r="ARH12"/>
      <c r="ARI12"/>
      <c r="ARJ12"/>
      <c r="ARK12"/>
      <c r="ARL12"/>
      <c r="ARM12"/>
      <c r="ARN12"/>
      <c r="ARO12"/>
      <c r="ARP12"/>
      <c r="ARQ12"/>
      <c r="ARR12"/>
      <c r="ARS12"/>
      <c r="ART12"/>
      <c r="ARU12"/>
      <c r="ARV12"/>
      <c r="ARW12"/>
      <c r="ARX12"/>
      <c r="ARY12"/>
      <c r="ARZ12"/>
      <c r="ASA12"/>
      <c r="ASB12"/>
      <c r="ASC12"/>
      <c r="ASD12"/>
      <c r="ASE12"/>
      <c r="ASF12"/>
      <c r="ASG12"/>
      <c r="ASH12"/>
      <c r="ASI12"/>
      <c r="ASJ12"/>
      <c r="ASK12"/>
      <c r="ASL12"/>
      <c r="ASM12"/>
      <c r="ASN12"/>
      <c r="ASO12"/>
      <c r="ASP12"/>
      <c r="ASQ12"/>
      <c r="ASR12"/>
      <c r="ASS12"/>
      <c r="AST12"/>
      <c r="ASU12"/>
      <c r="ASV12"/>
      <c r="ASW12"/>
      <c r="ASX12"/>
      <c r="ASY12"/>
      <c r="ASZ12"/>
      <c r="ATA12"/>
      <c r="ATB12"/>
      <c r="ATC12"/>
      <c r="ATD12"/>
      <c r="ATE12"/>
      <c r="ATF12"/>
      <c r="ATG12"/>
      <c r="ATH12"/>
      <c r="ATI12"/>
      <c r="ATJ12"/>
      <c r="ATK12"/>
      <c r="ATL12"/>
      <c r="ATM12"/>
      <c r="ATN12"/>
      <c r="ATO12"/>
      <c r="ATP12"/>
      <c r="ATQ12"/>
      <c r="ATR12"/>
      <c r="ATS12"/>
      <c r="ATT12"/>
      <c r="ATU12"/>
      <c r="ATV12"/>
      <c r="ATW12"/>
      <c r="ATX12"/>
      <c r="ATY12"/>
      <c r="ATZ12"/>
      <c r="AUA12"/>
      <c r="AUB12"/>
      <c r="AUC12"/>
      <c r="AUD12"/>
      <c r="AUE12"/>
      <c r="AUF12"/>
      <c r="AUG12"/>
      <c r="AUH12"/>
      <c r="AUI12"/>
      <c r="AUJ12"/>
      <c r="AUK12"/>
      <c r="AUL12"/>
      <c r="AUM12"/>
      <c r="AUN12"/>
      <c r="AUO12"/>
      <c r="AUP12"/>
      <c r="AUQ12"/>
      <c r="AUR12"/>
      <c r="AUS12"/>
      <c r="AUT12"/>
      <c r="AUU12"/>
      <c r="AUV12"/>
      <c r="AUW12"/>
      <c r="AUX12"/>
      <c r="AUY12"/>
      <c r="AUZ12"/>
      <c r="AVA12"/>
      <c r="AVB12"/>
      <c r="AVC12"/>
      <c r="AVD12"/>
      <c r="AVE12"/>
      <c r="AVF12"/>
      <c r="AVG12"/>
      <c r="AVH12"/>
      <c r="AVI12"/>
      <c r="AVJ12"/>
      <c r="AVK12"/>
      <c r="AVL12"/>
      <c r="AVM12"/>
      <c r="AVN12"/>
      <c r="AVO12"/>
      <c r="AVP12"/>
      <c r="AVQ12"/>
      <c r="AVR12"/>
      <c r="AVS12"/>
      <c r="AVT12"/>
      <c r="AVU12"/>
      <c r="AVV12"/>
      <c r="AVW12"/>
      <c r="AVX12"/>
      <c r="AVY12"/>
      <c r="AVZ12"/>
      <c r="AWA12"/>
      <c r="AWB12"/>
      <c r="AWC12"/>
      <c r="AWD12"/>
      <c r="AWE12"/>
      <c r="AWF12"/>
      <c r="AWG12"/>
      <c r="AWH12"/>
      <c r="AWI12"/>
      <c r="AWJ12"/>
      <c r="AWK12"/>
      <c r="AWL12"/>
      <c r="AWM12"/>
      <c r="AWN12"/>
      <c r="AWO12"/>
      <c r="AWP12"/>
      <c r="AWQ12"/>
      <c r="AWR12"/>
      <c r="AWS12"/>
      <c r="AWT12"/>
      <c r="AWU12"/>
      <c r="AWV12"/>
      <c r="AWW12"/>
      <c r="AWX12"/>
      <c r="AWY12"/>
      <c r="AWZ12"/>
      <c r="AXA12"/>
      <c r="AXB12"/>
      <c r="AXC12"/>
      <c r="AXD12"/>
      <c r="AXE12"/>
      <c r="AXF12"/>
      <c r="AXG12"/>
      <c r="AXH12"/>
      <c r="AXI12"/>
      <c r="AXJ12"/>
      <c r="AXK12"/>
      <c r="AXL12"/>
      <c r="AXM12"/>
      <c r="AXN12"/>
      <c r="AXO12"/>
      <c r="AXP12"/>
      <c r="AXQ12"/>
      <c r="AXR12"/>
      <c r="AXS12"/>
      <c r="AXT12"/>
      <c r="AXU12"/>
      <c r="AXV12"/>
      <c r="AXW12"/>
      <c r="AXX12"/>
      <c r="AXY12"/>
      <c r="AXZ12"/>
      <c r="AYA12"/>
      <c r="AYB12"/>
      <c r="AYC12"/>
      <c r="AYD12"/>
      <c r="AYE12"/>
      <c r="AYF12"/>
      <c r="AYG12"/>
      <c r="AYH12"/>
      <c r="AYI12"/>
      <c r="AYJ12"/>
      <c r="AYK12"/>
      <c r="AYL12"/>
      <c r="AYM12"/>
      <c r="AYN12"/>
      <c r="AYO12"/>
      <c r="AYP12"/>
      <c r="AYQ12"/>
      <c r="AYR12"/>
      <c r="AYS12"/>
      <c r="AYT12"/>
      <c r="AYU12"/>
      <c r="AYV12"/>
      <c r="AYW12"/>
      <c r="AYX12"/>
      <c r="AYY12"/>
      <c r="AYZ12"/>
      <c r="AZA12"/>
      <c r="AZB12"/>
      <c r="AZC12"/>
      <c r="AZD12"/>
      <c r="AZE12"/>
      <c r="AZF12"/>
      <c r="AZG12"/>
      <c r="AZH12"/>
      <c r="AZI12"/>
      <c r="AZJ12"/>
      <c r="AZK12"/>
      <c r="AZL12"/>
      <c r="AZM12"/>
      <c r="AZN12"/>
      <c r="AZO12"/>
      <c r="AZP12"/>
      <c r="AZQ12"/>
      <c r="AZR12"/>
      <c r="AZS12"/>
      <c r="AZT12"/>
      <c r="AZU12"/>
      <c r="AZV12"/>
      <c r="AZW12"/>
      <c r="AZX12"/>
      <c r="AZY12"/>
      <c r="AZZ12"/>
      <c r="BAA12"/>
      <c r="BAB12"/>
      <c r="BAC12"/>
      <c r="BAD12"/>
      <c r="BAE12"/>
      <c r="BAF12"/>
      <c r="BAG12"/>
      <c r="BAH12"/>
      <c r="BAI12"/>
      <c r="BAJ12"/>
      <c r="BAK12"/>
      <c r="BAL12"/>
      <c r="BAM12"/>
      <c r="BAN12"/>
      <c r="BAO12"/>
      <c r="BAP12"/>
      <c r="BAQ12"/>
      <c r="BAR12"/>
      <c r="BAS12"/>
      <c r="BAT12"/>
      <c r="BAU12"/>
      <c r="BAV12"/>
      <c r="BAW12"/>
      <c r="BAX12"/>
      <c r="BAY12"/>
      <c r="BAZ12"/>
      <c r="BBA12"/>
      <c r="BBB12"/>
      <c r="BBC12"/>
      <c r="BBD12"/>
      <c r="BBE12"/>
      <c r="BBF12"/>
      <c r="BBG12"/>
      <c r="BBH12"/>
      <c r="BBI12"/>
      <c r="BBJ12"/>
      <c r="BBK12"/>
      <c r="BBL12"/>
      <c r="BBM12"/>
      <c r="BBN12"/>
      <c r="BBO12"/>
      <c r="BBP12"/>
      <c r="BBQ12"/>
      <c r="BBR12"/>
      <c r="BBS12"/>
      <c r="BBT12"/>
      <c r="BBU12"/>
      <c r="BBV12"/>
      <c r="BBW12"/>
      <c r="BBX12"/>
      <c r="BBY12"/>
      <c r="BBZ12"/>
      <c r="BCA12"/>
      <c r="BCB12"/>
      <c r="BCC12"/>
      <c r="BCD12"/>
      <c r="BCE12"/>
      <c r="BCF12"/>
      <c r="BCG12"/>
      <c r="BCH12"/>
      <c r="BCI12"/>
      <c r="BCJ12"/>
      <c r="BCK12"/>
      <c r="BCL12"/>
      <c r="BCM12"/>
      <c r="BCN12"/>
      <c r="BCO12"/>
      <c r="BCP12"/>
      <c r="BCQ12"/>
      <c r="BCR12"/>
      <c r="BCS12"/>
      <c r="BCT12"/>
      <c r="BCU12"/>
      <c r="BCV12"/>
      <c r="BCW12"/>
      <c r="BCX12"/>
      <c r="BCY12"/>
      <c r="BCZ12"/>
      <c r="BDA12"/>
      <c r="BDB12"/>
      <c r="BDC12"/>
      <c r="BDD12"/>
      <c r="BDE12"/>
      <c r="BDF12"/>
      <c r="BDG12"/>
      <c r="BDH12"/>
      <c r="BDI12"/>
      <c r="BDJ12"/>
      <c r="BDK12"/>
      <c r="BDL12"/>
      <c r="BDM12"/>
      <c r="BDN12"/>
      <c r="BDO12"/>
      <c r="BDP12"/>
      <c r="BDQ12"/>
      <c r="BDR12"/>
      <c r="BDS12"/>
      <c r="BDT12"/>
      <c r="BDU12"/>
      <c r="BDV12"/>
      <c r="BDW12"/>
      <c r="BDX12"/>
      <c r="BDY12"/>
      <c r="BDZ12"/>
      <c r="BEA12"/>
      <c r="BEB12"/>
      <c r="BEC12"/>
      <c r="BED12"/>
      <c r="BEE12"/>
      <c r="BEF12"/>
      <c r="BEG12"/>
      <c r="BEH12"/>
      <c r="BEI12"/>
      <c r="BEJ12"/>
      <c r="BEK12"/>
      <c r="BEL12"/>
      <c r="BEM12"/>
      <c r="BEN12"/>
      <c r="BEO12"/>
      <c r="BEP12"/>
      <c r="BEQ12"/>
      <c r="BER12"/>
      <c r="BES12"/>
      <c r="BET12"/>
      <c r="BEU12"/>
      <c r="BEV12"/>
      <c r="BEW12"/>
      <c r="BEX12"/>
      <c r="BEY12"/>
      <c r="BEZ12"/>
      <c r="BFA12"/>
      <c r="BFB12"/>
      <c r="BFC12"/>
      <c r="BFD12"/>
      <c r="BFE12"/>
      <c r="BFF12"/>
      <c r="BFG12"/>
      <c r="BFH12"/>
      <c r="BFI12"/>
      <c r="BFJ12"/>
      <c r="BFK12"/>
      <c r="BFL12"/>
      <c r="BFM12"/>
      <c r="BFN12"/>
      <c r="BFO12"/>
      <c r="BFP12"/>
      <c r="BFQ12"/>
      <c r="BFR12"/>
      <c r="BFS12"/>
      <c r="BFT12"/>
      <c r="BFU12"/>
      <c r="BFV12"/>
      <c r="BFW12"/>
      <c r="BFX12"/>
      <c r="BFY12"/>
      <c r="BFZ12"/>
      <c r="BGA12"/>
      <c r="BGB12"/>
      <c r="BGC12"/>
      <c r="BGD12"/>
      <c r="BGE12"/>
      <c r="BGF12"/>
      <c r="BGG12"/>
      <c r="BGH12"/>
      <c r="BGI12"/>
      <c r="BGJ12"/>
      <c r="BGK12"/>
      <c r="BGL12"/>
      <c r="BGM12"/>
      <c r="BGN12"/>
      <c r="BGO12"/>
      <c r="BGP12"/>
      <c r="BGQ12"/>
      <c r="BGR12"/>
      <c r="BGS12"/>
      <c r="BGT12"/>
      <c r="BGU12"/>
      <c r="BGV12"/>
      <c r="BGW12"/>
      <c r="BGX12"/>
      <c r="BGY12"/>
      <c r="BGZ12"/>
      <c r="BHA12"/>
      <c r="BHB12"/>
      <c r="BHC12"/>
      <c r="BHD12"/>
      <c r="BHE12"/>
      <c r="BHF12"/>
      <c r="BHG12"/>
      <c r="BHH12"/>
      <c r="BHI12"/>
      <c r="BHJ12"/>
      <c r="BHK12"/>
      <c r="BHL12"/>
      <c r="BHM12"/>
      <c r="BHN12"/>
      <c r="BHO12"/>
      <c r="BHP12"/>
      <c r="BHQ12"/>
      <c r="BHR12"/>
      <c r="BHS12"/>
      <c r="BHT12"/>
      <c r="BHU12"/>
      <c r="BHV12"/>
      <c r="BHW12"/>
      <c r="BHX12"/>
      <c r="BHY12"/>
      <c r="BHZ12"/>
      <c r="BIA12"/>
      <c r="BIB12"/>
      <c r="BIC12"/>
      <c r="BID12"/>
      <c r="BIE12"/>
      <c r="BIF12"/>
      <c r="BIG12"/>
      <c r="BIH12"/>
      <c r="BII12"/>
      <c r="BIJ12"/>
      <c r="BIK12"/>
      <c r="BIL12"/>
      <c r="BIM12"/>
      <c r="BIN12"/>
      <c r="BIO12"/>
      <c r="BIP12"/>
      <c r="BIQ12"/>
      <c r="BIR12"/>
      <c r="BIS12"/>
      <c r="BIT12"/>
      <c r="BIU12"/>
      <c r="BIV12"/>
      <c r="BIW12"/>
      <c r="BIX12"/>
      <c r="BIY12"/>
      <c r="BIZ12"/>
      <c r="BJA12"/>
      <c r="BJB12"/>
      <c r="BJC12"/>
      <c r="BJD12"/>
      <c r="BJE12"/>
      <c r="BJF12"/>
      <c r="BJG12"/>
      <c r="BJH12"/>
      <c r="BJI12"/>
      <c r="BJJ12"/>
      <c r="BJK12"/>
      <c r="BJL12"/>
      <c r="BJM12"/>
      <c r="BJN12"/>
      <c r="BJO12"/>
      <c r="BJP12"/>
      <c r="BJQ12"/>
      <c r="BJR12"/>
      <c r="BJS12"/>
      <c r="BJT12"/>
      <c r="BJU12"/>
      <c r="BJV12"/>
      <c r="BJW12"/>
      <c r="BJX12"/>
      <c r="BJY12"/>
      <c r="BJZ12"/>
      <c r="BKA12"/>
      <c r="BKB12"/>
      <c r="BKC12"/>
      <c r="BKD12"/>
      <c r="BKE12"/>
      <c r="BKF12"/>
      <c r="BKG12"/>
      <c r="BKH12"/>
      <c r="BKI12"/>
      <c r="BKJ12"/>
      <c r="BKK12"/>
      <c r="BKL12"/>
      <c r="BKM12"/>
      <c r="BKN12"/>
      <c r="BKO12"/>
      <c r="BKP12"/>
      <c r="BKQ12"/>
      <c r="BKR12"/>
      <c r="BKS12"/>
      <c r="BKT12"/>
      <c r="BKU12"/>
      <c r="BKV12"/>
      <c r="BKW12"/>
      <c r="BKX12"/>
      <c r="BKY12"/>
      <c r="BKZ12"/>
      <c r="BLA12"/>
      <c r="BLB12"/>
      <c r="BLC12"/>
      <c r="BLD12"/>
      <c r="BLE12"/>
      <c r="BLF12"/>
      <c r="BLG12"/>
      <c r="BLH12"/>
      <c r="BLI12"/>
      <c r="BLJ12"/>
      <c r="BLK12"/>
      <c r="BLL12"/>
      <c r="BLM12"/>
      <c r="BLN12"/>
      <c r="BLO12"/>
      <c r="BLP12"/>
      <c r="BLQ12"/>
      <c r="BLR12"/>
      <c r="BLS12"/>
      <c r="BLT12"/>
      <c r="BLU12"/>
      <c r="BLV12"/>
      <c r="BLW12"/>
      <c r="BLX12"/>
      <c r="BLY12"/>
      <c r="BLZ12"/>
      <c r="BMA12"/>
      <c r="BMB12"/>
      <c r="BMC12"/>
      <c r="BMD12"/>
      <c r="BME12"/>
      <c r="BMF12"/>
      <c r="BMG12"/>
      <c r="BMH12"/>
      <c r="BMI12"/>
      <c r="BMJ12"/>
      <c r="BMK12"/>
      <c r="BML12"/>
      <c r="BMM12"/>
      <c r="BMN12"/>
      <c r="BMO12"/>
      <c r="BMP12"/>
      <c r="BMQ12"/>
      <c r="BMR12"/>
      <c r="BMS12"/>
      <c r="BMT12"/>
      <c r="BMU12"/>
      <c r="BMV12"/>
      <c r="BMW12"/>
      <c r="BMX12"/>
      <c r="BMY12"/>
      <c r="BMZ12"/>
      <c r="BNA12"/>
      <c r="BNB12"/>
      <c r="BNC12"/>
      <c r="BND12"/>
      <c r="BNE12"/>
      <c r="BNF12"/>
      <c r="BNG12"/>
      <c r="BNH12"/>
      <c r="BNI12"/>
      <c r="BNJ12"/>
      <c r="BNK12"/>
      <c r="BNL12"/>
      <c r="BNM12"/>
      <c r="BNN12"/>
      <c r="BNO12"/>
      <c r="BNP12"/>
      <c r="BNQ12"/>
      <c r="BNR12"/>
      <c r="BNS12"/>
      <c r="BNT12"/>
      <c r="BNU12"/>
      <c r="BNV12"/>
      <c r="BNW12"/>
      <c r="BNX12"/>
      <c r="BNY12"/>
      <c r="BNZ12"/>
      <c r="BOA12"/>
      <c r="BOB12"/>
      <c r="BOC12"/>
      <c r="BOD12"/>
      <c r="BOE12"/>
      <c r="BOF12"/>
      <c r="BOG12"/>
      <c r="BOH12"/>
      <c r="BOI12"/>
      <c r="BOJ12"/>
      <c r="BOK12"/>
      <c r="BOL12"/>
      <c r="BOM12"/>
      <c r="BON12"/>
      <c r="BOO12"/>
      <c r="BOP12"/>
      <c r="BOQ12"/>
      <c r="BOR12"/>
      <c r="BOS12"/>
      <c r="BOT12"/>
      <c r="BOU12"/>
      <c r="BOV12"/>
      <c r="BOW12"/>
      <c r="BOX12"/>
      <c r="BOY12"/>
      <c r="BOZ12"/>
      <c r="BPA12"/>
      <c r="BPB12"/>
      <c r="BPC12"/>
      <c r="BPD12"/>
      <c r="BPE12"/>
      <c r="BPF12"/>
      <c r="BPG12"/>
      <c r="BPH12"/>
      <c r="BPI12"/>
      <c r="BPJ12"/>
      <c r="BPK12"/>
      <c r="BPL12"/>
      <c r="BPM12"/>
      <c r="BPN12"/>
      <c r="BPO12"/>
      <c r="BPP12"/>
      <c r="BPQ12"/>
      <c r="BPR12"/>
      <c r="BPS12"/>
      <c r="BPT12"/>
      <c r="BPU12"/>
      <c r="BPV12"/>
      <c r="BPW12"/>
      <c r="BPX12"/>
      <c r="BPY12"/>
      <c r="BPZ12"/>
      <c r="BQA12"/>
      <c r="BQB12"/>
      <c r="BQC12"/>
      <c r="BQD12"/>
      <c r="BQE12"/>
      <c r="BQF12"/>
      <c r="BQG12"/>
      <c r="BQH12"/>
      <c r="BQI12"/>
      <c r="BQJ12"/>
      <c r="BQK12"/>
      <c r="BQL12"/>
      <c r="BQM12"/>
      <c r="BQN12"/>
      <c r="BQO12"/>
      <c r="BQP12"/>
      <c r="BQQ12"/>
      <c r="BQR12"/>
      <c r="BQS12"/>
      <c r="BQT12"/>
      <c r="BQU12"/>
      <c r="BQV12"/>
      <c r="BQW12"/>
      <c r="BQX12"/>
      <c r="BQY12"/>
      <c r="BQZ12"/>
      <c r="BRA12"/>
      <c r="BRB12"/>
      <c r="BRC12"/>
      <c r="BRD12"/>
      <c r="BRE12"/>
      <c r="BRF12"/>
      <c r="BRG12"/>
      <c r="BRH12"/>
      <c r="BRI12"/>
      <c r="BRJ12"/>
      <c r="BRK12"/>
      <c r="BRL12"/>
      <c r="BRM12"/>
      <c r="BRN12"/>
      <c r="BRO12"/>
      <c r="BRP12"/>
      <c r="BRQ12"/>
      <c r="BRR12"/>
      <c r="BRS12"/>
      <c r="BRT12"/>
      <c r="BRU12"/>
      <c r="BRV12"/>
      <c r="BRW12"/>
      <c r="BRX12"/>
      <c r="BRY12"/>
      <c r="BRZ12"/>
      <c r="BSA12"/>
      <c r="BSB12"/>
      <c r="BSC12"/>
      <c r="BSD12"/>
      <c r="BSE12"/>
      <c r="BSF12"/>
      <c r="BSG12"/>
      <c r="BSH12"/>
      <c r="BSI12"/>
      <c r="BSJ12"/>
      <c r="BSK12"/>
      <c r="BSL12"/>
      <c r="BSM12"/>
      <c r="BSN12"/>
      <c r="BSO12"/>
      <c r="BSP12"/>
      <c r="BSQ12"/>
      <c r="BSR12"/>
      <c r="BSS12"/>
      <c r="BST12"/>
      <c r="BSU12"/>
      <c r="BSV12"/>
      <c r="BSW12"/>
      <c r="BSX12"/>
      <c r="BSY12"/>
      <c r="BSZ12"/>
      <c r="BTA12"/>
      <c r="BTB12"/>
      <c r="BTC12"/>
      <c r="BTD12"/>
      <c r="BTE12"/>
      <c r="BTF12"/>
      <c r="BTG12"/>
      <c r="BTH12"/>
      <c r="BTI12"/>
      <c r="BTJ12"/>
      <c r="BTK12"/>
      <c r="BTL12"/>
      <c r="BTM12"/>
      <c r="BTN12"/>
      <c r="BTO12"/>
      <c r="BTP12"/>
      <c r="BTQ12"/>
      <c r="BTR12"/>
      <c r="BTS12"/>
      <c r="BTT12"/>
      <c r="BTU12"/>
      <c r="BTV12"/>
      <c r="BTW12"/>
      <c r="BTX12"/>
      <c r="BTY12"/>
      <c r="BTZ12"/>
      <c r="BUA12"/>
      <c r="BUB12"/>
      <c r="BUC12"/>
      <c r="BUD12"/>
      <c r="BUE12"/>
      <c r="BUF12"/>
      <c r="BUG12"/>
      <c r="BUH12"/>
      <c r="BUI12"/>
      <c r="BUJ12"/>
      <c r="BUK12"/>
      <c r="BUL12"/>
      <c r="BUM12"/>
      <c r="BUN12"/>
      <c r="BUO12"/>
      <c r="BUP12"/>
      <c r="BUQ12"/>
      <c r="BUR12"/>
      <c r="BUS12"/>
      <c r="BUT12"/>
      <c r="BUU12"/>
      <c r="BUV12"/>
      <c r="BUW12"/>
      <c r="BUX12"/>
      <c r="BUY12"/>
      <c r="BUZ12"/>
      <c r="BVA12"/>
      <c r="BVB12"/>
      <c r="BVC12"/>
      <c r="BVD12"/>
      <c r="BVE12"/>
      <c r="BVF12"/>
      <c r="BVG12"/>
      <c r="BVH12"/>
      <c r="BVI12"/>
      <c r="BVJ12"/>
      <c r="BVK12"/>
      <c r="BVL12"/>
      <c r="BVM12"/>
      <c r="BVN12"/>
      <c r="BVO12"/>
      <c r="BVP12"/>
      <c r="BVQ12"/>
      <c r="BVR12"/>
      <c r="BVS12"/>
      <c r="BVT12"/>
      <c r="BVU12"/>
      <c r="BVV12"/>
      <c r="BVW12"/>
      <c r="BVX12"/>
      <c r="BVY12"/>
      <c r="BVZ12"/>
      <c r="BWA12"/>
      <c r="BWB12"/>
      <c r="BWC12"/>
      <c r="BWD12"/>
      <c r="BWE12"/>
      <c r="BWF12"/>
      <c r="BWG12"/>
      <c r="BWH12"/>
      <c r="BWI12"/>
      <c r="BWJ12"/>
      <c r="BWK12"/>
      <c r="BWL12"/>
      <c r="BWM12"/>
      <c r="BWN12"/>
      <c r="BWO12"/>
      <c r="BWP12"/>
      <c r="BWQ12"/>
      <c r="BWR12"/>
      <c r="BWS12"/>
      <c r="BWT12"/>
      <c r="BWU12"/>
      <c r="BWV12"/>
      <c r="BWW12"/>
      <c r="BWX12"/>
      <c r="BWY12"/>
      <c r="BWZ12"/>
      <c r="BXA12"/>
      <c r="BXB12"/>
      <c r="BXC12"/>
      <c r="BXD12"/>
      <c r="BXE12"/>
      <c r="BXF12"/>
      <c r="BXG12"/>
      <c r="BXH12"/>
      <c r="BXI12"/>
      <c r="BXJ12"/>
      <c r="BXK12"/>
      <c r="BXL12"/>
      <c r="BXM12"/>
      <c r="BXN12"/>
      <c r="BXO12"/>
      <c r="BXP12"/>
      <c r="BXQ12"/>
      <c r="BXR12"/>
      <c r="BXS12"/>
      <c r="BXT12"/>
      <c r="BXU12"/>
      <c r="BXV12"/>
      <c r="BXW12"/>
      <c r="BXX12"/>
      <c r="BXY12"/>
      <c r="BXZ12"/>
      <c r="BYA12"/>
      <c r="BYB12"/>
      <c r="BYC12"/>
      <c r="BYD12"/>
      <c r="BYE12"/>
      <c r="BYF12"/>
      <c r="BYG12"/>
      <c r="BYH12"/>
      <c r="BYI12"/>
      <c r="BYJ12"/>
      <c r="BYK12"/>
      <c r="BYL12"/>
      <c r="BYM12"/>
      <c r="BYN12"/>
      <c r="BYO12"/>
    </row>
    <row r="13" spans="1:2017" s="62" customFormat="1" ht="16.899999999999999" customHeight="1" x14ac:dyDescent="0.25">
      <c r="A13" s="155" t="s">
        <v>75</v>
      </c>
      <c r="B13" s="155"/>
      <c r="C13" s="128" t="str">
        <f>IFERROR(VLOOKUP(C10,'Mailing List by ID#'!A3:E1517,4),"")</f>
        <v/>
      </c>
      <c r="D13" s="128"/>
      <c r="E13" s="128"/>
      <c r="F13" s="128"/>
      <c r="G13" s="128"/>
      <c r="H13" s="128"/>
      <c r="I13" s="148"/>
      <c r="J13" s="149"/>
      <c r="K13" s="150"/>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c r="AMK13"/>
      <c r="AML13"/>
      <c r="AMM13"/>
      <c r="AMN13"/>
      <c r="AMO13"/>
      <c r="AMP13"/>
      <c r="AMQ13"/>
      <c r="AMR13"/>
      <c r="AMS13"/>
      <c r="AMT13"/>
      <c r="AMU13"/>
      <c r="AMV13"/>
      <c r="AMW13"/>
      <c r="AMX13"/>
      <c r="AMY13"/>
      <c r="AMZ13"/>
      <c r="ANA13"/>
      <c r="ANB13"/>
      <c r="ANC13"/>
      <c r="AND13"/>
      <c r="ANE13"/>
      <c r="ANF13"/>
      <c r="ANG13"/>
      <c r="ANH13"/>
      <c r="ANI13"/>
      <c r="ANJ13"/>
      <c r="ANK13"/>
      <c r="ANL13"/>
      <c r="ANM13"/>
      <c r="ANN13"/>
      <c r="ANO13"/>
      <c r="ANP13"/>
      <c r="ANQ13"/>
      <c r="ANR13"/>
      <c r="ANS13"/>
      <c r="ANT13"/>
      <c r="ANU13"/>
      <c r="ANV13"/>
      <c r="ANW13"/>
      <c r="ANX13"/>
      <c r="ANY13"/>
      <c r="ANZ13"/>
      <c r="AOA13"/>
      <c r="AOB13"/>
      <c r="AOC13"/>
      <c r="AOD13"/>
      <c r="AOE13"/>
      <c r="AOF13"/>
      <c r="AOG13"/>
      <c r="AOH13"/>
      <c r="AOI13"/>
      <c r="AOJ13"/>
      <c r="AOK13"/>
      <c r="AOL13"/>
      <c r="AOM13"/>
      <c r="AON13"/>
      <c r="AOO13"/>
      <c r="AOP13"/>
      <c r="AOQ13"/>
      <c r="AOR13"/>
      <c r="AOS13"/>
      <c r="AOT13"/>
      <c r="AOU13"/>
      <c r="AOV13"/>
      <c r="AOW13"/>
      <c r="AOX13"/>
      <c r="AOY13"/>
      <c r="AOZ13"/>
      <c r="APA13"/>
      <c r="APB13"/>
      <c r="APC13"/>
      <c r="APD13"/>
      <c r="APE13"/>
      <c r="APF13"/>
      <c r="APG13"/>
      <c r="APH13"/>
      <c r="API13"/>
      <c r="APJ13"/>
      <c r="APK13"/>
      <c r="APL13"/>
      <c r="APM13"/>
      <c r="APN13"/>
      <c r="APO13"/>
      <c r="APP13"/>
      <c r="APQ13"/>
      <c r="APR13"/>
      <c r="APS13"/>
      <c r="APT13"/>
      <c r="APU13"/>
      <c r="APV13"/>
      <c r="APW13"/>
      <c r="APX13"/>
      <c r="APY13"/>
      <c r="APZ13"/>
      <c r="AQA13"/>
      <c r="AQB13"/>
      <c r="AQC13"/>
      <c r="AQD13"/>
      <c r="AQE13"/>
      <c r="AQF13"/>
      <c r="AQG13"/>
      <c r="AQH13"/>
      <c r="AQI13"/>
      <c r="AQJ13"/>
      <c r="AQK13"/>
      <c r="AQL13"/>
      <c r="AQM13"/>
      <c r="AQN13"/>
      <c r="AQO13"/>
      <c r="AQP13"/>
      <c r="AQQ13"/>
      <c r="AQR13"/>
      <c r="AQS13"/>
      <c r="AQT13"/>
      <c r="AQU13"/>
      <c r="AQV13"/>
      <c r="AQW13"/>
      <c r="AQX13"/>
      <c r="AQY13"/>
      <c r="AQZ13"/>
      <c r="ARA13"/>
      <c r="ARB13"/>
      <c r="ARC13"/>
      <c r="ARD13"/>
      <c r="ARE13"/>
      <c r="ARF13"/>
      <c r="ARG13"/>
      <c r="ARH13"/>
      <c r="ARI13"/>
      <c r="ARJ13"/>
      <c r="ARK13"/>
      <c r="ARL13"/>
      <c r="ARM13"/>
      <c r="ARN13"/>
      <c r="ARO13"/>
      <c r="ARP13"/>
      <c r="ARQ13"/>
      <c r="ARR13"/>
      <c r="ARS13"/>
      <c r="ART13"/>
      <c r="ARU13"/>
      <c r="ARV13"/>
      <c r="ARW13"/>
      <c r="ARX13"/>
      <c r="ARY13"/>
      <c r="ARZ13"/>
      <c r="ASA13"/>
      <c r="ASB13"/>
      <c r="ASC13"/>
      <c r="ASD13"/>
      <c r="ASE13"/>
      <c r="ASF13"/>
      <c r="ASG13"/>
      <c r="ASH13"/>
      <c r="ASI13"/>
      <c r="ASJ13"/>
      <c r="ASK13"/>
      <c r="ASL13"/>
      <c r="ASM13"/>
      <c r="ASN13"/>
      <c r="ASO13"/>
      <c r="ASP13"/>
      <c r="ASQ13"/>
      <c r="ASR13"/>
      <c r="ASS13"/>
      <c r="AST13"/>
      <c r="ASU13"/>
      <c r="ASV13"/>
      <c r="ASW13"/>
      <c r="ASX13"/>
      <c r="ASY13"/>
      <c r="ASZ13"/>
      <c r="ATA13"/>
      <c r="ATB13"/>
      <c r="ATC13"/>
      <c r="ATD13"/>
      <c r="ATE13"/>
      <c r="ATF13"/>
      <c r="ATG13"/>
      <c r="ATH13"/>
      <c r="ATI13"/>
      <c r="ATJ13"/>
      <c r="ATK13"/>
      <c r="ATL13"/>
      <c r="ATM13"/>
      <c r="ATN13"/>
      <c r="ATO13"/>
      <c r="ATP13"/>
      <c r="ATQ13"/>
      <c r="ATR13"/>
      <c r="ATS13"/>
      <c r="ATT13"/>
      <c r="ATU13"/>
      <c r="ATV13"/>
      <c r="ATW13"/>
      <c r="ATX13"/>
      <c r="ATY13"/>
      <c r="ATZ13"/>
      <c r="AUA13"/>
      <c r="AUB13"/>
      <c r="AUC13"/>
      <c r="AUD13"/>
      <c r="AUE13"/>
      <c r="AUF13"/>
      <c r="AUG13"/>
      <c r="AUH13"/>
      <c r="AUI13"/>
      <c r="AUJ13"/>
      <c r="AUK13"/>
      <c r="AUL13"/>
      <c r="AUM13"/>
      <c r="AUN13"/>
      <c r="AUO13"/>
      <c r="AUP13"/>
      <c r="AUQ13"/>
      <c r="AUR13"/>
      <c r="AUS13"/>
      <c r="AUT13"/>
      <c r="AUU13"/>
      <c r="AUV13"/>
      <c r="AUW13"/>
      <c r="AUX13"/>
      <c r="AUY13"/>
      <c r="AUZ13"/>
      <c r="AVA13"/>
      <c r="AVB13"/>
      <c r="AVC13"/>
      <c r="AVD13"/>
      <c r="AVE13"/>
      <c r="AVF13"/>
      <c r="AVG13"/>
      <c r="AVH13"/>
      <c r="AVI13"/>
      <c r="AVJ13"/>
      <c r="AVK13"/>
      <c r="AVL13"/>
      <c r="AVM13"/>
      <c r="AVN13"/>
      <c r="AVO13"/>
      <c r="AVP13"/>
      <c r="AVQ13"/>
      <c r="AVR13"/>
      <c r="AVS13"/>
      <c r="AVT13"/>
      <c r="AVU13"/>
      <c r="AVV13"/>
      <c r="AVW13"/>
      <c r="AVX13"/>
      <c r="AVY13"/>
      <c r="AVZ13"/>
      <c r="AWA13"/>
      <c r="AWB13"/>
      <c r="AWC13"/>
      <c r="AWD13"/>
      <c r="AWE13"/>
      <c r="AWF13"/>
      <c r="AWG13"/>
      <c r="AWH13"/>
      <c r="AWI13"/>
      <c r="AWJ13"/>
      <c r="AWK13"/>
      <c r="AWL13"/>
      <c r="AWM13"/>
      <c r="AWN13"/>
      <c r="AWO13"/>
      <c r="AWP13"/>
      <c r="AWQ13"/>
      <c r="AWR13"/>
      <c r="AWS13"/>
      <c r="AWT13"/>
      <c r="AWU13"/>
      <c r="AWV13"/>
      <c r="AWW13"/>
      <c r="AWX13"/>
      <c r="AWY13"/>
      <c r="AWZ13"/>
      <c r="AXA13"/>
      <c r="AXB13"/>
      <c r="AXC13"/>
      <c r="AXD13"/>
      <c r="AXE13"/>
      <c r="AXF13"/>
      <c r="AXG13"/>
      <c r="AXH13"/>
      <c r="AXI13"/>
      <c r="AXJ13"/>
      <c r="AXK13"/>
      <c r="AXL13"/>
      <c r="AXM13"/>
      <c r="AXN13"/>
      <c r="AXO13"/>
      <c r="AXP13"/>
      <c r="AXQ13"/>
      <c r="AXR13"/>
      <c r="AXS13"/>
      <c r="AXT13"/>
      <c r="AXU13"/>
      <c r="AXV13"/>
      <c r="AXW13"/>
      <c r="AXX13"/>
      <c r="AXY13"/>
      <c r="AXZ13"/>
      <c r="AYA13"/>
      <c r="AYB13"/>
      <c r="AYC13"/>
      <c r="AYD13"/>
      <c r="AYE13"/>
      <c r="AYF13"/>
      <c r="AYG13"/>
      <c r="AYH13"/>
      <c r="AYI13"/>
      <c r="AYJ13"/>
      <c r="AYK13"/>
      <c r="AYL13"/>
      <c r="AYM13"/>
      <c r="AYN13"/>
      <c r="AYO13"/>
      <c r="AYP13"/>
      <c r="AYQ13"/>
      <c r="AYR13"/>
      <c r="AYS13"/>
      <c r="AYT13"/>
      <c r="AYU13"/>
      <c r="AYV13"/>
      <c r="AYW13"/>
      <c r="AYX13"/>
      <c r="AYY13"/>
      <c r="AYZ13"/>
      <c r="AZA13"/>
      <c r="AZB13"/>
      <c r="AZC13"/>
      <c r="AZD13"/>
      <c r="AZE13"/>
      <c r="AZF13"/>
      <c r="AZG13"/>
      <c r="AZH13"/>
      <c r="AZI13"/>
      <c r="AZJ13"/>
      <c r="AZK13"/>
      <c r="AZL13"/>
      <c r="AZM13"/>
      <c r="AZN13"/>
      <c r="AZO13"/>
      <c r="AZP13"/>
      <c r="AZQ13"/>
      <c r="AZR13"/>
      <c r="AZS13"/>
      <c r="AZT13"/>
      <c r="AZU13"/>
      <c r="AZV13"/>
      <c r="AZW13"/>
      <c r="AZX13"/>
      <c r="AZY13"/>
      <c r="AZZ13"/>
      <c r="BAA13"/>
      <c r="BAB13"/>
      <c r="BAC13"/>
      <c r="BAD13"/>
      <c r="BAE13"/>
      <c r="BAF13"/>
      <c r="BAG13"/>
      <c r="BAH13"/>
      <c r="BAI13"/>
      <c r="BAJ13"/>
      <c r="BAK13"/>
      <c r="BAL13"/>
      <c r="BAM13"/>
      <c r="BAN13"/>
      <c r="BAO13"/>
      <c r="BAP13"/>
      <c r="BAQ13"/>
      <c r="BAR13"/>
      <c r="BAS13"/>
      <c r="BAT13"/>
      <c r="BAU13"/>
      <c r="BAV13"/>
      <c r="BAW13"/>
      <c r="BAX13"/>
      <c r="BAY13"/>
      <c r="BAZ13"/>
      <c r="BBA13"/>
      <c r="BBB13"/>
      <c r="BBC13"/>
      <c r="BBD13"/>
      <c r="BBE13"/>
      <c r="BBF13"/>
      <c r="BBG13"/>
      <c r="BBH13"/>
      <c r="BBI13"/>
      <c r="BBJ13"/>
      <c r="BBK13"/>
      <c r="BBL13"/>
      <c r="BBM13"/>
      <c r="BBN13"/>
      <c r="BBO13"/>
      <c r="BBP13"/>
      <c r="BBQ13"/>
      <c r="BBR13"/>
      <c r="BBS13"/>
      <c r="BBT13"/>
      <c r="BBU13"/>
      <c r="BBV13"/>
      <c r="BBW13"/>
      <c r="BBX13"/>
      <c r="BBY13"/>
      <c r="BBZ13"/>
      <c r="BCA13"/>
      <c r="BCB13"/>
      <c r="BCC13"/>
      <c r="BCD13"/>
      <c r="BCE13"/>
      <c r="BCF13"/>
      <c r="BCG13"/>
      <c r="BCH13"/>
      <c r="BCI13"/>
      <c r="BCJ13"/>
      <c r="BCK13"/>
      <c r="BCL13"/>
      <c r="BCM13"/>
      <c r="BCN13"/>
      <c r="BCO13"/>
      <c r="BCP13"/>
      <c r="BCQ13"/>
      <c r="BCR13"/>
      <c r="BCS13"/>
      <c r="BCT13"/>
      <c r="BCU13"/>
      <c r="BCV13"/>
      <c r="BCW13"/>
      <c r="BCX13"/>
      <c r="BCY13"/>
      <c r="BCZ13"/>
      <c r="BDA13"/>
      <c r="BDB13"/>
      <c r="BDC13"/>
      <c r="BDD13"/>
      <c r="BDE13"/>
      <c r="BDF13"/>
      <c r="BDG13"/>
      <c r="BDH13"/>
      <c r="BDI13"/>
      <c r="BDJ13"/>
      <c r="BDK13"/>
      <c r="BDL13"/>
      <c r="BDM13"/>
      <c r="BDN13"/>
      <c r="BDO13"/>
      <c r="BDP13"/>
      <c r="BDQ13"/>
      <c r="BDR13"/>
      <c r="BDS13"/>
      <c r="BDT13"/>
      <c r="BDU13"/>
      <c r="BDV13"/>
      <c r="BDW13"/>
      <c r="BDX13"/>
      <c r="BDY13"/>
      <c r="BDZ13"/>
      <c r="BEA13"/>
      <c r="BEB13"/>
      <c r="BEC13"/>
      <c r="BED13"/>
      <c r="BEE13"/>
      <c r="BEF13"/>
      <c r="BEG13"/>
      <c r="BEH13"/>
      <c r="BEI13"/>
      <c r="BEJ13"/>
      <c r="BEK13"/>
      <c r="BEL13"/>
      <c r="BEM13"/>
      <c r="BEN13"/>
      <c r="BEO13"/>
      <c r="BEP13"/>
      <c r="BEQ13"/>
      <c r="BER13"/>
      <c r="BES13"/>
      <c r="BET13"/>
      <c r="BEU13"/>
      <c r="BEV13"/>
      <c r="BEW13"/>
      <c r="BEX13"/>
      <c r="BEY13"/>
      <c r="BEZ13"/>
      <c r="BFA13"/>
      <c r="BFB13"/>
      <c r="BFC13"/>
      <c r="BFD13"/>
      <c r="BFE13"/>
      <c r="BFF13"/>
      <c r="BFG13"/>
      <c r="BFH13"/>
      <c r="BFI13"/>
      <c r="BFJ13"/>
      <c r="BFK13"/>
      <c r="BFL13"/>
      <c r="BFM13"/>
      <c r="BFN13"/>
      <c r="BFO13"/>
      <c r="BFP13"/>
      <c r="BFQ13"/>
      <c r="BFR13"/>
      <c r="BFS13"/>
      <c r="BFT13"/>
      <c r="BFU13"/>
      <c r="BFV13"/>
      <c r="BFW13"/>
      <c r="BFX13"/>
      <c r="BFY13"/>
      <c r="BFZ13"/>
      <c r="BGA13"/>
      <c r="BGB13"/>
      <c r="BGC13"/>
      <c r="BGD13"/>
      <c r="BGE13"/>
      <c r="BGF13"/>
      <c r="BGG13"/>
      <c r="BGH13"/>
      <c r="BGI13"/>
      <c r="BGJ13"/>
      <c r="BGK13"/>
      <c r="BGL13"/>
      <c r="BGM13"/>
      <c r="BGN13"/>
      <c r="BGO13"/>
      <c r="BGP13"/>
      <c r="BGQ13"/>
      <c r="BGR13"/>
      <c r="BGS13"/>
      <c r="BGT13"/>
      <c r="BGU13"/>
      <c r="BGV13"/>
      <c r="BGW13"/>
      <c r="BGX13"/>
      <c r="BGY13"/>
      <c r="BGZ13"/>
      <c r="BHA13"/>
      <c r="BHB13"/>
      <c r="BHC13"/>
      <c r="BHD13"/>
      <c r="BHE13"/>
      <c r="BHF13"/>
      <c r="BHG13"/>
      <c r="BHH13"/>
      <c r="BHI13"/>
      <c r="BHJ13"/>
      <c r="BHK13"/>
      <c r="BHL13"/>
      <c r="BHM13"/>
      <c r="BHN13"/>
      <c r="BHO13"/>
      <c r="BHP13"/>
      <c r="BHQ13"/>
      <c r="BHR13"/>
      <c r="BHS13"/>
      <c r="BHT13"/>
      <c r="BHU13"/>
      <c r="BHV13"/>
      <c r="BHW13"/>
      <c r="BHX13"/>
      <c r="BHY13"/>
      <c r="BHZ13"/>
      <c r="BIA13"/>
      <c r="BIB13"/>
      <c r="BIC13"/>
      <c r="BID13"/>
      <c r="BIE13"/>
      <c r="BIF13"/>
      <c r="BIG13"/>
      <c r="BIH13"/>
      <c r="BII13"/>
      <c r="BIJ13"/>
      <c r="BIK13"/>
      <c r="BIL13"/>
      <c r="BIM13"/>
      <c r="BIN13"/>
      <c r="BIO13"/>
      <c r="BIP13"/>
      <c r="BIQ13"/>
      <c r="BIR13"/>
      <c r="BIS13"/>
      <c r="BIT13"/>
      <c r="BIU13"/>
      <c r="BIV13"/>
      <c r="BIW13"/>
      <c r="BIX13"/>
      <c r="BIY13"/>
      <c r="BIZ13"/>
      <c r="BJA13"/>
      <c r="BJB13"/>
      <c r="BJC13"/>
      <c r="BJD13"/>
      <c r="BJE13"/>
      <c r="BJF13"/>
      <c r="BJG13"/>
      <c r="BJH13"/>
      <c r="BJI13"/>
      <c r="BJJ13"/>
      <c r="BJK13"/>
      <c r="BJL13"/>
      <c r="BJM13"/>
      <c r="BJN13"/>
      <c r="BJO13"/>
      <c r="BJP13"/>
      <c r="BJQ13"/>
      <c r="BJR13"/>
      <c r="BJS13"/>
      <c r="BJT13"/>
      <c r="BJU13"/>
      <c r="BJV13"/>
      <c r="BJW13"/>
      <c r="BJX13"/>
      <c r="BJY13"/>
      <c r="BJZ13"/>
      <c r="BKA13"/>
      <c r="BKB13"/>
      <c r="BKC13"/>
      <c r="BKD13"/>
      <c r="BKE13"/>
      <c r="BKF13"/>
      <c r="BKG13"/>
      <c r="BKH13"/>
      <c r="BKI13"/>
      <c r="BKJ13"/>
      <c r="BKK13"/>
      <c r="BKL13"/>
      <c r="BKM13"/>
      <c r="BKN13"/>
      <c r="BKO13"/>
      <c r="BKP13"/>
      <c r="BKQ13"/>
      <c r="BKR13"/>
      <c r="BKS13"/>
      <c r="BKT13"/>
      <c r="BKU13"/>
      <c r="BKV13"/>
      <c r="BKW13"/>
      <c r="BKX13"/>
      <c r="BKY13"/>
      <c r="BKZ13"/>
      <c r="BLA13"/>
      <c r="BLB13"/>
      <c r="BLC13"/>
      <c r="BLD13"/>
      <c r="BLE13"/>
      <c r="BLF13"/>
      <c r="BLG13"/>
      <c r="BLH13"/>
      <c r="BLI13"/>
      <c r="BLJ13"/>
      <c r="BLK13"/>
      <c r="BLL13"/>
      <c r="BLM13"/>
      <c r="BLN13"/>
      <c r="BLO13"/>
      <c r="BLP13"/>
      <c r="BLQ13"/>
      <c r="BLR13"/>
      <c r="BLS13"/>
      <c r="BLT13"/>
      <c r="BLU13"/>
      <c r="BLV13"/>
      <c r="BLW13"/>
      <c r="BLX13"/>
      <c r="BLY13"/>
      <c r="BLZ13"/>
      <c r="BMA13"/>
      <c r="BMB13"/>
      <c r="BMC13"/>
      <c r="BMD13"/>
      <c r="BME13"/>
      <c r="BMF13"/>
      <c r="BMG13"/>
      <c r="BMH13"/>
      <c r="BMI13"/>
      <c r="BMJ13"/>
      <c r="BMK13"/>
      <c r="BML13"/>
      <c r="BMM13"/>
      <c r="BMN13"/>
      <c r="BMO13"/>
      <c r="BMP13"/>
      <c r="BMQ13"/>
      <c r="BMR13"/>
      <c r="BMS13"/>
      <c r="BMT13"/>
      <c r="BMU13"/>
      <c r="BMV13"/>
      <c r="BMW13"/>
      <c r="BMX13"/>
      <c r="BMY13"/>
      <c r="BMZ13"/>
      <c r="BNA13"/>
      <c r="BNB13"/>
      <c r="BNC13"/>
      <c r="BND13"/>
      <c r="BNE13"/>
      <c r="BNF13"/>
      <c r="BNG13"/>
      <c r="BNH13"/>
      <c r="BNI13"/>
      <c r="BNJ13"/>
      <c r="BNK13"/>
      <c r="BNL13"/>
      <c r="BNM13"/>
      <c r="BNN13"/>
      <c r="BNO13"/>
      <c r="BNP13"/>
      <c r="BNQ13"/>
      <c r="BNR13"/>
      <c r="BNS13"/>
      <c r="BNT13"/>
      <c r="BNU13"/>
      <c r="BNV13"/>
      <c r="BNW13"/>
      <c r="BNX13"/>
      <c r="BNY13"/>
      <c r="BNZ13"/>
      <c r="BOA13"/>
      <c r="BOB13"/>
      <c r="BOC13"/>
      <c r="BOD13"/>
      <c r="BOE13"/>
      <c r="BOF13"/>
      <c r="BOG13"/>
      <c r="BOH13"/>
      <c r="BOI13"/>
      <c r="BOJ13"/>
      <c r="BOK13"/>
      <c r="BOL13"/>
      <c r="BOM13"/>
      <c r="BON13"/>
      <c r="BOO13"/>
      <c r="BOP13"/>
      <c r="BOQ13"/>
      <c r="BOR13"/>
      <c r="BOS13"/>
      <c r="BOT13"/>
      <c r="BOU13"/>
      <c r="BOV13"/>
      <c r="BOW13"/>
      <c r="BOX13"/>
      <c r="BOY13"/>
      <c r="BOZ13"/>
      <c r="BPA13"/>
      <c r="BPB13"/>
      <c r="BPC13"/>
      <c r="BPD13"/>
      <c r="BPE13"/>
      <c r="BPF13"/>
      <c r="BPG13"/>
      <c r="BPH13"/>
      <c r="BPI13"/>
      <c r="BPJ13"/>
      <c r="BPK13"/>
      <c r="BPL13"/>
      <c r="BPM13"/>
      <c r="BPN13"/>
      <c r="BPO13"/>
      <c r="BPP13"/>
      <c r="BPQ13"/>
      <c r="BPR13"/>
      <c r="BPS13"/>
      <c r="BPT13"/>
      <c r="BPU13"/>
      <c r="BPV13"/>
      <c r="BPW13"/>
      <c r="BPX13"/>
      <c r="BPY13"/>
      <c r="BPZ13"/>
      <c r="BQA13"/>
      <c r="BQB13"/>
      <c r="BQC13"/>
      <c r="BQD13"/>
      <c r="BQE13"/>
      <c r="BQF13"/>
      <c r="BQG13"/>
      <c r="BQH13"/>
      <c r="BQI13"/>
      <c r="BQJ13"/>
      <c r="BQK13"/>
      <c r="BQL13"/>
      <c r="BQM13"/>
      <c r="BQN13"/>
      <c r="BQO13"/>
      <c r="BQP13"/>
      <c r="BQQ13"/>
      <c r="BQR13"/>
      <c r="BQS13"/>
      <c r="BQT13"/>
      <c r="BQU13"/>
      <c r="BQV13"/>
      <c r="BQW13"/>
      <c r="BQX13"/>
      <c r="BQY13"/>
      <c r="BQZ13"/>
      <c r="BRA13"/>
      <c r="BRB13"/>
      <c r="BRC13"/>
      <c r="BRD13"/>
      <c r="BRE13"/>
      <c r="BRF13"/>
      <c r="BRG13"/>
      <c r="BRH13"/>
      <c r="BRI13"/>
      <c r="BRJ13"/>
      <c r="BRK13"/>
      <c r="BRL13"/>
      <c r="BRM13"/>
      <c r="BRN13"/>
      <c r="BRO13"/>
      <c r="BRP13"/>
      <c r="BRQ13"/>
      <c r="BRR13"/>
      <c r="BRS13"/>
      <c r="BRT13"/>
      <c r="BRU13"/>
      <c r="BRV13"/>
      <c r="BRW13"/>
      <c r="BRX13"/>
      <c r="BRY13"/>
      <c r="BRZ13"/>
      <c r="BSA13"/>
      <c r="BSB13"/>
      <c r="BSC13"/>
      <c r="BSD13"/>
      <c r="BSE13"/>
      <c r="BSF13"/>
      <c r="BSG13"/>
      <c r="BSH13"/>
      <c r="BSI13"/>
      <c r="BSJ13"/>
      <c r="BSK13"/>
      <c r="BSL13"/>
      <c r="BSM13"/>
      <c r="BSN13"/>
      <c r="BSO13"/>
      <c r="BSP13"/>
      <c r="BSQ13"/>
      <c r="BSR13"/>
      <c r="BSS13"/>
      <c r="BST13"/>
      <c r="BSU13"/>
      <c r="BSV13"/>
      <c r="BSW13"/>
      <c r="BSX13"/>
      <c r="BSY13"/>
      <c r="BSZ13"/>
      <c r="BTA13"/>
      <c r="BTB13"/>
      <c r="BTC13"/>
      <c r="BTD13"/>
      <c r="BTE13"/>
      <c r="BTF13"/>
      <c r="BTG13"/>
      <c r="BTH13"/>
      <c r="BTI13"/>
      <c r="BTJ13"/>
      <c r="BTK13"/>
      <c r="BTL13"/>
      <c r="BTM13"/>
      <c r="BTN13"/>
      <c r="BTO13"/>
      <c r="BTP13"/>
      <c r="BTQ13"/>
      <c r="BTR13"/>
      <c r="BTS13"/>
      <c r="BTT13"/>
      <c r="BTU13"/>
      <c r="BTV13"/>
      <c r="BTW13"/>
      <c r="BTX13"/>
      <c r="BTY13"/>
      <c r="BTZ13"/>
      <c r="BUA13"/>
      <c r="BUB13"/>
      <c r="BUC13"/>
      <c r="BUD13"/>
      <c r="BUE13"/>
      <c r="BUF13"/>
      <c r="BUG13"/>
      <c r="BUH13"/>
      <c r="BUI13"/>
      <c r="BUJ13"/>
      <c r="BUK13"/>
      <c r="BUL13"/>
      <c r="BUM13"/>
      <c r="BUN13"/>
      <c r="BUO13"/>
      <c r="BUP13"/>
      <c r="BUQ13"/>
      <c r="BUR13"/>
      <c r="BUS13"/>
      <c r="BUT13"/>
      <c r="BUU13"/>
      <c r="BUV13"/>
      <c r="BUW13"/>
      <c r="BUX13"/>
      <c r="BUY13"/>
      <c r="BUZ13"/>
      <c r="BVA13"/>
      <c r="BVB13"/>
      <c r="BVC13"/>
      <c r="BVD13"/>
      <c r="BVE13"/>
      <c r="BVF13"/>
      <c r="BVG13"/>
      <c r="BVH13"/>
      <c r="BVI13"/>
      <c r="BVJ13"/>
      <c r="BVK13"/>
      <c r="BVL13"/>
      <c r="BVM13"/>
      <c r="BVN13"/>
      <c r="BVO13"/>
      <c r="BVP13"/>
      <c r="BVQ13"/>
      <c r="BVR13"/>
      <c r="BVS13"/>
      <c r="BVT13"/>
      <c r="BVU13"/>
      <c r="BVV13"/>
      <c r="BVW13"/>
      <c r="BVX13"/>
      <c r="BVY13"/>
      <c r="BVZ13"/>
      <c r="BWA13"/>
      <c r="BWB13"/>
      <c r="BWC13"/>
      <c r="BWD13"/>
      <c r="BWE13"/>
      <c r="BWF13"/>
      <c r="BWG13"/>
      <c r="BWH13"/>
      <c r="BWI13"/>
      <c r="BWJ13"/>
      <c r="BWK13"/>
      <c r="BWL13"/>
      <c r="BWM13"/>
      <c r="BWN13"/>
      <c r="BWO13"/>
      <c r="BWP13"/>
      <c r="BWQ13"/>
      <c r="BWR13"/>
      <c r="BWS13"/>
      <c r="BWT13"/>
      <c r="BWU13"/>
      <c r="BWV13"/>
      <c r="BWW13"/>
      <c r="BWX13"/>
      <c r="BWY13"/>
      <c r="BWZ13"/>
      <c r="BXA13"/>
      <c r="BXB13"/>
      <c r="BXC13"/>
      <c r="BXD13"/>
      <c r="BXE13"/>
      <c r="BXF13"/>
      <c r="BXG13"/>
      <c r="BXH13"/>
      <c r="BXI13"/>
      <c r="BXJ13"/>
      <c r="BXK13"/>
      <c r="BXL13"/>
      <c r="BXM13"/>
      <c r="BXN13"/>
      <c r="BXO13"/>
      <c r="BXP13"/>
      <c r="BXQ13"/>
      <c r="BXR13"/>
      <c r="BXS13"/>
      <c r="BXT13"/>
      <c r="BXU13"/>
      <c r="BXV13"/>
      <c r="BXW13"/>
      <c r="BXX13"/>
      <c r="BXY13"/>
      <c r="BXZ13"/>
      <c r="BYA13"/>
      <c r="BYB13"/>
      <c r="BYC13"/>
      <c r="BYD13"/>
      <c r="BYE13"/>
      <c r="BYF13"/>
      <c r="BYG13"/>
      <c r="BYH13"/>
      <c r="BYI13"/>
      <c r="BYJ13"/>
      <c r="BYK13"/>
      <c r="BYL13"/>
      <c r="BYM13"/>
      <c r="BYN13"/>
      <c r="BYO13"/>
    </row>
    <row r="14" spans="1:2017" s="62" customFormat="1" ht="5.0999999999999996" customHeight="1" x14ac:dyDescent="0.25">
      <c r="I14" s="148"/>
      <c r="J14" s="149"/>
      <c r="K14" s="150"/>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c r="AMK14"/>
      <c r="AML14"/>
      <c r="AMM14"/>
      <c r="AMN14"/>
      <c r="AMO14"/>
      <c r="AMP14"/>
      <c r="AMQ14"/>
      <c r="AMR14"/>
      <c r="AMS14"/>
      <c r="AMT14"/>
      <c r="AMU14"/>
      <c r="AMV14"/>
      <c r="AMW14"/>
      <c r="AMX14"/>
      <c r="AMY14"/>
      <c r="AMZ14"/>
      <c r="ANA14"/>
      <c r="ANB14"/>
      <c r="ANC14"/>
      <c r="AND14"/>
      <c r="ANE14"/>
      <c r="ANF14"/>
      <c r="ANG14"/>
      <c r="ANH14"/>
      <c r="ANI14"/>
      <c r="ANJ14"/>
      <c r="ANK14"/>
      <c r="ANL14"/>
      <c r="ANM14"/>
      <c r="ANN14"/>
      <c r="ANO14"/>
      <c r="ANP14"/>
      <c r="ANQ14"/>
      <c r="ANR14"/>
      <c r="ANS14"/>
      <c r="ANT14"/>
      <c r="ANU14"/>
      <c r="ANV14"/>
      <c r="ANW14"/>
      <c r="ANX14"/>
      <c r="ANY14"/>
      <c r="ANZ14"/>
      <c r="AOA14"/>
      <c r="AOB14"/>
      <c r="AOC14"/>
      <c r="AOD14"/>
      <c r="AOE14"/>
      <c r="AOF14"/>
      <c r="AOG14"/>
      <c r="AOH14"/>
      <c r="AOI14"/>
      <c r="AOJ14"/>
      <c r="AOK14"/>
      <c r="AOL14"/>
      <c r="AOM14"/>
      <c r="AON14"/>
      <c r="AOO14"/>
      <c r="AOP14"/>
      <c r="AOQ14"/>
      <c r="AOR14"/>
      <c r="AOS14"/>
      <c r="AOT14"/>
      <c r="AOU14"/>
      <c r="AOV14"/>
      <c r="AOW14"/>
      <c r="AOX14"/>
      <c r="AOY14"/>
      <c r="AOZ14"/>
      <c r="APA14"/>
      <c r="APB14"/>
      <c r="APC14"/>
      <c r="APD14"/>
      <c r="APE14"/>
      <c r="APF14"/>
      <c r="APG14"/>
      <c r="APH14"/>
      <c r="API14"/>
      <c r="APJ14"/>
      <c r="APK14"/>
      <c r="APL14"/>
      <c r="APM14"/>
      <c r="APN14"/>
      <c r="APO14"/>
      <c r="APP14"/>
      <c r="APQ14"/>
      <c r="APR14"/>
      <c r="APS14"/>
      <c r="APT14"/>
      <c r="APU14"/>
      <c r="APV14"/>
      <c r="APW14"/>
      <c r="APX14"/>
      <c r="APY14"/>
      <c r="APZ14"/>
      <c r="AQA14"/>
      <c r="AQB14"/>
      <c r="AQC14"/>
      <c r="AQD14"/>
      <c r="AQE14"/>
      <c r="AQF14"/>
      <c r="AQG14"/>
      <c r="AQH14"/>
      <c r="AQI14"/>
      <c r="AQJ14"/>
      <c r="AQK14"/>
      <c r="AQL14"/>
      <c r="AQM14"/>
      <c r="AQN14"/>
      <c r="AQO14"/>
      <c r="AQP14"/>
      <c r="AQQ14"/>
      <c r="AQR14"/>
      <c r="AQS14"/>
      <c r="AQT14"/>
      <c r="AQU14"/>
      <c r="AQV14"/>
      <c r="AQW14"/>
      <c r="AQX14"/>
      <c r="AQY14"/>
      <c r="AQZ14"/>
      <c r="ARA14"/>
      <c r="ARB14"/>
      <c r="ARC14"/>
      <c r="ARD14"/>
      <c r="ARE14"/>
      <c r="ARF14"/>
      <c r="ARG14"/>
      <c r="ARH14"/>
      <c r="ARI14"/>
      <c r="ARJ14"/>
      <c r="ARK14"/>
      <c r="ARL14"/>
      <c r="ARM14"/>
      <c r="ARN14"/>
      <c r="ARO14"/>
      <c r="ARP14"/>
      <c r="ARQ14"/>
      <c r="ARR14"/>
      <c r="ARS14"/>
      <c r="ART14"/>
      <c r="ARU14"/>
      <c r="ARV14"/>
      <c r="ARW14"/>
      <c r="ARX14"/>
      <c r="ARY14"/>
      <c r="ARZ14"/>
      <c r="ASA14"/>
      <c r="ASB14"/>
      <c r="ASC14"/>
      <c r="ASD14"/>
      <c r="ASE14"/>
      <c r="ASF14"/>
      <c r="ASG14"/>
      <c r="ASH14"/>
      <c r="ASI14"/>
      <c r="ASJ14"/>
      <c r="ASK14"/>
      <c r="ASL14"/>
      <c r="ASM14"/>
      <c r="ASN14"/>
      <c r="ASO14"/>
      <c r="ASP14"/>
      <c r="ASQ14"/>
      <c r="ASR14"/>
      <c r="ASS14"/>
      <c r="AST14"/>
      <c r="ASU14"/>
      <c r="ASV14"/>
      <c r="ASW14"/>
      <c r="ASX14"/>
      <c r="ASY14"/>
      <c r="ASZ14"/>
      <c r="ATA14"/>
      <c r="ATB14"/>
      <c r="ATC14"/>
      <c r="ATD14"/>
      <c r="ATE14"/>
      <c r="ATF14"/>
      <c r="ATG14"/>
      <c r="ATH14"/>
      <c r="ATI14"/>
      <c r="ATJ14"/>
      <c r="ATK14"/>
      <c r="ATL14"/>
      <c r="ATM14"/>
      <c r="ATN14"/>
      <c r="ATO14"/>
      <c r="ATP14"/>
      <c r="ATQ14"/>
      <c r="ATR14"/>
      <c r="ATS14"/>
      <c r="ATT14"/>
      <c r="ATU14"/>
      <c r="ATV14"/>
      <c r="ATW14"/>
      <c r="ATX14"/>
      <c r="ATY14"/>
      <c r="ATZ14"/>
      <c r="AUA14"/>
      <c r="AUB14"/>
      <c r="AUC14"/>
      <c r="AUD14"/>
      <c r="AUE14"/>
      <c r="AUF14"/>
      <c r="AUG14"/>
      <c r="AUH14"/>
      <c r="AUI14"/>
      <c r="AUJ14"/>
      <c r="AUK14"/>
      <c r="AUL14"/>
      <c r="AUM14"/>
      <c r="AUN14"/>
      <c r="AUO14"/>
      <c r="AUP14"/>
      <c r="AUQ14"/>
      <c r="AUR14"/>
      <c r="AUS14"/>
      <c r="AUT14"/>
      <c r="AUU14"/>
      <c r="AUV14"/>
      <c r="AUW14"/>
      <c r="AUX14"/>
      <c r="AUY14"/>
      <c r="AUZ14"/>
      <c r="AVA14"/>
      <c r="AVB14"/>
      <c r="AVC14"/>
      <c r="AVD14"/>
      <c r="AVE14"/>
      <c r="AVF14"/>
      <c r="AVG14"/>
      <c r="AVH14"/>
      <c r="AVI14"/>
      <c r="AVJ14"/>
      <c r="AVK14"/>
      <c r="AVL14"/>
      <c r="AVM14"/>
      <c r="AVN14"/>
      <c r="AVO14"/>
      <c r="AVP14"/>
      <c r="AVQ14"/>
      <c r="AVR14"/>
      <c r="AVS14"/>
      <c r="AVT14"/>
      <c r="AVU14"/>
      <c r="AVV14"/>
      <c r="AVW14"/>
      <c r="AVX14"/>
      <c r="AVY14"/>
      <c r="AVZ14"/>
      <c r="AWA14"/>
      <c r="AWB14"/>
      <c r="AWC14"/>
      <c r="AWD14"/>
      <c r="AWE14"/>
      <c r="AWF14"/>
      <c r="AWG14"/>
      <c r="AWH14"/>
      <c r="AWI14"/>
      <c r="AWJ14"/>
      <c r="AWK14"/>
      <c r="AWL14"/>
      <c r="AWM14"/>
      <c r="AWN14"/>
      <c r="AWO14"/>
      <c r="AWP14"/>
      <c r="AWQ14"/>
      <c r="AWR14"/>
      <c r="AWS14"/>
      <c r="AWT14"/>
      <c r="AWU14"/>
      <c r="AWV14"/>
      <c r="AWW14"/>
      <c r="AWX14"/>
      <c r="AWY14"/>
      <c r="AWZ14"/>
      <c r="AXA14"/>
      <c r="AXB14"/>
      <c r="AXC14"/>
      <c r="AXD14"/>
      <c r="AXE14"/>
      <c r="AXF14"/>
      <c r="AXG14"/>
      <c r="AXH14"/>
      <c r="AXI14"/>
      <c r="AXJ14"/>
      <c r="AXK14"/>
      <c r="AXL14"/>
      <c r="AXM14"/>
      <c r="AXN14"/>
      <c r="AXO14"/>
      <c r="AXP14"/>
      <c r="AXQ14"/>
      <c r="AXR14"/>
      <c r="AXS14"/>
      <c r="AXT14"/>
      <c r="AXU14"/>
      <c r="AXV14"/>
      <c r="AXW14"/>
      <c r="AXX14"/>
      <c r="AXY14"/>
      <c r="AXZ14"/>
      <c r="AYA14"/>
      <c r="AYB14"/>
      <c r="AYC14"/>
      <c r="AYD14"/>
      <c r="AYE14"/>
      <c r="AYF14"/>
      <c r="AYG14"/>
      <c r="AYH14"/>
      <c r="AYI14"/>
      <c r="AYJ14"/>
      <c r="AYK14"/>
      <c r="AYL14"/>
      <c r="AYM14"/>
      <c r="AYN14"/>
      <c r="AYO14"/>
      <c r="AYP14"/>
      <c r="AYQ14"/>
      <c r="AYR14"/>
      <c r="AYS14"/>
      <c r="AYT14"/>
      <c r="AYU14"/>
      <c r="AYV14"/>
      <c r="AYW14"/>
      <c r="AYX14"/>
      <c r="AYY14"/>
      <c r="AYZ14"/>
      <c r="AZA14"/>
      <c r="AZB14"/>
      <c r="AZC14"/>
      <c r="AZD14"/>
      <c r="AZE14"/>
      <c r="AZF14"/>
      <c r="AZG14"/>
      <c r="AZH14"/>
      <c r="AZI14"/>
      <c r="AZJ14"/>
      <c r="AZK14"/>
      <c r="AZL14"/>
      <c r="AZM14"/>
      <c r="AZN14"/>
      <c r="AZO14"/>
      <c r="AZP14"/>
      <c r="AZQ14"/>
      <c r="AZR14"/>
      <c r="AZS14"/>
      <c r="AZT14"/>
      <c r="AZU14"/>
      <c r="AZV14"/>
      <c r="AZW14"/>
      <c r="AZX14"/>
      <c r="AZY14"/>
      <c r="AZZ14"/>
      <c r="BAA14"/>
      <c r="BAB14"/>
      <c r="BAC14"/>
      <c r="BAD14"/>
      <c r="BAE14"/>
      <c r="BAF14"/>
      <c r="BAG14"/>
      <c r="BAH14"/>
      <c r="BAI14"/>
      <c r="BAJ14"/>
      <c r="BAK14"/>
      <c r="BAL14"/>
      <c r="BAM14"/>
      <c r="BAN14"/>
      <c r="BAO14"/>
      <c r="BAP14"/>
      <c r="BAQ14"/>
      <c r="BAR14"/>
      <c r="BAS14"/>
      <c r="BAT14"/>
      <c r="BAU14"/>
      <c r="BAV14"/>
      <c r="BAW14"/>
      <c r="BAX14"/>
      <c r="BAY14"/>
      <c r="BAZ14"/>
      <c r="BBA14"/>
      <c r="BBB14"/>
      <c r="BBC14"/>
      <c r="BBD14"/>
      <c r="BBE14"/>
      <c r="BBF14"/>
      <c r="BBG14"/>
      <c r="BBH14"/>
      <c r="BBI14"/>
      <c r="BBJ14"/>
      <c r="BBK14"/>
      <c r="BBL14"/>
      <c r="BBM14"/>
      <c r="BBN14"/>
      <c r="BBO14"/>
      <c r="BBP14"/>
      <c r="BBQ14"/>
      <c r="BBR14"/>
      <c r="BBS14"/>
      <c r="BBT14"/>
      <c r="BBU14"/>
      <c r="BBV14"/>
      <c r="BBW14"/>
      <c r="BBX14"/>
      <c r="BBY14"/>
      <c r="BBZ14"/>
      <c r="BCA14"/>
      <c r="BCB14"/>
      <c r="BCC14"/>
      <c r="BCD14"/>
      <c r="BCE14"/>
      <c r="BCF14"/>
      <c r="BCG14"/>
      <c r="BCH14"/>
      <c r="BCI14"/>
      <c r="BCJ14"/>
      <c r="BCK14"/>
      <c r="BCL14"/>
      <c r="BCM14"/>
      <c r="BCN14"/>
      <c r="BCO14"/>
      <c r="BCP14"/>
      <c r="BCQ14"/>
      <c r="BCR14"/>
      <c r="BCS14"/>
      <c r="BCT14"/>
      <c r="BCU14"/>
      <c r="BCV14"/>
      <c r="BCW14"/>
      <c r="BCX14"/>
      <c r="BCY14"/>
      <c r="BCZ14"/>
      <c r="BDA14"/>
      <c r="BDB14"/>
      <c r="BDC14"/>
      <c r="BDD14"/>
      <c r="BDE14"/>
      <c r="BDF14"/>
      <c r="BDG14"/>
      <c r="BDH14"/>
      <c r="BDI14"/>
      <c r="BDJ14"/>
      <c r="BDK14"/>
      <c r="BDL14"/>
      <c r="BDM14"/>
      <c r="BDN14"/>
      <c r="BDO14"/>
      <c r="BDP14"/>
      <c r="BDQ14"/>
      <c r="BDR14"/>
      <c r="BDS14"/>
      <c r="BDT14"/>
      <c r="BDU14"/>
      <c r="BDV14"/>
      <c r="BDW14"/>
      <c r="BDX14"/>
      <c r="BDY14"/>
      <c r="BDZ14"/>
      <c r="BEA14"/>
      <c r="BEB14"/>
      <c r="BEC14"/>
      <c r="BED14"/>
      <c r="BEE14"/>
      <c r="BEF14"/>
      <c r="BEG14"/>
      <c r="BEH14"/>
      <c r="BEI14"/>
      <c r="BEJ14"/>
      <c r="BEK14"/>
      <c r="BEL14"/>
      <c r="BEM14"/>
      <c r="BEN14"/>
      <c r="BEO14"/>
      <c r="BEP14"/>
      <c r="BEQ14"/>
      <c r="BER14"/>
      <c r="BES14"/>
      <c r="BET14"/>
      <c r="BEU14"/>
      <c r="BEV14"/>
      <c r="BEW14"/>
      <c r="BEX14"/>
      <c r="BEY14"/>
      <c r="BEZ14"/>
      <c r="BFA14"/>
      <c r="BFB14"/>
      <c r="BFC14"/>
      <c r="BFD14"/>
      <c r="BFE14"/>
      <c r="BFF14"/>
      <c r="BFG14"/>
      <c r="BFH14"/>
      <c r="BFI14"/>
      <c r="BFJ14"/>
      <c r="BFK14"/>
      <c r="BFL14"/>
      <c r="BFM14"/>
      <c r="BFN14"/>
      <c r="BFO14"/>
      <c r="BFP14"/>
      <c r="BFQ14"/>
      <c r="BFR14"/>
      <c r="BFS14"/>
      <c r="BFT14"/>
      <c r="BFU14"/>
      <c r="BFV14"/>
      <c r="BFW14"/>
      <c r="BFX14"/>
      <c r="BFY14"/>
      <c r="BFZ14"/>
      <c r="BGA14"/>
      <c r="BGB14"/>
      <c r="BGC14"/>
      <c r="BGD14"/>
      <c r="BGE14"/>
      <c r="BGF14"/>
      <c r="BGG14"/>
      <c r="BGH14"/>
      <c r="BGI14"/>
      <c r="BGJ14"/>
      <c r="BGK14"/>
      <c r="BGL14"/>
      <c r="BGM14"/>
      <c r="BGN14"/>
      <c r="BGO14"/>
      <c r="BGP14"/>
      <c r="BGQ14"/>
      <c r="BGR14"/>
      <c r="BGS14"/>
      <c r="BGT14"/>
      <c r="BGU14"/>
      <c r="BGV14"/>
      <c r="BGW14"/>
      <c r="BGX14"/>
      <c r="BGY14"/>
      <c r="BGZ14"/>
      <c r="BHA14"/>
      <c r="BHB14"/>
      <c r="BHC14"/>
      <c r="BHD14"/>
      <c r="BHE14"/>
      <c r="BHF14"/>
      <c r="BHG14"/>
      <c r="BHH14"/>
      <c r="BHI14"/>
      <c r="BHJ14"/>
      <c r="BHK14"/>
      <c r="BHL14"/>
      <c r="BHM14"/>
      <c r="BHN14"/>
      <c r="BHO14"/>
      <c r="BHP14"/>
      <c r="BHQ14"/>
      <c r="BHR14"/>
      <c r="BHS14"/>
      <c r="BHT14"/>
      <c r="BHU14"/>
      <c r="BHV14"/>
      <c r="BHW14"/>
      <c r="BHX14"/>
      <c r="BHY14"/>
      <c r="BHZ14"/>
      <c r="BIA14"/>
      <c r="BIB14"/>
      <c r="BIC14"/>
      <c r="BID14"/>
      <c r="BIE14"/>
      <c r="BIF14"/>
      <c r="BIG14"/>
      <c r="BIH14"/>
      <c r="BII14"/>
      <c r="BIJ14"/>
      <c r="BIK14"/>
      <c r="BIL14"/>
      <c r="BIM14"/>
      <c r="BIN14"/>
      <c r="BIO14"/>
      <c r="BIP14"/>
      <c r="BIQ14"/>
      <c r="BIR14"/>
      <c r="BIS14"/>
      <c r="BIT14"/>
      <c r="BIU14"/>
      <c r="BIV14"/>
      <c r="BIW14"/>
      <c r="BIX14"/>
      <c r="BIY14"/>
      <c r="BIZ14"/>
      <c r="BJA14"/>
      <c r="BJB14"/>
      <c r="BJC14"/>
      <c r="BJD14"/>
      <c r="BJE14"/>
      <c r="BJF14"/>
      <c r="BJG14"/>
      <c r="BJH14"/>
      <c r="BJI14"/>
      <c r="BJJ14"/>
      <c r="BJK14"/>
      <c r="BJL14"/>
      <c r="BJM14"/>
      <c r="BJN14"/>
      <c r="BJO14"/>
      <c r="BJP14"/>
      <c r="BJQ14"/>
      <c r="BJR14"/>
      <c r="BJS14"/>
      <c r="BJT14"/>
      <c r="BJU14"/>
      <c r="BJV14"/>
      <c r="BJW14"/>
      <c r="BJX14"/>
      <c r="BJY14"/>
      <c r="BJZ14"/>
      <c r="BKA14"/>
      <c r="BKB14"/>
      <c r="BKC14"/>
      <c r="BKD14"/>
      <c r="BKE14"/>
      <c r="BKF14"/>
      <c r="BKG14"/>
      <c r="BKH14"/>
      <c r="BKI14"/>
      <c r="BKJ14"/>
      <c r="BKK14"/>
      <c r="BKL14"/>
      <c r="BKM14"/>
      <c r="BKN14"/>
      <c r="BKO14"/>
      <c r="BKP14"/>
      <c r="BKQ14"/>
      <c r="BKR14"/>
      <c r="BKS14"/>
      <c r="BKT14"/>
      <c r="BKU14"/>
      <c r="BKV14"/>
      <c r="BKW14"/>
      <c r="BKX14"/>
      <c r="BKY14"/>
      <c r="BKZ14"/>
      <c r="BLA14"/>
      <c r="BLB14"/>
      <c r="BLC14"/>
      <c r="BLD14"/>
      <c r="BLE14"/>
      <c r="BLF14"/>
      <c r="BLG14"/>
      <c r="BLH14"/>
      <c r="BLI14"/>
      <c r="BLJ14"/>
      <c r="BLK14"/>
      <c r="BLL14"/>
      <c r="BLM14"/>
      <c r="BLN14"/>
      <c r="BLO14"/>
      <c r="BLP14"/>
      <c r="BLQ14"/>
      <c r="BLR14"/>
      <c r="BLS14"/>
      <c r="BLT14"/>
      <c r="BLU14"/>
      <c r="BLV14"/>
      <c r="BLW14"/>
      <c r="BLX14"/>
      <c r="BLY14"/>
      <c r="BLZ14"/>
      <c r="BMA14"/>
      <c r="BMB14"/>
      <c r="BMC14"/>
      <c r="BMD14"/>
      <c r="BME14"/>
      <c r="BMF14"/>
      <c r="BMG14"/>
      <c r="BMH14"/>
      <c r="BMI14"/>
      <c r="BMJ14"/>
      <c r="BMK14"/>
      <c r="BML14"/>
      <c r="BMM14"/>
      <c r="BMN14"/>
      <c r="BMO14"/>
      <c r="BMP14"/>
      <c r="BMQ14"/>
      <c r="BMR14"/>
      <c r="BMS14"/>
      <c r="BMT14"/>
      <c r="BMU14"/>
      <c r="BMV14"/>
      <c r="BMW14"/>
      <c r="BMX14"/>
      <c r="BMY14"/>
      <c r="BMZ14"/>
      <c r="BNA14"/>
      <c r="BNB14"/>
      <c r="BNC14"/>
      <c r="BND14"/>
      <c r="BNE14"/>
      <c r="BNF14"/>
      <c r="BNG14"/>
      <c r="BNH14"/>
      <c r="BNI14"/>
      <c r="BNJ14"/>
      <c r="BNK14"/>
      <c r="BNL14"/>
      <c r="BNM14"/>
      <c r="BNN14"/>
      <c r="BNO14"/>
      <c r="BNP14"/>
      <c r="BNQ14"/>
      <c r="BNR14"/>
      <c r="BNS14"/>
      <c r="BNT14"/>
      <c r="BNU14"/>
      <c r="BNV14"/>
      <c r="BNW14"/>
      <c r="BNX14"/>
      <c r="BNY14"/>
      <c r="BNZ14"/>
      <c r="BOA14"/>
      <c r="BOB14"/>
      <c r="BOC14"/>
      <c r="BOD14"/>
      <c r="BOE14"/>
      <c r="BOF14"/>
      <c r="BOG14"/>
      <c r="BOH14"/>
      <c r="BOI14"/>
      <c r="BOJ14"/>
      <c r="BOK14"/>
      <c r="BOL14"/>
      <c r="BOM14"/>
      <c r="BON14"/>
      <c r="BOO14"/>
      <c r="BOP14"/>
      <c r="BOQ14"/>
      <c r="BOR14"/>
      <c r="BOS14"/>
      <c r="BOT14"/>
      <c r="BOU14"/>
      <c r="BOV14"/>
      <c r="BOW14"/>
      <c r="BOX14"/>
      <c r="BOY14"/>
      <c r="BOZ14"/>
      <c r="BPA14"/>
      <c r="BPB14"/>
      <c r="BPC14"/>
      <c r="BPD14"/>
      <c r="BPE14"/>
      <c r="BPF14"/>
      <c r="BPG14"/>
      <c r="BPH14"/>
      <c r="BPI14"/>
      <c r="BPJ14"/>
      <c r="BPK14"/>
      <c r="BPL14"/>
      <c r="BPM14"/>
      <c r="BPN14"/>
      <c r="BPO14"/>
      <c r="BPP14"/>
      <c r="BPQ14"/>
      <c r="BPR14"/>
      <c r="BPS14"/>
      <c r="BPT14"/>
      <c r="BPU14"/>
      <c r="BPV14"/>
      <c r="BPW14"/>
      <c r="BPX14"/>
      <c r="BPY14"/>
      <c r="BPZ14"/>
      <c r="BQA14"/>
      <c r="BQB14"/>
      <c r="BQC14"/>
      <c r="BQD14"/>
      <c r="BQE14"/>
      <c r="BQF14"/>
      <c r="BQG14"/>
      <c r="BQH14"/>
      <c r="BQI14"/>
      <c r="BQJ14"/>
      <c r="BQK14"/>
      <c r="BQL14"/>
      <c r="BQM14"/>
      <c r="BQN14"/>
      <c r="BQO14"/>
      <c r="BQP14"/>
      <c r="BQQ14"/>
      <c r="BQR14"/>
      <c r="BQS14"/>
      <c r="BQT14"/>
      <c r="BQU14"/>
      <c r="BQV14"/>
      <c r="BQW14"/>
      <c r="BQX14"/>
      <c r="BQY14"/>
      <c r="BQZ14"/>
      <c r="BRA14"/>
      <c r="BRB14"/>
      <c r="BRC14"/>
      <c r="BRD14"/>
      <c r="BRE14"/>
      <c r="BRF14"/>
      <c r="BRG14"/>
      <c r="BRH14"/>
      <c r="BRI14"/>
      <c r="BRJ14"/>
      <c r="BRK14"/>
      <c r="BRL14"/>
      <c r="BRM14"/>
      <c r="BRN14"/>
      <c r="BRO14"/>
      <c r="BRP14"/>
      <c r="BRQ14"/>
      <c r="BRR14"/>
      <c r="BRS14"/>
      <c r="BRT14"/>
      <c r="BRU14"/>
      <c r="BRV14"/>
      <c r="BRW14"/>
      <c r="BRX14"/>
      <c r="BRY14"/>
      <c r="BRZ14"/>
      <c r="BSA14"/>
      <c r="BSB14"/>
      <c r="BSC14"/>
      <c r="BSD14"/>
      <c r="BSE14"/>
      <c r="BSF14"/>
      <c r="BSG14"/>
      <c r="BSH14"/>
      <c r="BSI14"/>
      <c r="BSJ14"/>
      <c r="BSK14"/>
      <c r="BSL14"/>
      <c r="BSM14"/>
      <c r="BSN14"/>
      <c r="BSO14"/>
      <c r="BSP14"/>
      <c r="BSQ14"/>
      <c r="BSR14"/>
      <c r="BSS14"/>
      <c r="BST14"/>
      <c r="BSU14"/>
      <c r="BSV14"/>
      <c r="BSW14"/>
      <c r="BSX14"/>
      <c r="BSY14"/>
      <c r="BSZ14"/>
      <c r="BTA14"/>
      <c r="BTB14"/>
      <c r="BTC14"/>
      <c r="BTD14"/>
      <c r="BTE14"/>
      <c r="BTF14"/>
      <c r="BTG14"/>
      <c r="BTH14"/>
      <c r="BTI14"/>
      <c r="BTJ14"/>
      <c r="BTK14"/>
      <c r="BTL14"/>
      <c r="BTM14"/>
      <c r="BTN14"/>
      <c r="BTO14"/>
      <c r="BTP14"/>
      <c r="BTQ14"/>
      <c r="BTR14"/>
      <c r="BTS14"/>
      <c r="BTT14"/>
      <c r="BTU14"/>
      <c r="BTV14"/>
      <c r="BTW14"/>
      <c r="BTX14"/>
      <c r="BTY14"/>
      <c r="BTZ14"/>
      <c r="BUA14"/>
      <c r="BUB14"/>
      <c r="BUC14"/>
      <c r="BUD14"/>
      <c r="BUE14"/>
      <c r="BUF14"/>
      <c r="BUG14"/>
      <c r="BUH14"/>
      <c r="BUI14"/>
      <c r="BUJ14"/>
      <c r="BUK14"/>
      <c r="BUL14"/>
      <c r="BUM14"/>
      <c r="BUN14"/>
      <c r="BUO14"/>
      <c r="BUP14"/>
      <c r="BUQ14"/>
      <c r="BUR14"/>
      <c r="BUS14"/>
      <c r="BUT14"/>
      <c r="BUU14"/>
      <c r="BUV14"/>
      <c r="BUW14"/>
      <c r="BUX14"/>
      <c r="BUY14"/>
      <c r="BUZ14"/>
      <c r="BVA14"/>
      <c r="BVB14"/>
      <c r="BVC14"/>
      <c r="BVD14"/>
      <c r="BVE14"/>
      <c r="BVF14"/>
      <c r="BVG14"/>
      <c r="BVH14"/>
      <c r="BVI14"/>
      <c r="BVJ14"/>
      <c r="BVK14"/>
      <c r="BVL14"/>
      <c r="BVM14"/>
      <c r="BVN14"/>
      <c r="BVO14"/>
      <c r="BVP14"/>
      <c r="BVQ14"/>
      <c r="BVR14"/>
      <c r="BVS14"/>
      <c r="BVT14"/>
      <c r="BVU14"/>
      <c r="BVV14"/>
      <c r="BVW14"/>
      <c r="BVX14"/>
      <c r="BVY14"/>
      <c r="BVZ14"/>
      <c r="BWA14"/>
      <c r="BWB14"/>
      <c r="BWC14"/>
      <c r="BWD14"/>
      <c r="BWE14"/>
      <c r="BWF14"/>
      <c r="BWG14"/>
      <c r="BWH14"/>
      <c r="BWI14"/>
      <c r="BWJ14"/>
      <c r="BWK14"/>
      <c r="BWL14"/>
      <c r="BWM14"/>
      <c r="BWN14"/>
      <c r="BWO14"/>
      <c r="BWP14"/>
      <c r="BWQ14"/>
      <c r="BWR14"/>
      <c r="BWS14"/>
      <c r="BWT14"/>
      <c r="BWU14"/>
      <c r="BWV14"/>
      <c r="BWW14"/>
      <c r="BWX14"/>
      <c r="BWY14"/>
      <c r="BWZ14"/>
      <c r="BXA14"/>
      <c r="BXB14"/>
      <c r="BXC14"/>
      <c r="BXD14"/>
      <c r="BXE14"/>
      <c r="BXF14"/>
      <c r="BXG14"/>
      <c r="BXH14"/>
      <c r="BXI14"/>
      <c r="BXJ14"/>
      <c r="BXK14"/>
      <c r="BXL14"/>
      <c r="BXM14"/>
      <c r="BXN14"/>
      <c r="BXO14"/>
      <c r="BXP14"/>
      <c r="BXQ14"/>
      <c r="BXR14"/>
      <c r="BXS14"/>
      <c r="BXT14"/>
      <c r="BXU14"/>
      <c r="BXV14"/>
      <c r="BXW14"/>
      <c r="BXX14"/>
      <c r="BXY14"/>
      <c r="BXZ14"/>
      <c r="BYA14"/>
      <c r="BYB14"/>
      <c r="BYC14"/>
      <c r="BYD14"/>
      <c r="BYE14"/>
      <c r="BYF14"/>
      <c r="BYG14"/>
      <c r="BYH14"/>
      <c r="BYI14"/>
      <c r="BYJ14"/>
      <c r="BYK14"/>
      <c r="BYL14"/>
      <c r="BYM14"/>
      <c r="BYN14"/>
      <c r="BYO14"/>
    </row>
    <row r="15" spans="1:2017" s="62" customFormat="1" ht="20.100000000000001" customHeight="1" x14ac:dyDescent="0.25">
      <c r="A15" s="143" t="s">
        <v>3613</v>
      </c>
      <c r="B15" s="144"/>
      <c r="C15" s="144"/>
      <c r="D15" s="144"/>
      <c r="E15" s="144"/>
      <c r="F15" s="144"/>
      <c r="G15" s="144"/>
      <c r="H15" s="144"/>
      <c r="I15" s="148"/>
      <c r="J15" s="149"/>
      <c r="K15" s="150"/>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c r="AMK15"/>
      <c r="AML15"/>
      <c r="AMM15"/>
      <c r="AMN15"/>
      <c r="AMO15"/>
      <c r="AMP15"/>
      <c r="AMQ15"/>
      <c r="AMR15"/>
      <c r="AMS15"/>
      <c r="AMT15"/>
      <c r="AMU15"/>
      <c r="AMV15"/>
      <c r="AMW15"/>
      <c r="AMX15"/>
      <c r="AMY15"/>
      <c r="AMZ15"/>
      <c r="ANA15"/>
      <c r="ANB15"/>
      <c r="ANC15"/>
      <c r="AND15"/>
      <c r="ANE15"/>
      <c r="ANF15"/>
      <c r="ANG15"/>
      <c r="ANH15"/>
      <c r="ANI15"/>
      <c r="ANJ15"/>
      <c r="ANK15"/>
      <c r="ANL15"/>
      <c r="ANM15"/>
      <c r="ANN15"/>
      <c r="ANO15"/>
      <c r="ANP15"/>
      <c r="ANQ15"/>
      <c r="ANR15"/>
      <c r="ANS15"/>
      <c r="ANT15"/>
      <c r="ANU15"/>
      <c r="ANV15"/>
      <c r="ANW15"/>
      <c r="ANX15"/>
      <c r="ANY15"/>
      <c r="ANZ15"/>
      <c r="AOA15"/>
      <c r="AOB15"/>
      <c r="AOC15"/>
      <c r="AOD15"/>
      <c r="AOE15"/>
      <c r="AOF15"/>
      <c r="AOG15"/>
      <c r="AOH15"/>
      <c r="AOI15"/>
      <c r="AOJ15"/>
      <c r="AOK15"/>
      <c r="AOL15"/>
      <c r="AOM15"/>
      <c r="AON15"/>
      <c r="AOO15"/>
      <c r="AOP15"/>
      <c r="AOQ15"/>
      <c r="AOR15"/>
      <c r="AOS15"/>
      <c r="AOT15"/>
      <c r="AOU15"/>
      <c r="AOV15"/>
      <c r="AOW15"/>
      <c r="AOX15"/>
      <c r="AOY15"/>
      <c r="AOZ15"/>
      <c r="APA15"/>
      <c r="APB15"/>
      <c r="APC15"/>
      <c r="APD15"/>
      <c r="APE15"/>
      <c r="APF15"/>
      <c r="APG15"/>
      <c r="APH15"/>
      <c r="API15"/>
      <c r="APJ15"/>
      <c r="APK15"/>
      <c r="APL15"/>
      <c r="APM15"/>
      <c r="APN15"/>
      <c r="APO15"/>
      <c r="APP15"/>
      <c r="APQ15"/>
      <c r="APR15"/>
      <c r="APS15"/>
      <c r="APT15"/>
      <c r="APU15"/>
      <c r="APV15"/>
      <c r="APW15"/>
      <c r="APX15"/>
      <c r="APY15"/>
      <c r="APZ15"/>
      <c r="AQA15"/>
      <c r="AQB15"/>
      <c r="AQC15"/>
      <c r="AQD15"/>
      <c r="AQE15"/>
      <c r="AQF15"/>
      <c r="AQG15"/>
      <c r="AQH15"/>
      <c r="AQI15"/>
      <c r="AQJ15"/>
      <c r="AQK15"/>
      <c r="AQL15"/>
      <c r="AQM15"/>
      <c r="AQN15"/>
      <c r="AQO15"/>
      <c r="AQP15"/>
      <c r="AQQ15"/>
      <c r="AQR15"/>
      <c r="AQS15"/>
      <c r="AQT15"/>
      <c r="AQU15"/>
      <c r="AQV15"/>
      <c r="AQW15"/>
      <c r="AQX15"/>
      <c r="AQY15"/>
      <c r="AQZ15"/>
      <c r="ARA15"/>
      <c r="ARB15"/>
      <c r="ARC15"/>
      <c r="ARD15"/>
      <c r="ARE15"/>
      <c r="ARF15"/>
      <c r="ARG15"/>
      <c r="ARH15"/>
      <c r="ARI15"/>
      <c r="ARJ15"/>
      <c r="ARK15"/>
      <c r="ARL15"/>
      <c r="ARM15"/>
      <c r="ARN15"/>
      <c r="ARO15"/>
      <c r="ARP15"/>
      <c r="ARQ15"/>
      <c r="ARR15"/>
      <c r="ARS15"/>
      <c r="ART15"/>
      <c r="ARU15"/>
      <c r="ARV15"/>
      <c r="ARW15"/>
      <c r="ARX15"/>
      <c r="ARY15"/>
      <c r="ARZ15"/>
      <c r="ASA15"/>
      <c r="ASB15"/>
      <c r="ASC15"/>
      <c r="ASD15"/>
      <c r="ASE15"/>
      <c r="ASF15"/>
      <c r="ASG15"/>
      <c r="ASH15"/>
      <c r="ASI15"/>
      <c r="ASJ15"/>
      <c r="ASK15"/>
      <c r="ASL15"/>
      <c r="ASM15"/>
      <c r="ASN15"/>
      <c r="ASO15"/>
      <c r="ASP15"/>
      <c r="ASQ15"/>
      <c r="ASR15"/>
      <c r="ASS15"/>
      <c r="AST15"/>
      <c r="ASU15"/>
      <c r="ASV15"/>
      <c r="ASW15"/>
      <c r="ASX15"/>
      <c r="ASY15"/>
      <c r="ASZ15"/>
      <c r="ATA15"/>
      <c r="ATB15"/>
      <c r="ATC15"/>
      <c r="ATD15"/>
      <c r="ATE15"/>
      <c r="ATF15"/>
      <c r="ATG15"/>
      <c r="ATH15"/>
      <c r="ATI15"/>
      <c r="ATJ15"/>
      <c r="ATK15"/>
      <c r="ATL15"/>
      <c r="ATM15"/>
      <c r="ATN15"/>
      <c r="ATO15"/>
      <c r="ATP15"/>
      <c r="ATQ15"/>
      <c r="ATR15"/>
      <c r="ATS15"/>
      <c r="ATT15"/>
      <c r="ATU15"/>
      <c r="ATV15"/>
      <c r="ATW15"/>
      <c r="ATX15"/>
      <c r="ATY15"/>
      <c r="ATZ15"/>
      <c r="AUA15"/>
      <c r="AUB15"/>
      <c r="AUC15"/>
      <c r="AUD15"/>
      <c r="AUE15"/>
      <c r="AUF15"/>
      <c r="AUG15"/>
      <c r="AUH15"/>
      <c r="AUI15"/>
      <c r="AUJ15"/>
      <c r="AUK15"/>
      <c r="AUL15"/>
      <c r="AUM15"/>
      <c r="AUN15"/>
      <c r="AUO15"/>
      <c r="AUP15"/>
      <c r="AUQ15"/>
      <c r="AUR15"/>
      <c r="AUS15"/>
      <c r="AUT15"/>
      <c r="AUU15"/>
      <c r="AUV15"/>
      <c r="AUW15"/>
      <c r="AUX15"/>
      <c r="AUY15"/>
      <c r="AUZ15"/>
      <c r="AVA15"/>
      <c r="AVB15"/>
      <c r="AVC15"/>
      <c r="AVD15"/>
      <c r="AVE15"/>
      <c r="AVF15"/>
      <c r="AVG15"/>
      <c r="AVH15"/>
      <c r="AVI15"/>
      <c r="AVJ15"/>
      <c r="AVK15"/>
      <c r="AVL15"/>
      <c r="AVM15"/>
      <c r="AVN15"/>
      <c r="AVO15"/>
      <c r="AVP15"/>
      <c r="AVQ15"/>
      <c r="AVR15"/>
      <c r="AVS15"/>
      <c r="AVT15"/>
      <c r="AVU15"/>
      <c r="AVV15"/>
      <c r="AVW15"/>
      <c r="AVX15"/>
      <c r="AVY15"/>
      <c r="AVZ15"/>
      <c r="AWA15"/>
      <c r="AWB15"/>
      <c r="AWC15"/>
      <c r="AWD15"/>
      <c r="AWE15"/>
      <c r="AWF15"/>
      <c r="AWG15"/>
      <c r="AWH15"/>
      <c r="AWI15"/>
      <c r="AWJ15"/>
      <c r="AWK15"/>
      <c r="AWL15"/>
      <c r="AWM15"/>
      <c r="AWN15"/>
      <c r="AWO15"/>
      <c r="AWP15"/>
      <c r="AWQ15"/>
      <c r="AWR15"/>
      <c r="AWS15"/>
      <c r="AWT15"/>
      <c r="AWU15"/>
      <c r="AWV15"/>
      <c r="AWW15"/>
      <c r="AWX15"/>
      <c r="AWY15"/>
      <c r="AWZ15"/>
      <c r="AXA15"/>
      <c r="AXB15"/>
      <c r="AXC15"/>
      <c r="AXD15"/>
      <c r="AXE15"/>
      <c r="AXF15"/>
      <c r="AXG15"/>
      <c r="AXH15"/>
      <c r="AXI15"/>
      <c r="AXJ15"/>
      <c r="AXK15"/>
      <c r="AXL15"/>
      <c r="AXM15"/>
      <c r="AXN15"/>
      <c r="AXO15"/>
      <c r="AXP15"/>
      <c r="AXQ15"/>
      <c r="AXR15"/>
      <c r="AXS15"/>
      <c r="AXT15"/>
      <c r="AXU15"/>
      <c r="AXV15"/>
      <c r="AXW15"/>
      <c r="AXX15"/>
      <c r="AXY15"/>
      <c r="AXZ15"/>
      <c r="AYA15"/>
      <c r="AYB15"/>
      <c r="AYC15"/>
      <c r="AYD15"/>
      <c r="AYE15"/>
      <c r="AYF15"/>
      <c r="AYG15"/>
      <c r="AYH15"/>
      <c r="AYI15"/>
      <c r="AYJ15"/>
      <c r="AYK15"/>
      <c r="AYL15"/>
      <c r="AYM15"/>
      <c r="AYN15"/>
      <c r="AYO15"/>
      <c r="AYP15"/>
      <c r="AYQ15"/>
      <c r="AYR15"/>
      <c r="AYS15"/>
      <c r="AYT15"/>
      <c r="AYU15"/>
      <c r="AYV15"/>
      <c r="AYW15"/>
      <c r="AYX15"/>
      <c r="AYY15"/>
      <c r="AYZ15"/>
      <c r="AZA15"/>
      <c r="AZB15"/>
      <c r="AZC15"/>
      <c r="AZD15"/>
      <c r="AZE15"/>
      <c r="AZF15"/>
      <c r="AZG15"/>
      <c r="AZH15"/>
      <c r="AZI15"/>
      <c r="AZJ15"/>
      <c r="AZK15"/>
      <c r="AZL15"/>
      <c r="AZM15"/>
      <c r="AZN15"/>
      <c r="AZO15"/>
      <c r="AZP15"/>
      <c r="AZQ15"/>
      <c r="AZR15"/>
      <c r="AZS15"/>
      <c r="AZT15"/>
      <c r="AZU15"/>
      <c r="AZV15"/>
      <c r="AZW15"/>
      <c r="AZX15"/>
      <c r="AZY15"/>
      <c r="AZZ15"/>
      <c r="BAA15"/>
      <c r="BAB15"/>
      <c r="BAC15"/>
      <c r="BAD15"/>
      <c r="BAE15"/>
      <c r="BAF15"/>
      <c r="BAG15"/>
      <c r="BAH15"/>
      <c r="BAI15"/>
      <c r="BAJ15"/>
      <c r="BAK15"/>
      <c r="BAL15"/>
      <c r="BAM15"/>
      <c r="BAN15"/>
      <c r="BAO15"/>
      <c r="BAP15"/>
      <c r="BAQ15"/>
      <c r="BAR15"/>
      <c r="BAS15"/>
      <c r="BAT15"/>
      <c r="BAU15"/>
      <c r="BAV15"/>
      <c r="BAW15"/>
      <c r="BAX15"/>
      <c r="BAY15"/>
      <c r="BAZ15"/>
      <c r="BBA15"/>
      <c r="BBB15"/>
      <c r="BBC15"/>
      <c r="BBD15"/>
      <c r="BBE15"/>
      <c r="BBF15"/>
      <c r="BBG15"/>
      <c r="BBH15"/>
      <c r="BBI15"/>
      <c r="BBJ15"/>
      <c r="BBK15"/>
      <c r="BBL15"/>
      <c r="BBM15"/>
      <c r="BBN15"/>
      <c r="BBO15"/>
      <c r="BBP15"/>
      <c r="BBQ15"/>
      <c r="BBR15"/>
      <c r="BBS15"/>
      <c r="BBT15"/>
      <c r="BBU15"/>
      <c r="BBV15"/>
      <c r="BBW15"/>
      <c r="BBX15"/>
      <c r="BBY15"/>
      <c r="BBZ15"/>
      <c r="BCA15"/>
      <c r="BCB15"/>
      <c r="BCC15"/>
      <c r="BCD15"/>
      <c r="BCE15"/>
      <c r="BCF15"/>
      <c r="BCG15"/>
      <c r="BCH15"/>
      <c r="BCI15"/>
      <c r="BCJ15"/>
      <c r="BCK15"/>
      <c r="BCL15"/>
      <c r="BCM15"/>
      <c r="BCN15"/>
      <c r="BCO15"/>
      <c r="BCP15"/>
      <c r="BCQ15"/>
      <c r="BCR15"/>
      <c r="BCS15"/>
      <c r="BCT15"/>
      <c r="BCU15"/>
      <c r="BCV15"/>
      <c r="BCW15"/>
      <c r="BCX15"/>
      <c r="BCY15"/>
      <c r="BCZ15"/>
      <c r="BDA15"/>
      <c r="BDB15"/>
      <c r="BDC15"/>
      <c r="BDD15"/>
      <c r="BDE15"/>
      <c r="BDF15"/>
      <c r="BDG15"/>
      <c r="BDH15"/>
      <c r="BDI15"/>
      <c r="BDJ15"/>
      <c r="BDK15"/>
      <c r="BDL15"/>
      <c r="BDM15"/>
      <c r="BDN15"/>
      <c r="BDO15"/>
      <c r="BDP15"/>
      <c r="BDQ15"/>
      <c r="BDR15"/>
      <c r="BDS15"/>
      <c r="BDT15"/>
      <c r="BDU15"/>
      <c r="BDV15"/>
      <c r="BDW15"/>
      <c r="BDX15"/>
      <c r="BDY15"/>
      <c r="BDZ15"/>
      <c r="BEA15"/>
      <c r="BEB15"/>
      <c r="BEC15"/>
      <c r="BED15"/>
      <c r="BEE15"/>
      <c r="BEF15"/>
      <c r="BEG15"/>
      <c r="BEH15"/>
      <c r="BEI15"/>
      <c r="BEJ15"/>
      <c r="BEK15"/>
      <c r="BEL15"/>
      <c r="BEM15"/>
      <c r="BEN15"/>
      <c r="BEO15"/>
      <c r="BEP15"/>
      <c r="BEQ15"/>
      <c r="BER15"/>
      <c r="BES15"/>
      <c r="BET15"/>
      <c r="BEU15"/>
      <c r="BEV15"/>
      <c r="BEW15"/>
      <c r="BEX15"/>
      <c r="BEY15"/>
      <c r="BEZ15"/>
      <c r="BFA15"/>
      <c r="BFB15"/>
      <c r="BFC15"/>
      <c r="BFD15"/>
      <c r="BFE15"/>
      <c r="BFF15"/>
      <c r="BFG15"/>
      <c r="BFH15"/>
      <c r="BFI15"/>
      <c r="BFJ15"/>
      <c r="BFK15"/>
      <c r="BFL15"/>
      <c r="BFM15"/>
      <c r="BFN15"/>
      <c r="BFO15"/>
      <c r="BFP15"/>
      <c r="BFQ15"/>
      <c r="BFR15"/>
      <c r="BFS15"/>
      <c r="BFT15"/>
      <c r="BFU15"/>
      <c r="BFV15"/>
      <c r="BFW15"/>
      <c r="BFX15"/>
      <c r="BFY15"/>
      <c r="BFZ15"/>
      <c r="BGA15"/>
      <c r="BGB15"/>
      <c r="BGC15"/>
      <c r="BGD15"/>
      <c r="BGE15"/>
      <c r="BGF15"/>
      <c r="BGG15"/>
      <c r="BGH15"/>
      <c r="BGI15"/>
      <c r="BGJ15"/>
      <c r="BGK15"/>
      <c r="BGL15"/>
      <c r="BGM15"/>
      <c r="BGN15"/>
      <c r="BGO15"/>
      <c r="BGP15"/>
      <c r="BGQ15"/>
      <c r="BGR15"/>
      <c r="BGS15"/>
      <c r="BGT15"/>
      <c r="BGU15"/>
      <c r="BGV15"/>
      <c r="BGW15"/>
      <c r="BGX15"/>
      <c r="BGY15"/>
      <c r="BGZ15"/>
      <c r="BHA15"/>
      <c r="BHB15"/>
      <c r="BHC15"/>
      <c r="BHD15"/>
      <c r="BHE15"/>
      <c r="BHF15"/>
      <c r="BHG15"/>
      <c r="BHH15"/>
      <c r="BHI15"/>
      <c r="BHJ15"/>
      <c r="BHK15"/>
      <c r="BHL15"/>
      <c r="BHM15"/>
      <c r="BHN15"/>
      <c r="BHO15"/>
      <c r="BHP15"/>
      <c r="BHQ15"/>
      <c r="BHR15"/>
      <c r="BHS15"/>
      <c r="BHT15"/>
      <c r="BHU15"/>
      <c r="BHV15"/>
      <c r="BHW15"/>
      <c r="BHX15"/>
      <c r="BHY15"/>
      <c r="BHZ15"/>
      <c r="BIA15"/>
      <c r="BIB15"/>
      <c r="BIC15"/>
      <c r="BID15"/>
      <c r="BIE15"/>
      <c r="BIF15"/>
      <c r="BIG15"/>
      <c r="BIH15"/>
      <c r="BII15"/>
      <c r="BIJ15"/>
      <c r="BIK15"/>
      <c r="BIL15"/>
      <c r="BIM15"/>
      <c r="BIN15"/>
      <c r="BIO15"/>
      <c r="BIP15"/>
      <c r="BIQ15"/>
      <c r="BIR15"/>
      <c r="BIS15"/>
      <c r="BIT15"/>
      <c r="BIU15"/>
      <c r="BIV15"/>
      <c r="BIW15"/>
      <c r="BIX15"/>
      <c r="BIY15"/>
      <c r="BIZ15"/>
      <c r="BJA15"/>
      <c r="BJB15"/>
      <c r="BJC15"/>
      <c r="BJD15"/>
      <c r="BJE15"/>
      <c r="BJF15"/>
      <c r="BJG15"/>
      <c r="BJH15"/>
      <c r="BJI15"/>
      <c r="BJJ15"/>
      <c r="BJK15"/>
      <c r="BJL15"/>
      <c r="BJM15"/>
      <c r="BJN15"/>
      <c r="BJO15"/>
      <c r="BJP15"/>
      <c r="BJQ15"/>
      <c r="BJR15"/>
      <c r="BJS15"/>
      <c r="BJT15"/>
      <c r="BJU15"/>
      <c r="BJV15"/>
      <c r="BJW15"/>
      <c r="BJX15"/>
      <c r="BJY15"/>
      <c r="BJZ15"/>
      <c r="BKA15"/>
      <c r="BKB15"/>
      <c r="BKC15"/>
      <c r="BKD15"/>
      <c r="BKE15"/>
      <c r="BKF15"/>
      <c r="BKG15"/>
      <c r="BKH15"/>
      <c r="BKI15"/>
      <c r="BKJ15"/>
      <c r="BKK15"/>
      <c r="BKL15"/>
      <c r="BKM15"/>
      <c r="BKN15"/>
      <c r="BKO15"/>
      <c r="BKP15"/>
      <c r="BKQ15"/>
      <c r="BKR15"/>
      <c r="BKS15"/>
      <c r="BKT15"/>
      <c r="BKU15"/>
      <c r="BKV15"/>
      <c r="BKW15"/>
      <c r="BKX15"/>
      <c r="BKY15"/>
      <c r="BKZ15"/>
      <c r="BLA15"/>
      <c r="BLB15"/>
      <c r="BLC15"/>
      <c r="BLD15"/>
      <c r="BLE15"/>
      <c r="BLF15"/>
      <c r="BLG15"/>
      <c r="BLH15"/>
      <c r="BLI15"/>
      <c r="BLJ15"/>
      <c r="BLK15"/>
      <c r="BLL15"/>
      <c r="BLM15"/>
      <c r="BLN15"/>
      <c r="BLO15"/>
      <c r="BLP15"/>
      <c r="BLQ15"/>
      <c r="BLR15"/>
      <c r="BLS15"/>
      <c r="BLT15"/>
      <c r="BLU15"/>
      <c r="BLV15"/>
      <c r="BLW15"/>
      <c r="BLX15"/>
      <c r="BLY15"/>
      <c r="BLZ15"/>
      <c r="BMA15"/>
      <c r="BMB15"/>
      <c r="BMC15"/>
      <c r="BMD15"/>
      <c r="BME15"/>
      <c r="BMF15"/>
      <c r="BMG15"/>
      <c r="BMH15"/>
      <c r="BMI15"/>
      <c r="BMJ15"/>
      <c r="BMK15"/>
      <c r="BML15"/>
      <c r="BMM15"/>
      <c r="BMN15"/>
      <c r="BMO15"/>
      <c r="BMP15"/>
      <c r="BMQ15"/>
      <c r="BMR15"/>
      <c r="BMS15"/>
      <c r="BMT15"/>
      <c r="BMU15"/>
      <c r="BMV15"/>
      <c r="BMW15"/>
      <c r="BMX15"/>
      <c r="BMY15"/>
      <c r="BMZ15"/>
      <c r="BNA15"/>
      <c r="BNB15"/>
      <c r="BNC15"/>
      <c r="BND15"/>
      <c r="BNE15"/>
      <c r="BNF15"/>
      <c r="BNG15"/>
      <c r="BNH15"/>
      <c r="BNI15"/>
      <c r="BNJ15"/>
      <c r="BNK15"/>
      <c r="BNL15"/>
      <c r="BNM15"/>
      <c r="BNN15"/>
      <c r="BNO15"/>
      <c r="BNP15"/>
      <c r="BNQ15"/>
      <c r="BNR15"/>
      <c r="BNS15"/>
      <c r="BNT15"/>
      <c r="BNU15"/>
      <c r="BNV15"/>
      <c r="BNW15"/>
      <c r="BNX15"/>
      <c r="BNY15"/>
      <c r="BNZ15"/>
      <c r="BOA15"/>
      <c r="BOB15"/>
      <c r="BOC15"/>
      <c r="BOD15"/>
      <c r="BOE15"/>
      <c r="BOF15"/>
      <c r="BOG15"/>
      <c r="BOH15"/>
      <c r="BOI15"/>
      <c r="BOJ15"/>
      <c r="BOK15"/>
      <c r="BOL15"/>
      <c r="BOM15"/>
      <c r="BON15"/>
      <c r="BOO15"/>
      <c r="BOP15"/>
      <c r="BOQ15"/>
      <c r="BOR15"/>
      <c r="BOS15"/>
      <c r="BOT15"/>
      <c r="BOU15"/>
      <c r="BOV15"/>
      <c r="BOW15"/>
      <c r="BOX15"/>
      <c r="BOY15"/>
      <c r="BOZ15"/>
      <c r="BPA15"/>
      <c r="BPB15"/>
      <c r="BPC15"/>
      <c r="BPD15"/>
      <c r="BPE15"/>
      <c r="BPF15"/>
      <c r="BPG15"/>
      <c r="BPH15"/>
      <c r="BPI15"/>
      <c r="BPJ15"/>
      <c r="BPK15"/>
      <c r="BPL15"/>
      <c r="BPM15"/>
      <c r="BPN15"/>
      <c r="BPO15"/>
      <c r="BPP15"/>
      <c r="BPQ15"/>
      <c r="BPR15"/>
      <c r="BPS15"/>
      <c r="BPT15"/>
      <c r="BPU15"/>
      <c r="BPV15"/>
      <c r="BPW15"/>
      <c r="BPX15"/>
      <c r="BPY15"/>
      <c r="BPZ15"/>
      <c r="BQA15"/>
      <c r="BQB15"/>
      <c r="BQC15"/>
      <c r="BQD15"/>
      <c r="BQE15"/>
      <c r="BQF15"/>
      <c r="BQG15"/>
      <c r="BQH15"/>
      <c r="BQI15"/>
      <c r="BQJ15"/>
      <c r="BQK15"/>
      <c r="BQL15"/>
      <c r="BQM15"/>
      <c r="BQN15"/>
      <c r="BQO15"/>
      <c r="BQP15"/>
      <c r="BQQ15"/>
      <c r="BQR15"/>
      <c r="BQS15"/>
      <c r="BQT15"/>
      <c r="BQU15"/>
      <c r="BQV15"/>
      <c r="BQW15"/>
      <c r="BQX15"/>
      <c r="BQY15"/>
      <c r="BQZ15"/>
      <c r="BRA15"/>
      <c r="BRB15"/>
      <c r="BRC15"/>
      <c r="BRD15"/>
      <c r="BRE15"/>
      <c r="BRF15"/>
      <c r="BRG15"/>
      <c r="BRH15"/>
      <c r="BRI15"/>
      <c r="BRJ15"/>
      <c r="BRK15"/>
      <c r="BRL15"/>
      <c r="BRM15"/>
      <c r="BRN15"/>
      <c r="BRO15"/>
      <c r="BRP15"/>
      <c r="BRQ15"/>
      <c r="BRR15"/>
      <c r="BRS15"/>
      <c r="BRT15"/>
      <c r="BRU15"/>
      <c r="BRV15"/>
      <c r="BRW15"/>
      <c r="BRX15"/>
      <c r="BRY15"/>
      <c r="BRZ15"/>
      <c r="BSA15"/>
      <c r="BSB15"/>
      <c r="BSC15"/>
      <c r="BSD15"/>
      <c r="BSE15"/>
      <c r="BSF15"/>
      <c r="BSG15"/>
      <c r="BSH15"/>
      <c r="BSI15"/>
      <c r="BSJ15"/>
      <c r="BSK15"/>
      <c r="BSL15"/>
      <c r="BSM15"/>
      <c r="BSN15"/>
      <c r="BSO15"/>
      <c r="BSP15"/>
      <c r="BSQ15"/>
      <c r="BSR15"/>
      <c r="BSS15"/>
      <c r="BST15"/>
      <c r="BSU15"/>
      <c r="BSV15"/>
      <c r="BSW15"/>
      <c r="BSX15"/>
      <c r="BSY15"/>
      <c r="BSZ15"/>
      <c r="BTA15"/>
      <c r="BTB15"/>
      <c r="BTC15"/>
      <c r="BTD15"/>
      <c r="BTE15"/>
      <c r="BTF15"/>
      <c r="BTG15"/>
      <c r="BTH15"/>
      <c r="BTI15"/>
      <c r="BTJ15"/>
      <c r="BTK15"/>
      <c r="BTL15"/>
      <c r="BTM15"/>
      <c r="BTN15"/>
      <c r="BTO15"/>
      <c r="BTP15"/>
      <c r="BTQ15"/>
      <c r="BTR15"/>
      <c r="BTS15"/>
      <c r="BTT15"/>
      <c r="BTU15"/>
      <c r="BTV15"/>
      <c r="BTW15"/>
      <c r="BTX15"/>
      <c r="BTY15"/>
      <c r="BTZ15"/>
      <c r="BUA15"/>
      <c r="BUB15"/>
      <c r="BUC15"/>
      <c r="BUD15"/>
      <c r="BUE15"/>
      <c r="BUF15"/>
      <c r="BUG15"/>
      <c r="BUH15"/>
      <c r="BUI15"/>
      <c r="BUJ15"/>
      <c r="BUK15"/>
      <c r="BUL15"/>
      <c r="BUM15"/>
      <c r="BUN15"/>
      <c r="BUO15"/>
      <c r="BUP15"/>
      <c r="BUQ15"/>
      <c r="BUR15"/>
      <c r="BUS15"/>
      <c r="BUT15"/>
      <c r="BUU15"/>
      <c r="BUV15"/>
      <c r="BUW15"/>
      <c r="BUX15"/>
      <c r="BUY15"/>
      <c r="BUZ15"/>
      <c r="BVA15"/>
      <c r="BVB15"/>
      <c r="BVC15"/>
      <c r="BVD15"/>
      <c r="BVE15"/>
      <c r="BVF15"/>
      <c r="BVG15"/>
      <c r="BVH15"/>
      <c r="BVI15"/>
      <c r="BVJ15"/>
      <c r="BVK15"/>
      <c r="BVL15"/>
      <c r="BVM15"/>
      <c r="BVN15"/>
      <c r="BVO15"/>
      <c r="BVP15"/>
      <c r="BVQ15"/>
      <c r="BVR15"/>
      <c r="BVS15"/>
      <c r="BVT15"/>
      <c r="BVU15"/>
      <c r="BVV15"/>
      <c r="BVW15"/>
      <c r="BVX15"/>
      <c r="BVY15"/>
      <c r="BVZ15"/>
      <c r="BWA15"/>
      <c r="BWB15"/>
      <c r="BWC15"/>
      <c r="BWD15"/>
      <c r="BWE15"/>
      <c r="BWF15"/>
      <c r="BWG15"/>
      <c r="BWH15"/>
      <c r="BWI15"/>
      <c r="BWJ15"/>
      <c r="BWK15"/>
      <c r="BWL15"/>
      <c r="BWM15"/>
      <c r="BWN15"/>
      <c r="BWO15"/>
      <c r="BWP15"/>
      <c r="BWQ15"/>
      <c r="BWR15"/>
      <c r="BWS15"/>
      <c r="BWT15"/>
      <c r="BWU15"/>
      <c r="BWV15"/>
      <c r="BWW15"/>
      <c r="BWX15"/>
      <c r="BWY15"/>
      <c r="BWZ15"/>
      <c r="BXA15"/>
      <c r="BXB15"/>
      <c r="BXC15"/>
      <c r="BXD15"/>
      <c r="BXE15"/>
      <c r="BXF15"/>
      <c r="BXG15"/>
      <c r="BXH15"/>
      <c r="BXI15"/>
      <c r="BXJ15"/>
      <c r="BXK15"/>
      <c r="BXL15"/>
      <c r="BXM15"/>
      <c r="BXN15"/>
      <c r="BXO15"/>
      <c r="BXP15"/>
      <c r="BXQ15"/>
      <c r="BXR15"/>
      <c r="BXS15"/>
      <c r="BXT15"/>
      <c r="BXU15"/>
      <c r="BXV15"/>
      <c r="BXW15"/>
      <c r="BXX15"/>
      <c r="BXY15"/>
      <c r="BXZ15"/>
      <c r="BYA15"/>
      <c r="BYB15"/>
      <c r="BYC15"/>
      <c r="BYD15"/>
      <c r="BYE15"/>
      <c r="BYF15"/>
      <c r="BYG15"/>
      <c r="BYH15"/>
      <c r="BYI15"/>
      <c r="BYJ15"/>
      <c r="BYK15"/>
      <c r="BYL15"/>
      <c r="BYM15"/>
      <c r="BYN15"/>
      <c r="BYO15"/>
    </row>
    <row r="16" spans="1:2017" s="62" customFormat="1" ht="16.899999999999999" customHeight="1" x14ac:dyDescent="0.25">
      <c r="A16" s="133"/>
      <c r="B16" s="134"/>
      <c r="C16" s="134"/>
      <c r="D16" s="134"/>
      <c r="E16" s="134"/>
      <c r="F16" s="134"/>
      <c r="G16" s="134"/>
      <c r="H16" s="134"/>
      <c r="I16" s="148"/>
      <c r="J16" s="149"/>
      <c r="K16" s="150"/>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c r="AMK16"/>
      <c r="AML16"/>
      <c r="AMM16"/>
      <c r="AMN16"/>
      <c r="AMO16"/>
      <c r="AMP16"/>
      <c r="AMQ16"/>
      <c r="AMR16"/>
      <c r="AMS16"/>
      <c r="AMT16"/>
      <c r="AMU16"/>
      <c r="AMV16"/>
      <c r="AMW16"/>
      <c r="AMX16"/>
      <c r="AMY16"/>
      <c r="AMZ16"/>
      <c r="ANA16"/>
      <c r="ANB16"/>
      <c r="ANC16"/>
      <c r="AND16"/>
      <c r="ANE16"/>
      <c r="ANF16"/>
      <c r="ANG16"/>
      <c r="ANH16"/>
      <c r="ANI16"/>
      <c r="ANJ16"/>
      <c r="ANK16"/>
      <c r="ANL16"/>
      <c r="ANM16"/>
      <c r="ANN16"/>
      <c r="ANO16"/>
      <c r="ANP16"/>
      <c r="ANQ16"/>
      <c r="ANR16"/>
      <c r="ANS16"/>
      <c r="ANT16"/>
      <c r="ANU16"/>
      <c r="ANV16"/>
      <c r="ANW16"/>
      <c r="ANX16"/>
      <c r="ANY16"/>
      <c r="ANZ16"/>
      <c r="AOA16"/>
      <c r="AOB16"/>
      <c r="AOC16"/>
      <c r="AOD16"/>
      <c r="AOE16"/>
      <c r="AOF16"/>
      <c r="AOG16"/>
      <c r="AOH16"/>
      <c r="AOI16"/>
      <c r="AOJ16"/>
      <c r="AOK16"/>
      <c r="AOL16"/>
      <c r="AOM16"/>
      <c r="AON16"/>
      <c r="AOO16"/>
      <c r="AOP16"/>
      <c r="AOQ16"/>
      <c r="AOR16"/>
      <c r="AOS16"/>
      <c r="AOT16"/>
      <c r="AOU16"/>
      <c r="AOV16"/>
      <c r="AOW16"/>
      <c r="AOX16"/>
      <c r="AOY16"/>
      <c r="AOZ16"/>
      <c r="APA16"/>
      <c r="APB16"/>
      <c r="APC16"/>
      <c r="APD16"/>
      <c r="APE16"/>
      <c r="APF16"/>
      <c r="APG16"/>
      <c r="APH16"/>
      <c r="API16"/>
      <c r="APJ16"/>
      <c r="APK16"/>
      <c r="APL16"/>
      <c r="APM16"/>
      <c r="APN16"/>
      <c r="APO16"/>
      <c r="APP16"/>
      <c r="APQ16"/>
      <c r="APR16"/>
      <c r="APS16"/>
      <c r="APT16"/>
      <c r="APU16"/>
      <c r="APV16"/>
      <c r="APW16"/>
      <c r="APX16"/>
      <c r="APY16"/>
      <c r="APZ16"/>
      <c r="AQA16"/>
      <c r="AQB16"/>
      <c r="AQC16"/>
      <c r="AQD16"/>
      <c r="AQE16"/>
      <c r="AQF16"/>
      <c r="AQG16"/>
      <c r="AQH16"/>
      <c r="AQI16"/>
      <c r="AQJ16"/>
      <c r="AQK16"/>
      <c r="AQL16"/>
      <c r="AQM16"/>
      <c r="AQN16"/>
      <c r="AQO16"/>
      <c r="AQP16"/>
      <c r="AQQ16"/>
      <c r="AQR16"/>
      <c r="AQS16"/>
      <c r="AQT16"/>
      <c r="AQU16"/>
      <c r="AQV16"/>
      <c r="AQW16"/>
      <c r="AQX16"/>
      <c r="AQY16"/>
      <c r="AQZ16"/>
      <c r="ARA16"/>
      <c r="ARB16"/>
      <c r="ARC16"/>
      <c r="ARD16"/>
      <c r="ARE16"/>
      <c r="ARF16"/>
      <c r="ARG16"/>
      <c r="ARH16"/>
      <c r="ARI16"/>
      <c r="ARJ16"/>
      <c r="ARK16"/>
      <c r="ARL16"/>
      <c r="ARM16"/>
      <c r="ARN16"/>
      <c r="ARO16"/>
      <c r="ARP16"/>
      <c r="ARQ16"/>
      <c r="ARR16"/>
      <c r="ARS16"/>
      <c r="ART16"/>
      <c r="ARU16"/>
      <c r="ARV16"/>
      <c r="ARW16"/>
      <c r="ARX16"/>
      <c r="ARY16"/>
      <c r="ARZ16"/>
      <c r="ASA16"/>
      <c r="ASB16"/>
      <c r="ASC16"/>
      <c r="ASD16"/>
      <c r="ASE16"/>
      <c r="ASF16"/>
      <c r="ASG16"/>
      <c r="ASH16"/>
      <c r="ASI16"/>
      <c r="ASJ16"/>
      <c r="ASK16"/>
      <c r="ASL16"/>
      <c r="ASM16"/>
      <c r="ASN16"/>
      <c r="ASO16"/>
      <c r="ASP16"/>
      <c r="ASQ16"/>
      <c r="ASR16"/>
      <c r="ASS16"/>
      <c r="AST16"/>
      <c r="ASU16"/>
      <c r="ASV16"/>
      <c r="ASW16"/>
      <c r="ASX16"/>
      <c r="ASY16"/>
      <c r="ASZ16"/>
      <c r="ATA16"/>
      <c r="ATB16"/>
      <c r="ATC16"/>
      <c r="ATD16"/>
      <c r="ATE16"/>
      <c r="ATF16"/>
      <c r="ATG16"/>
      <c r="ATH16"/>
      <c r="ATI16"/>
      <c r="ATJ16"/>
      <c r="ATK16"/>
      <c r="ATL16"/>
      <c r="ATM16"/>
      <c r="ATN16"/>
      <c r="ATO16"/>
      <c r="ATP16"/>
      <c r="ATQ16"/>
      <c r="ATR16"/>
      <c r="ATS16"/>
      <c r="ATT16"/>
      <c r="ATU16"/>
      <c r="ATV16"/>
      <c r="ATW16"/>
      <c r="ATX16"/>
      <c r="ATY16"/>
      <c r="ATZ16"/>
      <c r="AUA16"/>
      <c r="AUB16"/>
      <c r="AUC16"/>
      <c r="AUD16"/>
      <c r="AUE16"/>
      <c r="AUF16"/>
      <c r="AUG16"/>
      <c r="AUH16"/>
      <c r="AUI16"/>
      <c r="AUJ16"/>
      <c r="AUK16"/>
      <c r="AUL16"/>
      <c r="AUM16"/>
      <c r="AUN16"/>
      <c r="AUO16"/>
      <c r="AUP16"/>
      <c r="AUQ16"/>
      <c r="AUR16"/>
      <c r="AUS16"/>
      <c r="AUT16"/>
      <c r="AUU16"/>
      <c r="AUV16"/>
      <c r="AUW16"/>
      <c r="AUX16"/>
      <c r="AUY16"/>
      <c r="AUZ16"/>
      <c r="AVA16"/>
      <c r="AVB16"/>
      <c r="AVC16"/>
      <c r="AVD16"/>
      <c r="AVE16"/>
      <c r="AVF16"/>
      <c r="AVG16"/>
      <c r="AVH16"/>
      <c r="AVI16"/>
      <c r="AVJ16"/>
      <c r="AVK16"/>
      <c r="AVL16"/>
      <c r="AVM16"/>
      <c r="AVN16"/>
      <c r="AVO16"/>
      <c r="AVP16"/>
      <c r="AVQ16"/>
      <c r="AVR16"/>
      <c r="AVS16"/>
      <c r="AVT16"/>
      <c r="AVU16"/>
      <c r="AVV16"/>
      <c r="AVW16"/>
      <c r="AVX16"/>
      <c r="AVY16"/>
      <c r="AVZ16"/>
      <c r="AWA16"/>
      <c r="AWB16"/>
      <c r="AWC16"/>
      <c r="AWD16"/>
      <c r="AWE16"/>
      <c r="AWF16"/>
      <c r="AWG16"/>
      <c r="AWH16"/>
      <c r="AWI16"/>
      <c r="AWJ16"/>
      <c r="AWK16"/>
      <c r="AWL16"/>
      <c r="AWM16"/>
      <c r="AWN16"/>
      <c r="AWO16"/>
      <c r="AWP16"/>
      <c r="AWQ16"/>
      <c r="AWR16"/>
      <c r="AWS16"/>
      <c r="AWT16"/>
      <c r="AWU16"/>
      <c r="AWV16"/>
      <c r="AWW16"/>
      <c r="AWX16"/>
      <c r="AWY16"/>
      <c r="AWZ16"/>
      <c r="AXA16"/>
      <c r="AXB16"/>
      <c r="AXC16"/>
      <c r="AXD16"/>
      <c r="AXE16"/>
      <c r="AXF16"/>
      <c r="AXG16"/>
      <c r="AXH16"/>
      <c r="AXI16"/>
      <c r="AXJ16"/>
      <c r="AXK16"/>
      <c r="AXL16"/>
      <c r="AXM16"/>
      <c r="AXN16"/>
      <c r="AXO16"/>
      <c r="AXP16"/>
      <c r="AXQ16"/>
      <c r="AXR16"/>
      <c r="AXS16"/>
      <c r="AXT16"/>
      <c r="AXU16"/>
      <c r="AXV16"/>
      <c r="AXW16"/>
      <c r="AXX16"/>
      <c r="AXY16"/>
      <c r="AXZ16"/>
      <c r="AYA16"/>
      <c r="AYB16"/>
      <c r="AYC16"/>
      <c r="AYD16"/>
      <c r="AYE16"/>
      <c r="AYF16"/>
      <c r="AYG16"/>
      <c r="AYH16"/>
      <c r="AYI16"/>
      <c r="AYJ16"/>
      <c r="AYK16"/>
      <c r="AYL16"/>
      <c r="AYM16"/>
      <c r="AYN16"/>
      <c r="AYO16"/>
      <c r="AYP16"/>
      <c r="AYQ16"/>
      <c r="AYR16"/>
      <c r="AYS16"/>
      <c r="AYT16"/>
      <c r="AYU16"/>
      <c r="AYV16"/>
      <c r="AYW16"/>
      <c r="AYX16"/>
      <c r="AYY16"/>
      <c r="AYZ16"/>
      <c r="AZA16"/>
      <c r="AZB16"/>
      <c r="AZC16"/>
      <c r="AZD16"/>
      <c r="AZE16"/>
      <c r="AZF16"/>
      <c r="AZG16"/>
      <c r="AZH16"/>
      <c r="AZI16"/>
      <c r="AZJ16"/>
      <c r="AZK16"/>
      <c r="AZL16"/>
      <c r="AZM16"/>
      <c r="AZN16"/>
      <c r="AZO16"/>
      <c r="AZP16"/>
      <c r="AZQ16"/>
      <c r="AZR16"/>
      <c r="AZS16"/>
      <c r="AZT16"/>
      <c r="AZU16"/>
      <c r="AZV16"/>
      <c r="AZW16"/>
      <c r="AZX16"/>
      <c r="AZY16"/>
      <c r="AZZ16"/>
      <c r="BAA16"/>
      <c r="BAB16"/>
      <c r="BAC16"/>
      <c r="BAD16"/>
      <c r="BAE16"/>
      <c r="BAF16"/>
      <c r="BAG16"/>
      <c r="BAH16"/>
      <c r="BAI16"/>
      <c r="BAJ16"/>
      <c r="BAK16"/>
      <c r="BAL16"/>
      <c r="BAM16"/>
      <c r="BAN16"/>
      <c r="BAO16"/>
      <c r="BAP16"/>
      <c r="BAQ16"/>
      <c r="BAR16"/>
      <c r="BAS16"/>
      <c r="BAT16"/>
      <c r="BAU16"/>
      <c r="BAV16"/>
      <c r="BAW16"/>
      <c r="BAX16"/>
      <c r="BAY16"/>
      <c r="BAZ16"/>
      <c r="BBA16"/>
      <c r="BBB16"/>
      <c r="BBC16"/>
      <c r="BBD16"/>
      <c r="BBE16"/>
      <c r="BBF16"/>
      <c r="BBG16"/>
      <c r="BBH16"/>
      <c r="BBI16"/>
      <c r="BBJ16"/>
      <c r="BBK16"/>
      <c r="BBL16"/>
      <c r="BBM16"/>
      <c r="BBN16"/>
      <c r="BBO16"/>
      <c r="BBP16"/>
      <c r="BBQ16"/>
      <c r="BBR16"/>
      <c r="BBS16"/>
      <c r="BBT16"/>
      <c r="BBU16"/>
      <c r="BBV16"/>
      <c r="BBW16"/>
      <c r="BBX16"/>
      <c r="BBY16"/>
      <c r="BBZ16"/>
      <c r="BCA16"/>
      <c r="BCB16"/>
      <c r="BCC16"/>
      <c r="BCD16"/>
      <c r="BCE16"/>
      <c r="BCF16"/>
      <c r="BCG16"/>
      <c r="BCH16"/>
      <c r="BCI16"/>
      <c r="BCJ16"/>
      <c r="BCK16"/>
      <c r="BCL16"/>
      <c r="BCM16"/>
      <c r="BCN16"/>
      <c r="BCO16"/>
      <c r="BCP16"/>
      <c r="BCQ16"/>
      <c r="BCR16"/>
      <c r="BCS16"/>
      <c r="BCT16"/>
      <c r="BCU16"/>
      <c r="BCV16"/>
      <c r="BCW16"/>
      <c r="BCX16"/>
      <c r="BCY16"/>
      <c r="BCZ16"/>
      <c r="BDA16"/>
      <c r="BDB16"/>
      <c r="BDC16"/>
      <c r="BDD16"/>
      <c r="BDE16"/>
      <c r="BDF16"/>
      <c r="BDG16"/>
      <c r="BDH16"/>
      <c r="BDI16"/>
      <c r="BDJ16"/>
      <c r="BDK16"/>
      <c r="BDL16"/>
      <c r="BDM16"/>
      <c r="BDN16"/>
      <c r="BDO16"/>
      <c r="BDP16"/>
      <c r="BDQ16"/>
      <c r="BDR16"/>
      <c r="BDS16"/>
      <c r="BDT16"/>
      <c r="BDU16"/>
      <c r="BDV16"/>
      <c r="BDW16"/>
      <c r="BDX16"/>
      <c r="BDY16"/>
      <c r="BDZ16"/>
      <c r="BEA16"/>
      <c r="BEB16"/>
      <c r="BEC16"/>
      <c r="BED16"/>
      <c r="BEE16"/>
      <c r="BEF16"/>
      <c r="BEG16"/>
      <c r="BEH16"/>
      <c r="BEI16"/>
      <c r="BEJ16"/>
      <c r="BEK16"/>
      <c r="BEL16"/>
      <c r="BEM16"/>
      <c r="BEN16"/>
      <c r="BEO16"/>
      <c r="BEP16"/>
      <c r="BEQ16"/>
      <c r="BER16"/>
      <c r="BES16"/>
      <c r="BET16"/>
      <c r="BEU16"/>
      <c r="BEV16"/>
      <c r="BEW16"/>
      <c r="BEX16"/>
      <c r="BEY16"/>
      <c r="BEZ16"/>
      <c r="BFA16"/>
      <c r="BFB16"/>
      <c r="BFC16"/>
      <c r="BFD16"/>
      <c r="BFE16"/>
      <c r="BFF16"/>
      <c r="BFG16"/>
      <c r="BFH16"/>
      <c r="BFI16"/>
      <c r="BFJ16"/>
      <c r="BFK16"/>
      <c r="BFL16"/>
      <c r="BFM16"/>
      <c r="BFN16"/>
      <c r="BFO16"/>
      <c r="BFP16"/>
      <c r="BFQ16"/>
      <c r="BFR16"/>
      <c r="BFS16"/>
      <c r="BFT16"/>
      <c r="BFU16"/>
      <c r="BFV16"/>
      <c r="BFW16"/>
      <c r="BFX16"/>
      <c r="BFY16"/>
      <c r="BFZ16"/>
      <c r="BGA16"/>
      <c r="BGB16"/>
      <c r="BGC16"/>
      <c r="BGD16"/>
      <c r="BGE16"/>
      <c r="BGF16"/>
      <c r="BGG16"/>
      <c r="BGH16"/>
      <c r="BGI16"/>
      <c r="BGJ16"/>
      <c r="BGK16"/>
      <c r="BGL16"/>
      <c r="BGM16"/>
      <c r="BGN16"/>
      <c r="BGO16"/>
      <c r="BGP16"/>
      <c r="BGQ16"/>
      <c r="BGR16"/>
      <c r="BGS16"/>
      <c r="BGT16"/>
      <c r="BGU16"/>
      <c r="BGV16"/>
      <c r="BGW16"/>
      <c r="BGX16"/>
      <c r="BGY16"/>
      <c r="BGZ16"/>
      <c r="BHA16"/>
      <c r="BHB16"/>
      <c r="BHC16"/>
      <c r="BHD16"/>
      <c r="BHE16"/>
      <c r="BHF16"/>
      <c r="BHG16"/>
      <c r="BHH16"/>
      <c r="BHI16"/>
      <c r="BHJ16"/>
      <c r="BHK16"/>
      <c r="BHL16"/>
      <c r="BHM16"/>
      <c r="BHN16"/>
      <c r="BHO16"/>
      <c r="BHP16"/>
      <c r="BHQ16"/>
      <c r="BHR16"/>
      <c r="BHS16"/>
      <c r="BHT16"/>
      <c r="BHU16"/>
      <c r="BHV16"/>
      <c r="BHW16"/>
      <c r="BHX16"/>
      <c r="BHY16"/>
      <c r="BHZ16"/>
      <c r="BIA16"/>
      <c r="BIB16"/>
      <c r="BIC16"/>
      <c r="BID16"/>
      <c r="BIE16"/>
      <c r="BIF16"/>
      <c r="BIG16"/>
      <c r="BIH16"/>
      <c r="BII16"/>
      <c r="BIJ16"/>
      <c r="BIK16"/>
      <c r="BIL16"/>
      <c r="BIM16"/>
      <c r="BIN16"/>
      <c r="BIO16"/>
      <c r="BIP16"/>
      <c r="BIQ16"/>
      <c r="BIR16"/>
      <c r="BIS16"/>
      <c r="BIT16"/>
      <c r="BIU16"/>
      <c r="BIV16"/>
      <c r="BIW16"/>
      <c r="BIX16"/>
      <c r="BIY16"/>
      <c r="BIZ16"/>
      <c r="BJA16"/>
      <c r="BJB16"/>
      <c r="BJC16"/>
      <c r="BJD16"/>
      <c r="BJE16"/>
      <c r="BJF16"/>
      <c r="BJG16"/>
      <c r="BJH16"/>
      <c r="BJI16"/>
      <c r="BJJ16"/>
      <c r="BJK16"/>
      <c r="BJL16"/>
      <c r="BJM16"/>
      <c r="BJN16"/>
      <c r="BJO16"/>
      <c r="BJP16"/>
      <c r="BJQ16"/>
      <c r="BJR16"/>
      <c r="BJS16"/>
      <c r="BJT16"/>
      <c r="BJU16"/>
      <c r="BJV16"/>
      <c r="BJW16"/>
      <c r="BJX16"/>
      <c r="BJY16"/>
      <c r="BJZ16"/>
      <c r="BKA16"/>
      <c r="BKB16"/>
      <c r="BKC16"/>
      <c r="BKD16"/>
      <c r="BKE16"/>
      <c r="BKF16"/>
      <c r="BKG16"/>
      <c r="BKH16"/>
      <c r="BKI16"/>
      <c r="BKJ16"/>
      <c r="BKK16"/>
      <c r="BKL16"/>
      <c r="BKM16"/>
      <c r="BKN16"/>
      <c r="BKO16"/>
      <c r="BKP16"/>
      <c r="BKQ16"/>
      <c r="BKR16"/>
      <c r="BKS16"/>
      <c r="BKT16"/>
      <c r="BKU16"/>
      <c r="BKV16"/>
      <c r="BKW16"/>
      <c r="BKX16"/>
      <c r="BKY16"/>
      <c r="BKZ16"/>
      <c r="BLA16"/>
      <c r="BLB16"/>
      <c r="BLC16"/>
      <c r="BLD16"/>
      <c r="BLE16"/>
      <c r="BLF16"/>
      <c r="BLG16"/>
      <c r="BLH16"/>
      <c r="BLI16"/>
      <c r="BLJ16"/>
      <c r="BLK16"/>
      <c r="BLL16"/>
      <c r="BLM16"/>
      <c r="BLN16"/>
      <c r="BLO16"/>
      <c r="BLP16"/>
      <c r="BLQ16"/>
      <c r="BLR16"/>
      <c r="BLS16"/>
      <c r="BLT16"/>
      <c r="BLU16"/>
      <c r="BLV16"/>
      <c r="BLW16"/>
      <c r="BLX16"/>
      <c r="BLY16"/>
      <c r="BLZ16"/>
      <c r="BMA16"/>
      <c r="BMB16"/>
      <c r="BMC16"/>
      <c r="BMD16"/>
      <c r="BME16"/>
      <c r="BMF16"/>
      <c r="BMG16"/>
      <c r="BMH16"/>
      <c r="BMI16"/>
      <c r="BMJ16"/>
      <c r="BMK16"/>
      <c r="BML16"/>
      <c r="BMM16"/>
      <c r="BMN16"/>
      <c r="BMO16"/>
      <c r="BMP16"/>
      <c r="BMQ16"/>
      <c r="BMR16"/>
      <c r="BMS16"/>
      <c r="BMT16"/>
      <c r="BMU16"/>
      <c r="BMV16"/>
      <c r="BMW16"/>
      <c r="BMX16"/>
      <c r="BMY16"/>
      <c r="BMZ16"/>
      <c r="BNA16"/>
      <c r="BNB16"/>
      <c r="BNC16"/>
      <c r="BND16"/>
      <c r="BNE16"/>
      <c r="BNF16"/>
      <c r="BNG16"/>
      <c r="BNH16"/>
      <c r="BNI16"/>
      <c r="BNJ16"/>
      <c r="BNK16"/>
      <c r="BNL16"/>
      <c r="BNM16"/>
      <c r="BNN16"/>
      <c r="BNO16"/>
      <c r="BNP16"/>
      <c r="BNQ16"/>
      <c r="BNR16"/>
      <c r="BNS16"/>
      <c r="BNT16"/>
      <c r="BNU16"/>
      <c r="BNV16"/>
      <c r="BNW16"/>
      <c r="BNX16"/>
      <c r="BNY16"/>
      <c r="BNZ16"/>
      <c r="BOA16"/>
      <c r="BOB16"/>
      <c r="BOC16"/>
      <c r="BOD16"/>
      <c r="BOE16"/>
      <c r="BOF16"/>
      <c r="BOG16"/>
      <c r="BOH16"/>
      <c r="BOI16"/>
      <c r="BOJ16"/>
      <c r="BOK16"/>
      <c r="BOL16"/>
      <c r="BOM16"/>
      <c r="BON16"/>
      <c r="BOO16"/>
      <c r="BOP16"/>
      <c r="BOQ16"/>
      <c r="BOR16"/>
      <c r="BOS16"/>
      <c r="BOT16"/>
      <c r="BOU16"/>
      <c r="BOV16"/>
      <c r="BOW16"/>
      <c r="BOX16"/>
      <c r="BOY16"/>
      <c r="BOZ16"/>
      <c r="BPA16"/>
      <c r="BPB16"/>
      <c r="BPC16"/>
      <c r="BPD16"/>
      <c r="BPE16"/>
      <c r="BPF16"/>
      <c r="BPG16"/>
      <c r="BPH16"/>
      <c r="BPI16"/>
      <c r="BPJ16"/>
      <c r="BPK16"/>
      <c r="BPL16"/>
      <c r="BPM16"/>
      <c r="BPN16"/>
      <c r="BPO16"/>
      <c r="BPP16"/>
      <c r="BPQ16"/>
      <c r="BPR16"/>
      <c r="BPS16"/>
      <c r="BPT16"/>
      <c r="BPU16"/>
      <c r="BPV16"/>
      <c r="BPW16"/>
      <c r="BPX16"/>
      <c r="BPY16"/>
      <c r="BPZ16"/>
      <c r="BQA16"/>
      <c r="BQB16"/>
      <c r="BQC16"/>
      <c r="BQD16"/>
      <c r="BQE16"/>
      <c r="BQF16"/>
      <c r="BQG16"/>
      <c r="BQH16"/>
      <c r="BQI16"/>
      <c r="BQJ16"/>
      <c r="BQK16"/>
      <c r="BQL16"/>
      <c r="BQM16"/>
      <c r="BQN16"/>
      <c r="BQO16"/>
      <c r="BQP16"/>
      <c r="BQQ16"/>
      <c r="BQR16"/>
      <c r="BQS16"/>
      <c r="BQT16"/>
      <c r="BQU16"/>
      <c r="BQV16"/>
      <c r="BQW16"/>
      <c r="BQX16"/>
      <c r="BQY16"/>
      <c r="BQZ16"/>
      <c r="BRA16"/>
      <c r="BRB16"/>
      <c r="BRC16"/>
      <c r="BRD16"/>
      <c r="BRE16"/>
      <c r="BRF16"/>
      <c r="BRG16"/>
      <c r="BRH16"/>
      <c r="BRI16"/>
      <c r="BRJ16"/>
      <c r="BRK16"/>
      <c r="BRL16"/>
      <c r="BRM16"/>
      <c r="BRN16"/>
      <c r="BRO16"/>
      <c r="BRP16"/>
      <c r="BRQ16"/>
      <c r="BRR16"/>
      <c r="BRS16"/>
      <c r="BRT16"/>
      <c r="BRU16"/>
      <c r="BRV16"/>
      <c r="BRW16"/>
      <c r="BRX16"/>
      <c r="BRY16"/>
      <c r="BRZ16"/>
      <c r="BSA16"/>
      <c r="BSB16"/>
      <c r="BSC16"/>
      <c r="BSD16"/>
      <c r="BSE16"/>
      <c r="BSF16"/>
      <c r="BSG16"/>
      <c r="BSH16"/>
      <c r="BSI16"/>
      <c r="BSJ16"/>
      <c r="BSK16"/>
      <c r="BSL16"/>
      <c r="BSM16"/>
      <c r="BSN16"/>
      <c r="BSO16"/>
      <c r="BSP16"/>
      <c r="BSQ16"/>
      <c r="BSR16"/>
      <c r="BSS16"/>
      <c r="BST16"/>
      <c r="BSU16"/>
      <c r="BSV16"/>
      <c r="BSW16"/>
      <c r="BSX16"/>
      <c r="BSY16"/>
      <c r="BSZ16"/>
      <c r="BTA16"/>
      <c r="BTB16"/>
      <c r="BTC16"/>
      <c r="BTD16"/>
      <c r="BTE16"/>
      <c r="BTF16"/>
      <c r="BTG16"/>
      <c r="BTH16"/>
      <c r="BTI16"/>
      <c r="BTJ16"/>
      <c r="BTK16"/>
      <c r="BTL16"/>
      <c r="BTM16"/>
      <c r="BTN16"/>
      <c r="BTO16"/>
      <c r="BTP16"/>
      <c r="BTQ16"/>
      <c r="BTR16"/>
      <c r="BTS16"/>
      <c r="BTT16"/>
      <c r="BTU16"/>
      <c r="BTV16"/>
      <c r="BTW16"/>
      <c r="BTX16"/>
      <c r="BTY16"/>
      <c r="BTZ16"/>
      <c r="BUA16"/>
      <c r="BUB16"/>
      <c r="BUC16"/>
      <c r="BUD16"/>
      <c r="BUE16"/>
      <c r="BUF16"/>
      <c r="BUG16"/>
      <c r="BUH16"/>
      <c r="BUI16"/>
      <c r="BUJ16"/>
      <c r="BUK16"/>
      <c r="BUL16"/>
      <c r="BUM16"/>
      <c r="BUN16"/>
      <c r="BUO16"/>
      <c r="BUP16"/>
      <c r="BUQ16"/>
      <c r="BUR16"/>
      <c r="BUS16"/>
      <c r="BUT16"/>
      <c r="BUU16"/>
      <c r="BUV16"/>
      <c r="BUW16"/>
      <c r="BUX16"/>
      <c r="BUY16"/>
      <c r="BUZ16"/>
      <c r="BVA16"/>
      <c r="BVB16"/>
      <c r="BVC16"/>
      <c r="BVD16"/>
      <c r="BVE16"/>
      <c r="BVF16"/>
      <c r="BVG16"/>
      <c r="BVH16"/>
      <c r="BVI16"/>
      <c r="BVJ16"/>
      <c r="BVK16"/>
      <c r="BVL16"/>
      <c r="BVM16"/>
      <c r="BVN16"/>
      <c r="BVO16"/>
      <c r="BVP16"/>
      <c r="BVQ16"/>
      <c r="BVR16"/>
      <c r="BVS16"/>
      <c r="BVT16"/>
      <c r="BVU16"/>
      <c r="BVV16"/>
      <c r="BVW16"/>
      <c r="BVX16"/>
      <c r="BVY16"/>
      <c r="BVZ16"/>
      <c r="BWA16"/>
      <c r="BWB16"/>
      <c r="BWC16"/>
      <c r="BWD16"/>
      <c r="BWE16"/>
      <c r="BWF16"/>
      <c r="BWG16"/>
      <c r="BWH16"/>
      <c r="BWI16"/>
      <c r="BWJ16"/>
      <c r="BWK16"/>
      <c r="BWL16"/>
      <c r="BWM16"/>
      <c r="BWN16"/>
      <c r="BWO16"/>
      <c r="BWP16"/>
      <c r="BWQ16"/>
      <c r="BWR16"/>
      <c r="BWS16"/>
      <c r="BWT16"/>
      <c r="BWU16"/>
      <c r="BWV16"/>
      <c r="BWW16"/>
      <c r="BWX16"/>
      <c r="BWY16"/>
      <c r="BWZ16"/>
      <c r="BXA16"/>
      <c r="BXB16"/>
      <c r="BXC16"/>
      <c r="BXD16"/>
      <c r="BXE16"/>
      <c r="BXF16"/>
      <c r="BXG16"/>
      <c r="BXH16"/>
      <c r="BXI16"/>
      <c r="BXJ16"/>
      <c r="BXK16"/>
      <c r="BXL16"/>
      <c r="BXM16"/>
      <c r="BXN16"/>
      <c r="BXO16"/>
      <c r="BXP16"/>
      <c r="BXQ16"/>
      <c r="BXR16"/>
      <c r="BXS16"/>
      <c r="BXT16"/>
      <c r="BXU16"/>
      <c r="BXV16"/>
      <c r="BXW16"/>
      <c r="BXX16"/>
      <c r="BXY16"/>
      <c r="BXZ16"/>
      <c r="BYA16"/>
      <c r="BYB16"/>
      <c r="BYC16"/>
      <c r="BYD16"/>
      <c r="BYE16"/>
      <c r="BYF16"/>
      <c r="BYG16"/>
      <c r="BYH16"/>
      <c r="BYI16"/>
      <c r="BYJ16"/>
      <c r="BYK16"/>
      <c r="BYL16"/>
      <c r="BYM16"/>
      <c r="BYN16"/>
      <c r="BYO16"/>
    </row>
    <row r="17" spans="1:2017" s="62" customFormat="1" ht="16.899999999999999" customHeight="1" x14ac:dyDescent="0.25">
      <c r="A17" s="133"/>
      <c r="B17" s="134"/>
      <c r="C17" s="134"/>
      <c r="D17" s="134"/>
      <c r="E17" s="134"/>
      <c r="F17" s="134"/>
      <c r="G17" s="134"/>
      <c r="H17" s="134"/>
      <c r="I17" s="148"/>
      <c r="J17" s="149"/>
      <c r="K17" s="150"/>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row>
    <row r="18" spans="1:2017" s="62" customFormat="1" ht="16.899999999999999" customHeight="1" x14ac:dyDescent="0.25">
      <c r="A18" s="133"/>
      <c r="B18" s="134"/>
      <c r="C18" s="134"/>
      <c r="D18" s="134"/>
      <c r="E18" s="134"/>
      <c r="F18" s="134"/>
      <c r="G18" s="134"/>
      <c r="H18" s="134"/>
      <c r="I18" s="139" t="s">
        <v>2</v>
      </c>
      <c r="J18" s="140"/>
      <c r="K18" s="113"/>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row>
    <row r="19" spans="1:2017" s="62" customFormat="1" ht="16.899999999999999" customHeight="1" thickBot="1" x14ac:dyDescent="0.3">
      <c r="A19" s="133"/>
      <c r="B19" s="134"/>
      <c r="C19" s="134"/>
      <c r="D19" s="134"/>
      <c r="E19" s="134"/>
      <c r="F19" s="134"/>
      <c r="G19" s="134"/>
      <c r="H19" s="134"/>
      <c r="I19" s="141" t="s">
        <v>3611</v>
      </c>
      <c r="J19" s="142"/>
      <c r="K19" s="114"/>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c r="AMK19"/>
      <c r="AML19"/>
      <c r="AMM19"/>
      <c r="AMN19"/>
      <c r="AMO19"/>
      <c r="AMP19"/>
      <c r="AMQ19"/>
      <c r="AMR19"/>
      <c r="AMS19"/>
      <c r="AMT19"/>
      <c r="AMU19"/>
      <c r="AMV19"/>
      <c r="AMW19"/>
      <c r="AMX19"/>
      <c r="AMY19"/>
      <c r="AMZ19"/>
      <c r="ANA19"/>
      <c r="ANB19"/>
      <c r="ANC19"/>
      <c r="AND19"/>
      <c r="ANE19"/>
      <c r="ANF19"/>
      <c r="ANG19"/>
      <c r="ANH19"/>
      <c r="ANI19"/>
      <c r="ANJ19"/>
      <c r="ANK19"/>
      <c r="ANL19"/>
      <c r="ANM19"/>
      <c r="ANN19"/>
      <c r="ANO19"/>
      <c r="ANP19"/>
      <c r="ANQ19"/>
      <c r="ANR19"/>
      <c r="ANS19"/>
      <c r="ANT19"/>
      <c r="ANU19"/>
      <c r="ANV19"/>
      <c r="ANW19"/>
      <c r="ANX19"/>
      <c r="ANY19"/>
      <c r="ANZ19"/>
      <c r="AOA19"/>
      <c r="AOB19"/>
      <c r="AOC19"/>
      <c r="AOD19"/>
      <c r="AOE19"/>
      <c r="AOF19"/>
      <c r="AOG19"/>
      <c r="AOH19"/>
      <c r="AOI19"/>
      <c r="AOJ19"/>
      <c r="AOK19"/>
      <c r="AOL19"/>
      <c r="AOM19"/>
      <c r="AON19"/>
      <c r="AOO19"/>
      <c r="AOP19"/>
      <c r="AOQ19"/>
      <c r="AOR19"/>
      <c r="AOS19"/>
      <c r="AOT19"/>
      <c r="AOU19"/>
      <c r="AOV19"/>
      <c r="AOW19"/>
      <c r="AOX19"/>
      <c r="AOY19"/>
      <c r="AOZ19"/>
      <c r="APA19"/>
      <c r="APB19"/>
      <c r="APC19"/>
      <c r="APD19"/>
      <c r="APE19"/>
      <c r="APF19"/>
      <c r="APG19"/>
      <c r="APH19"/>
      <c r="API19"/>
      <c r="APJ19"/>
      <c r="APK19"/>
      <c r="APL19"/>
      <c r="APM19"/>
      <c r="APN19"/>
      <c r="APO19"/>
      <c r="APP19"/>
      <c r="APQ19"/>
      <c r="APR19"/>
      <c r="APS19"/>
      <c r="APT19"/>
      <c r="APU19"/>
      <c r="APV19"/>
      <c r="APW19"/>
      <c r="APX19"/>
      <c r="APY19"/>
      <c r="APZ19"/>
      <c r="AQA19"/>
      <c r="AQB19"/>
      <c r="AQC19"/>
      <c r="AQD19"/>
      <c r="AQE19"/>
      <c r="AQF19"/>
      <c r="AQG19"/>
      <c r="AQH19"/>
      <c r="AQI19"/>
      <c r="AQJ19"/>
      <c r="AQK19"/>
      <c r="AQL19"/>
      <c r="AQM19"/>
      <c r="AQN19"/>
      <c r="AQO19"/>
      <c r="AQP19"/>
      <c r="AQQ19"/>
      <c r="AQR19"/>
      <c r="AQS19"/>
      <c r="AQT19"/>
      <c r="AQU19"/>
      <c r="AQV19"/>
      <c r="AQW19"/>
      <c r="AQX19"/>
      <c r="AQY19"/>
      <c r="AQZ19"/>
      <c r="ARA19"/>
      <c r="ARB19"/>
      <c r="ARC19"/>
      <c r="ARD19"/>
      <c r="ARE19"/>
      <c r="ARF19"/>
      <c r="ARG19"/>
      <c r="ARH19"/>
      <c r="ARI19"/>
      <c r="ARJ19"/>
      <c r="ARK19"/>
      <c r="ARL19"/>
      <c r="ARM19"/>
      <c r="ARN19"/>
      <c r="ARO19"/>
      <c r="ARP19"/>
      <c r="ARQ19"/>
      <c r="ARR19"/>
      <c r="ARS19"/>
      <c r="ART19"/>
      <c r="ARU19"/>
      <c r="ARV19"/>
      <c r="ARW19"/>
      <c r="ARX19"/>
      <c r="ARY19"/>
      <c r="ARZ19"/>
      <c r="ASA19"/>
      <c r="ASB19"/>
      <c r="ASC19"/>
      <c r="ASD19"/>
      <c r="ASE19"/>
      <c r="ASF19"/>
      <c r="ASG19"/>
      <c r="ASH19"/>
      <c r="ASI19"/>
      <c r="ASJ19"/>
      <c r="ASK19"/>
      <c r="ASL19"/>
      <c r="ASM19"/>
      <c r="ASN19"/>
      <c r="ASO19"/>
      <c r="ASP19"/>
      <c r="ASQ19"/>
      <c r="ASR19"/>
      <c r="ASS19"/>
      <c r="AST19"/>
      <c r="ASU19"/>
      <c r="ASV19"/>
      <c r="ASW19"/>
      <c r="ASX19"/>
      <c r="ASY19"/>
      <c r="ASZ19"/>
      <c r="ATA19"/>
      <c r="ATB19"/>
      <c r="ATC19"/>
      <c r="ATD19"/>
      <c r="ATE19"/>
      <c r="ATF19"/>
      <c r="ATG19"/>
      <c r="ATH19"/>
      <c r="ATI19"/>
      <c r="ATJ19"/>
      <c r="ATK19"/>
      <c r="ATL19"/>
      <c r="ATM19"/>
      <c r="ATN19"/>
      <c r="ATO19"/>
      <c r="ATP19"/>
      <c r="ATQ19"/>
      <c r="ATR19"/>
      <c r="ATS19"/>
      <c r="ATT19"/>
      <c r="ATU19"/>
      <c r="ATV19"/>
      <c r="ATW19"/>
      <c r="ATX19"/>
      <c r="ATY19"/>
      <c r="ATZ19"/>
      <c r="AUA19"/>
      <c r="AUB19"/>
      <c r="AUC19"/>
      <c r="AUD19"/>
      <c r="AUE19"/>
      <c r="AUF19"/>
      <c r="AUG19"/>
      <c r="AUH19"/>
      <c r="AUI19"/>
      <c r="AUJ19"/>
      <c r="AUK19"/>
      <c r="AUL19"/>
      <c r="AUM19"/>
      <c r="AUN19"/>
      <c r="AUO19"/>
      <c r="AUP19"/>
      <c r="AUQ19"/>
      <c r="AUR19"/>
      <c r="AUS19"/>
      <c r="AUT19"/>
      <c r="AUU19"/>
      <c r="AUV19"/>
      <c r="AUW19"/>
      <c r="AUX19"/>
      <c r="AUY19"/>
      <c r="AUZ19"/>
      <c r="AVA19"/>
      <c r="AVB19"/>
      <c r="AVC19"/>
      <c r="AVD19"/>
      <c r="AVE19"/>
      <c r="AVF19"/>
      <c r="AVG19"/>
      <c r="AVH19"/>
      <c r="AVI19"/>
      <c r="AVJ19"/>
      <c r="AVK19"/>
      <c r="AVL19"/>
      <c r="AVM19"/>
      <c r="AVN19"/>
      <c r="AVO19"/>
      <c r="AVP19"/>
      <c r="AVQ19"/>
      <c r="AVR19"/>
      <c r="AVS19"/>
      <c r="AVT19"/>
      <c r="AVU19"/>
      <c r="AVV19"/>
      <c r="AVW19"/>
      <c r="AVX19"/>
      <c r="AVY19"/>
      <c r="AVZ19"/>
      <c r="AWA19"/>
      <c r="AWB19"/>
      <c r="AWC19"/>
      <c r="AWD19"/>
      <c r="AWE19"/>
      <c r="AWF19"/>
      <c r="AWG19"/>
      <c r="AWH19"/>
      <c r="AWI19"/>
      <c r="AWJ19"/>
      <c r="AWK19"/>
      <c r="AWL19"/>
      <c r="AWM19"/>
      <c r="AWN19"/>
      <c r="AWO19"/>
      <c r="AWP19"/>
      <c r="AWQ19"/>
      <c r="AWR19"/>
      <c r="AWS19"/>
      <c r="AWT19"/>
      <c r="AWU19"/>
      <c r="AWV19"/>
      <c r="AWW19"/>
      <c r="AWX19"/>
      <c r="AWY19"/>
      <c r="AWZ19"/>
      <c r="AXA19"/>
      <c r="AXB19"/>
      <c r="AXC19"/>
      <c r="AXD19"/>
      <c r="AXE19"/>
      <c r="AXF19"/>
      <c r="AXG19"/>
      <c r="AXH19"/>
      <c r="AXI19"/>
      <c r="AXJ19"/>
      <c r="AXK19"/>
      <c r="AXL19"/>
      <c r="AXM19"/>
      <c r="AXN19"/>
      <c r="AXO19"/>
      <c r="AXP19"/>
      <c r="AXQ19"/>
      <c r="AXR19"/>
      <c r="AXS19"/>
      <c r="AXT19"/>
      <c r="AXU19"/>
      <c r="AXV19"/>
      <c r="AXW19"/>
      <c r="AXX19"/>
      <c r="AXY19"/>
      <c r="AXZ19"/>
      <c r="AYA19"/>
      <c r="AYB19"/>
      <c r="AYC19"/>
      <c r="AYD19"/>
      <c r="AYE19"/>
      <c r="AYF19"/>
      <c r="AYG19"/>
      <c r="AYH19"/>
      <c r="AYI19"/>
      <c r="AYJ19"/>
      <c r="AYK19"/>
      <c r="AYL19"/>
      <c r="AYM19"/>
      <c r="AYN19"/>
      <c r="AYO19"/>
      <c r="AYP19"/>
      <c r="AYQ19"/>
      <c r="AYR19"/>
      <c r="AYS19"/>
      <c r="AYT19"/>
      <c r="AYU19"/>
      <c r="AYV19"/>
      <c r="AYW19"/>
      <c r="AYX19"/>
      <c r="AYY19"/>
      <c r="AYZ19"/>
      <c r="AZA19"/>
      <c r="AZB19"/>
      <c r="AZC19"/>
      <c r="AZD19"/>
      <c r="AZE19"/>
      <c r="AZF19"/>
      <c r="AZG19"/>
      <c r="AZH19"/>
      <c r="AZI19"/>
      <c r="AZJ19"/>
      <c r="AZK19"/>
      <c r="AZL19"/>
      <c r="AZM19"/>
      <c r="AZN19"/>
      <c r="AZO19"/>
      <c r="AZP19"/>
      <c r="AZQ19"/>
      <c r="AZR19"/>
      <c r="AZS19"/>
      <c r="AZT19"/>
      <c r="AZU19"/>
      <c r="AZV19"/>
      <c r="AZW19"/>
      <c r="AZX19"/>
      <c r="AZY19"/>
      <c r="AZZ19"/>
      <c r="BAA19"/>
      <c r="BAB19"/>
      <c r="BAC19"/>
      <c r="BAD19"/>
      <c r="BAE19"/>
      <c r="BAF19"/>
      <c r="BAG19"/>
      <c r="BAH19"/>
      <c r="BAI19"/>
      <c r="BAJ19"/>
      <c r="BAK19"/>
      <c r="BAL19"/>
      <c r="BAM19"/>
      <c r="BAN19"/>
      <c r="BAO19"/>
      <c r="BAP19"/>
      <c r="BAQ19"/>
      <c r="BAR19"/>
      <c r="BAS19"/>
      <c r="BAT19"/>
      <c r="BAU19"/>
      <c r="BAV19"/>
      <c r="BAW19"/>
      <c r="BAX19"/>
      <c r="BAY19"/>
      <c r="BAZ19"/>
      <c r="BBA19"/>
      <c r="BBB19"/>
      <c r="BBC19"/>
      <c r="BBD19"/>
      <c r="BBE19"/>
      <c r="BBF19"/>
      <c r="BBG19"/>
      <c r="BBH19"/>
      <c r="BBI19"/>
      <c r="BBJ19"/>
      <c r="BBK19"/>
      <c r="BBL19"/>
      <c r="BBM19"/>
      <c r="BBN19"/>
      <c r="BBO19"/>
      <c r="BBP19"/>
      <c r="BBQ19"/>
      <c r="BBR19"/>
      <c r="BBS19"/>
      <c r="BBT19"/>
      <c r="BBU19"/>
      <c r="BBV19"/>
      <c r="BBW19"/>
      <c r="BBX19"/>
      <c r="BBY19"/>
      <c r="BBZ19"/>
      <c r="BCA19"/>
      <c r="BCB19"/>
      <c r="BCC19"/>
      <c r="BCD19"/>
      <c r="BCE19"/>
      <c r="BCF19"/>
      <c r="BCG19"/>
      <c r="BCH19"/>
      <c r="BCI19"/>
      <c r="BCJ19"/>
      <c r="BCK19"/>
      <c r="BCL19"/>
      <c r="BCM19"/>
      <c r="BCN19"/>
      <c r="BCO19"/>
      <c r="BCP19"/>
      <c r="BCQ19"/>
      <c r="BCR19"/>
      <c r="BCS19"/>
      <c r="BCT19"/>
      <c r="BCU19"/>
      <c r="BCV19"/>
      <c r="BCW19"/>
      <c r="BCX19"/>
      <c r="BCY19"/>
      <c r="BCZ19"/>
      <c r="BDA19"/>
      <c r="BDB19"/>
      <c r="BDC19"/>
      <c r="BDD19"/>
      <c r="BDE19"/>
      <c r="BDF19"/>
      <c r="BDG19"/>
      <c r="BDH19"/>
      <c r="BDI19"/>
      <c r="BDJ19"/>
      <c r="BDK19"/>
      <c r="BDL19"/>
      <c r="BDM19"/>
      <c r="BDN19"/>
      <c r="BDO19"/>
      <c r="BDP19"/>
      <c r="BDQ19"/>
      <c r="BDR19"/>
      <c r="BDS19"/>
      <c r="BDT19"/>
      <c r="BDU19"/>
      <c r="BDV19"/>
      <c r="BDW19"/>
      <c r="BDX19"/>
      <c r="BDY19"/>
      <c r="BDZ19"/>
      <c r="BEA19"/>
      <c r="BEB19"/>
      <c r="BEC19"/>
      <c r="BED19"/>
      <c r="BEE19"/>
      <c r="BEF19"/>
      <c r="BEG19"/>
      <c r="BEH19"/>
      <c r="BEI19"/>
      <c r="BEJ19"/>
      <c r="BEK19"/>
      <c r="BEL19"/>
      <c r="BEM19"/>
      <c r="BEN19"/>
      <c r="BEO19"/>
      <c r="BEP19"/>
      <c r="BEQ19"/>
      <c r="BER19"/>
      <c r="BES19"/>
      <c r="BET19"/>
      <c r="BEU19"/>
      <c r="BEV19"/>
      <c r="BEW19"/>
      <c r="BEX19"/>
      <c r="BEY19"/>
      <c r="BEZ19"/>
      <c r="BFA19"/>
      <c r="BFB19"/>
      <c r="BFC19"/>
      <c r="BFD19"/>
      <c r="BFE19"/>
      <c r="BFF19"/>
      <c r="BFG19"/>
      <c r="BFH19"/>
      <c r="BFI19"/>
      <c r="BFJ19"/>
      <c r="BFK19"/>
      <c r="BFL19"/>
      <c r="BFM19"/>
      <c r="BFN19"/>
      <c r="BFO19"/>
      <c r="BFP19"/>
      <c r="BFQ19"/>
      <c r="BFR19"/>
      <c r="BFS19"/>
      <c r="BFT19"/>
      <c r="BFU19"/>
      <c r="BFV19"/>
      <c r="BFW19"/>
      <c r="BFX19"/>
      <c r="BFY19"/>
      <c r="BFZ19"/>
      <c r="BGA19"/>
      <c r="BGB19"/>
      <c r="BGC19"/>
      <c r="BGD19"/>
      <c r="BGE19"/>
      <c r="BGF19"/>
      <c r="BGG19"/>
      <c r="BGH19"/>
      <c r="BGI19"/>
      <c r="BGJ19"/>
      <c r="BGK19"/>
      <c r="BGL19"/>
      <c r="BGM19"/>
      <c r="BGN19"/>
      <c r="BGO19"/>
      <c r="BGP19"/>
      <c r="BGQ19"/>
      <c r="BGR19"/>
      <c r="BGS19"/>
      <c r="BGT19"/>
      <c r="BGU19"/>
      <c r="BGV19"/>
      <c r="BGW19"/>
      <c r="BGX19"/>
      <c r="BGY19"/>
      <c r="BGZ19"/>
      <c r="BHA19"/>
      <c r="BHB19"/>
      <c r="BHC19"/>
      <c r="BHD19"/>
      <c r="BHE19"/>
      <c r="BHF19"/>
      <c r="BHG19"/>
      <c r="BHH19"/>
      <c r="BHI19"/>
      <c r="BHJ19"/>
      <c r="BHK19"/>
      <c r="BHL19"/>
      <c r="BHM19"/>
      <c r="BHN19"/>
      <c r="BHO19"/>
      <c r="BHP19"/>
      <c r="BHQ19"/>
      <c r="BHR19"/>
      <c r="BHS19"/>
      <c r="BHT19"/>
      <c r="BHU19"/>
      <c r="BHV19"/>
      <c r="BHW19"/>
      <c r="BHX19"/>
      <c r="BHY19"/>
      <c r="BHZ19"/>
      <c r="BIA19"/>
      <c r="BIB19"/>
      <c r="BIC19"/>
      <c r="BID19"/>
      <c r="BIE19"/>
      <c r="BIF19"/>
      <c r="BIG19"/>
      <c r="BIH19"/>
      <c r="BII19"/>
      <c r="BIJ19"/>
      <c r="BIK19"/>
      <c r="BIL19"/>
      <c r="BIM19"/>
      <c r="BIN19"/>
      <c r="BIO19"/>
      <c r="BIP19"/>
      <c r="BIQ19"/>
      <c r="BIR19"/>
      <c r="BIS19"/>
      <c r="BIT19"/>
      <c r="BIU19"/>
      <c r="BIV19"/>
      <c r="BIW19"/>
      <c r="BIX19"/>
      <c r="BIY19"/>
      <c r="BIZ19"/>
      <c r="BJA19"/>
      <c r="BJB19"/>
      <c r="BJC19"/>
      <c r="BJD19"/>
      <c r="BJE19"/>
      <c r="BJF19"/>
      <c r="BJG19"/>
      <c r="BJH19"/>
      <c r="BJI19"/>
      <c r="BJJ19"/>
      <c r="BJK19"/>
      <c r="BJL19"/>
      <c r="BJM19"/>
      <c r="BJN19"/>
      <c r="BJO19"/>
      <c r="BJP19"/>
      <c r="BJQ19"/>
      <c r="BJR19"/>
      <c r="BJS19"/>
      <c r="BJT19"/>
      <c r="BJU19"/>
      <c r="BJV19"/>
      <c r="BJW19"/>
      <c r="BJX19"/>
      <c r="BJY19"/>
      <c r="BJZ19"/>
      <c r="BKA19"/>
      <c r="BKB19"/>
      <c r="BKC19"/>
      <c r="BKD19"/>
      <c r="BKE19"/>
      <c r="BKF19"/>
      <c r="BKG19"/>
      <c r="BKH19"/>
      <c r="BKI19"/>
      <c r="BKJ19"/>
      <c r="BKK19"/>
      <c r="BKL19"/>
      <c r="BKM19"/>
      <c r="BKN19"/>
      <c r="BKO19"/>
      <c r="BKP19"/>
      <c r="BKQ19"/>
      <c r="BKR19"/>
      <c r="BKS19"/>
      <c r="BKT19"/>
      <c r="BKU19"/>
      <c r="BKV19"/>
      <c r="BKW19"/>
      <c r="BKX19"/>
      <c r="BKY19"/>
      <c r="BKZ19"/>
      <c r="BLA19"/>
      <c r="BLB19"/>
      <c r="BLC19"/>
      <c r="BLD19"/>
      <c r="BLE19"/>
      <c r="BLF19"/>
      <c r="BLG19"/>
      <c r="BLH19"/>
      <c r="BLI19"/>
      <c r="BLJ19"/>
      <c r="BLK19"/>
      <c r="BLL19"/>
      <c r="BLM19"/>
      <c r="BLN19"/>
      <c r="BLO19"/>
      <c r="BLP19"/>
      <c r="BLQ19"/>
      <c r="BLR19"/>
      <c r="BLS19"/>
      <c r="BLT19"/>
      <c r="BLU19"/>
      <c r="BLV19"/>
      <c r="BLW19"/>
      <c r="BLX19"/>
      <c r="BLY19"/>
      <c r="BLZ19"/>
      <c r="BMA19"/>
      <c r="BMB19"/>
      <c r="BMC19"/>
      <c r="BMD19"/>
      <c r="BME19"/>
      <c r="BMF19"/>
      <c r="BMG19"/>
      <c r="BMH19"/>
      <c r="BMI19"/>
      <c r="BMJ19"/>
      <c r="BMK19"/>
      <c r="BML19"/>
      <c r="BMM19"/>
      <c r="BMN19"/>
      <c r="BMO19"/>
      <c r="BMP19"/>
      <c r="BMQ19"/>
      <c r="BMR19"/>
      <c r="BMS19"/>
      <c r="BMT19"/>
      <c r="BMU19"/>
      <c r="BMV19"/>
      <c r="BMW19"/>
      <c r="BMX19"/>
      <c r="BMY19"/>
      <c r="BMZ19"/>
      <c r="BNA19"/>
      <c r="BNB19"/>
      <c r="BNC19"/>
      <c r="BND19"/>
      <c r="BNE19"/>
      <c r="BNF19"/>
      <c r="BNG19"/>
      <c r="BNH19"/>
      <c r="BNI19"/>
      <c r="BNJ19"/>
      <c r="BNK19"/>
      <c r="BNL19"/>
      <c r="BNM19"/>
      <c r="BNN19"/>
      <c r="BNO19"/>
      <c r="BNP19"/>
      <c r="BNQ19"/>
      <c r="BNR19"/>
      <c r="BNS19"/>
      <c r="BNT19"/>
      <c r="BNU19"/>
      <c r="BNV19"/>
      <c r="BNW19"/>
      <c r="BNX19"/>
      <c r="BNY19"/>
      <c r="BNZ19"/>
      <c r="BOA19"/>
      <c r="BOB19"/>
      <c r="BOC19"/>
      <c r="BOD19"/>
      <c r="BOE19"/>
      <c r="BOF19"/>
      <c r="BOG19"/>
      <c r="BOH19"/>
      <c r="BOI19"/>
      <c r="BOJ19"/>
      <c r="BOK19"/>
      <c r="BOL19"/>
      <c r="BOM19"/>
      <c r="BON19"/>
      <c r="BOO19"/>
      <c r="BOP19"/>
      <c r="BOQ19"/>
      <c r="BOR19"/>
      <c r="BOS19"/>
      <c r="BOT19"/>
      <c r="BOU19"/>
      <c r="BOV19"/>
      <c r="BOW19"/>
      <c r="BOX19"/>
      <c r="BOY19"/>
      <c r="BOZ19"/>
      <c r="BPA19"/>
      <c r="BPB19"/>
      <c r="BPC19"/>
      <c r="BPD19"/>
      <c r="BPE19"/>
      <c r="BPF19"/>
      <c r="BPG19"/>
      <c r="BPH19"/>
      <c r="BPI19"/>
      <c r="BPJ19"/>
      <c r="BPK19"/>
      <c r="BPL19"/>
      <c r="BPM19"/>
      <c r="BPN19"/>
      <c r="BPO19"/>
      <c r="BPP19"/>
      <c r="BPQ19"/>
      <c r="BPR19"/>
      <c r="BPS19"/>
      <c r="BPT19"/>
      <c r="BPU19"/>
      <c r="BPV19"/>
      <c r="BPW19"/>
      <c r="BPX19"/>
      <c r="BPY19"/>
      <c r="BPZ19"/>
      <c r="BQA19"/>
      <c r="BQB19"/>
      <c r="BQC19"/>
      <c r="BQD19"/>
      <c r="BQE19"/>
      <c r="BQF19"/>
      <c r="BQG19"/>
      <c r="BQH19"/>
      <c r="BQI19"/>
      <c r="BQJ19"/>
      <c r="BQK19"/>
      <c r="BQL19"/>
      <c r="BQM19"/>
      <c r="BQN19"/>
      <c r="BQO19"/>
      <c r="BQP19"/>
      <c r="BQQ19"/>
      <c r="BQR19"/>
      <c r="BQS19"/>
      <c r="BQT19"/>
      <c r="BQU19"/>
      <c r="BQV19"/>
      <c r="BQW19"/>
      <c r="BQX19"/>
      <c r="BQY19"/>
      <c r="BQZ19"/>
      <c r="BRA19"/>
      <c r="BRB19"/>
      <c r="BRC19"/>
      <c r="BRD19"/>
      <c r="BRE19"/>
      <c r="BRF19"/>
      <c r="BRG19"/>
      <c r="BRH19"/>
      <c r="BRI19"/>
      <c r="BRJ19"/>
      <c r="BRK19"/>
      <c r="BRL19"/>
      <c r="BRM19"/>
      <c r="BRN19"/>
      <c r="BRO19"/>
      <c r="BRP19"/>
      <c r="BRQ19"/>
      <c r="BRR19"/>
      <c r="BRS19"/>
      <c r="BRT19"/>
      <c r="BRU19"/>
      <c r="BRV19"/>
      <c r="BRW19"/>
      <c r="BRX19"/>
      <c r="BRY19"/>
      <c r="BRZ19"/>
      <c r="BSA19"/>
      <c r="BSB19"/>
      <c r="BSC19"/>
      <c r="BSD19"/>
      <c r="BSE19"/>
      <c r="BSF19"/>
      <c r="BSG19"/>
      <c r="BSH19"/>
      <c r="BSI19"/>
      <c r="BSJ19"/>
      <c r="BSK19"/>
      <c r="BSL19"/>
      <c r="BSM19"/>
      <c r="BSN19"/>
      <c r="BSO19"/>
      <c r="BSP19"/>
      <c r="BSQ19"/>
      <c r="BSR19"/>
      <c r="BSS19"/>
      <c r="BST19"/>
      <c r="BSU19"/>
      <c r="BSV19"/>
      <c r="BSW19"/>
      <c r="BSX19"/>
      <c r="BSY19"/>
      <c r="BSZ19"/>
      <c r="BTA19"/>
      <c r="BTB19"/>
      <c r="BTC19"/>
      <c r="BTD19"/>
      <c r="BTE19"/>
      <c r="BTF19"/>
      <c r="BTG19"/>
      <c r="BTH19"/>
      <c r="BTI19"/>
      <c r="BTJ19"/>
      <c r="BTK19"/>
      <c r="BTL19"/>
      <c r="BTM19"/>
      <c r="BTN19"/>
      <c r="BTO19"/>
      <c r="BTP19"/>
      <c r="BTQ19"/>
      <c r="BTR19"/>
      <c r="BTS19"/>
      <c r="BTT19"/>
      <c r="BTU19"/>
      <c r="BTV19"/>
      <c r="BTW19"/>
      <c r="BTX19"/>
      <c r="BTY19"/>
      <c r="BTZ19"/>
      <c r="BUA19"/>
      <c r="BUB19"/>
      <c r="BUC19"/>
      <c r="BUD19"/>
      <c r="BUE19"/>
      <c r="BUF19"/>
      <c r="BUG19"/>
      <c r="BUH19"/>
      <c r="BUI19"/>
      <c r="BUJ19"/>
      <c r="BUK19"/>
      <c r="BUL19"/>
      <c r="BUM19"/>
      <c r="BUN19"/>
      <c r="BUO19"/>
      <c r="BUP19"/>
      <c r="BUQ19"/>
      <c r="BUR19"/>
      <c r="BUS19"/>
      <c r="BUT19"/>
      <c r="BUU19"/>
      <c r="BUV19"/>
      <c r="BUW19"/>
      <c r="BUX19"/>
      <c r="BUY19"/>
      <c r="BUZ19"/>
      <c r="BVA19"/>
      <c r="BVB19"/>
      <c r="BVC19"/>
      <c r="BVD19"/>
      <c r="BVE19"/>
      <c r="BVF19"/>
      <c r="BVG19"/>
      <c r="BVH19"/>
      <c r="BVI19"/>
      <c r="BVJ19"/>
      <c r="BVK19"/>
      <c r="BVL19"/>
      <c r="BVM19"/>
      <c r="BVN19"/>
      <c r="BVO19"/>
      <c r="BVP19"/>
      <c r="BVQ19"/>
      <c r="BVR19"/>
      <c r="BVS19"/>
      <c r="BVT19"/>
      <c r="BVU19"/>
      <c r="BVV19"/>
      <c r="BVW19"/>
      <c r="BVX19"/>
      <c r="BVY19"/>
      <c r="BVZ19"/>
      <c r="BWA19"/>
      <c r="BWB19"/>
      <c r="BWC19"/>
      <c r="BWD19"/>
      <c r="BWE19"/>
      <c r="BWF19"/>
      <c r="BWG19"/>
      <c r="BWH19"/>
      <c r="BWI19"/>
      <c r="BWJ19"/>
      <c r="BWK19"/>
      <c r="BWL19"/>
      <c r="BWM19"/>
      <c r="BWN19"/>
      <c r="BWO19"/>
      <c r="BWP19"/>
      <c r="BWQ19"/>
      <c r="BWR19"/>
      <c r="BWS19"/>
      <c r="BWT19"/>
      <c r="BWU19"/>
      <c r="BWV19"/>
      <c r="BWW19"/>
      <c r="BWX19"/>
      <c r="BWY19"/>
      <c r="BWZ19"/>
      <c r="BXA19"/>
      <c r="BXB19"/>
      <c r="BXC19"/>
      <c r="BXD19"/>
      <c r="BXE19"/>
      <c r="BXF19"/>
      <c r="BXG19"/>
      <c r="BXH19"/>
      <c r="BXI19"/>
      <c r="BXJ19"/>
      <c r="BXK19"/>
      <c r="BXL19"/>
      <c r="BXM19"/>
      <c r="BXN19"/>
      <c r="BXO19"/>
      <c r="BXP19"/>
      <c r="BXQ19"/>
      <c r="BXR19"/>
      <c r="BXS19"/>
      <c r="BXT19"/>
      <c r="BXU19"/>
      <c r="BXV19"/>
      <c r="BXW19"/>
      <c r="BXX19"/>
      <c r="BXY19"/>
      <c r="BXZ19"/>
      <c r="BYA19"/>
      <c r="BYB19"/>
      <c r="BYC19"/>
      <c r="BYD19"/>
      <c r="BYE19"/>
      <c r="BYF19"/>
      <c r="BYG19"/>
      <c r="BYH19"/>
      <c r="BYI19"/>
      <c r="BYJ19"/>
      <c r="BYK19"/>
      <c r="BYL19"/>
      <c r="BYM19"/>
      <c r="BYN19"/>
      <c r="BYO19"/>
    </row>
    <row r="20" spans="1:2017" s="15" customFormat="1" ht="22.15" customHeight="1" x14ac:dyDescent="0.25">
      <c r="A20" s="135" t="s">
        <v>568</v>
      </c>
      <c r="B20" s="135"/>
      <c r="C20" s="135"/>
      <c r="D20" s="135"/>
      <c r="E20" s="135"/>
      <c r="F20" s="135"/>
      <c r="G20" s="135"/>
      <c r="H20" s="135"/>
      <c r="I20" s="135"/>
      <c r="J20" s="135"/>
      <c r="K20" s="135"/>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row>
    <row r="21" spans="1:2017" s="16" customFormat="1" ht="12" customHeight="1" x14ac:dyDescent="0.25">
      <c r="A21" s="152" t="s">
        <v>165</v>
      </c>
      <c r="B21" s="152"/>
      <c r="C21" s="152"/>
      <c r="D21" s="152"/>
      <c r="E21" s="152"/>
      <c r="F21" s="152"/>
      <c r="G21" s="152"/>
      <c r="H21" s="152"/>
      <c r="I21" s="152"/>
      <c r="J21" s="152"/>
      <c r="K21" s="152"/>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row>
    <row r="22" spans="1:2017" s="15" customFormat="1" ht="20.100000000000001" customHeight="1" x14ac:dyDescent="0.25">
      <c r="A22" s="17" t="s">
        <v>4</v>
      </c>
      <c r="B22" s="120" t="s">
        <v>3620</v>
      </c>
      <c r="C22" s="120"/>
      <c r="D22" s="120"/>
      <c r="E22" s="120"/>
      <c r="F22" s="120"/>
      <c r="G22" s="120"/>
      <c r="H22" s="120"/>
      <c r="I22" s="120"/>
      <c r="J22" s="17" t="s">
        <v>4</v>
      </c>
      <c r="K22" s="96"/>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row>
    <row r="23" spans="1:2017" s="15" customFormat="1" ht="5.0999999999999996" customHeight="1" x14ac:dyDescent="0.25">
      <c r="A23" s="17"/>
      <c r="B23" s="17"/>
      <c r="C23" s="60"/>
      <c r="D23" s="60"/>
      <c r="J23" s="60"/>
      <c r="K23" s="60"/>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c r="AMK23"/>
      <c r="AML23"/>
      <c r="AMM23"/>
      <c r="AMN23"/>
      <c r="AMO23"/>
      <c r="AMP23"/>
      <c r="AMQ23"/>
      <c r="AMR23"/>
      <c r="AMS23"/>
      <c r="AMT23"/>
      <c r="AMU23"/>
      <c r="AMV23"/>
      <c r="AMW23"/>
      <c r="AMX23"/>
      <c r="AMY23"/>
      <c r="AMZ23"/>
      <c r="ANA23"/>
      <c r="ANB23"/>
      <c r="ANC23"/>
      <c r="AND23"/>
      <c r="ANE23"/>
      <c r="ANF23"/>
      <c r="ANG23"/>
      <c r="ANH23"/>
      <c r="ANI23"/>
      <c r="ANJ23"/>
      <c r="ANK23"/>
      <c r="ANL23"/>
      <c r="ANM23"/>
      <c r="ANN23"/>
      <c r="ANO23"/>
      <c r="ANP23"/>
      <c r="ANQ23"/>
      <c r="ANR23"/>
      <c r="ANS23"/>
      <c r="ANT23"/>
      <c r="ANU23"/>
      <c r="ANV23"/>
      <c r="ANW23"/>
      <c r="ANX23"/>
      <c r="ANY23"/>
      <c r="ANZ23"/>
      <c r="AOA23"/>
      <c r="AOB23"/>
      <c r="AOC23"/>
      <c r="AOD23"/>
      <c r="AOE23"/>
      <c r="AOF23"/>
      <c r="AOG23"/>
      <c r="AOH23"/>
      <c r="AOI23"/>
      <c r="AOJ23"/>
      <c r="AOK23"/>
      <c r="AOL23"/>
      <c r="AOM23"/>
      <c r="AON23"/>
      <c r="AOO23"/>
      <c r="AOP23"/>
      <c r="AOQ23"/>
      <c r="AOR23"/>
      <c r="AOS23"/>
      <c r="AOT23"/>
      <c r="AOU23"/>
      <c r="AOV23"/>
      <c r="AOW23"/>
      <c r="AOX23"/>
      <c r="AOY23"/>
      <c r="AOZ23"/>
      <c r="APA23"/>
      <c r="APB23"/>
      <c r="APC23"/>
      <c r="APD23"/>
      <c r="APE23"/>
      <c r="APF23"/>
      <c r="APG23"/>
      <c r="APH23"/>
      <c r="API23"/>
      <c r="APJ23"/>
      <c r="APK23"/>
      <c r="APL23"/>
      <c r="APM23"/>
      <c r="APN23"/>
      <c r="APO23"/>
      <c r="APP23"/>
      <c r="APQ23"/>
      <c r="APR23"/>
      <c r="APS23"/>
      <c r="APT23"/>
      <c r="APU23"/>
      <c r="APV23"/>
      <c r="APW23"/>
      <c r="APX23"/>
      <c r="APY23"/>
      <c r="APZ23"/>
      <c r="AQA23"/>
      <c r="AQB23"/>
      <c r="AQC23"/>
      <c r="AQD23"/>
      <c r="AQE23"/>
      <c r="AQF23"/>
      <c r="AQG23"/>
      <c r="AQH23"/>
      <c r="AQI23"/>
      <c r="AQJ23"/>
      <c r="AQK23"/>
      <c r="AQL23"/>
      <c r="AQM23"/>
      <c r="AQN23"/>
      <c r="AQO23"/>
      <c r="AQP23"/>
      <c r="AQQ23"/>
      <c r="AQR23"/>
      <c r="AQS23"/>
      <c r="AQT23"/>
      <c r="AQU23"/>
      <c r="AQV23"/>
      <c r="AQW23"/>
      <c r="AQX23"/>
      <c r="AQY23"/>
      <c r="AQZ23"/>
      <c r="ARA23"/>
      <c r="ARB23"/>
      <c r="ARC23"/>
      <c r="ARD23"/>
      <c r="ARE23"/>
      <c r="ARF23"/>
      <c r="ARG23"/>
      <c r="ARH23"/>
      <c r="ARI23"/>
      <c r="ARJ23"/>
      <c r="ARK23"/>
      <c r="ARL23"/>
      <c r="ARM23"/>
      <c r="ARN23"/>
      <c r="ARO23"/>
      <c r="ARP23"/>
      <c r="ARQ23"/>
      <c r="ARR23"/>
      <c r="ARS23"/>
      <c r="ART23"/>
      <c r="ARU23"/>
      <c r="ARV23"/>
      <c r="ARW23"/>
      <c r="ARX23"/>
      <c r="ARY23"/>
      <c r="ARZ23"/>
      <c r="ASA23"/>
      <c r="ASB23"/>
      <c r="ASC23"/>
      <c r="ASD23"/>
      <c r="ASE23"/>
      <c r="ASF23"/>
      <c r="ASG23"/>
      <c r="ASH23"/>
      <c r="ASI23"/>
      <c r="ASJ23"/>
      <c r="ASK23"/>
      <c r="ASL23"/>
      <c r="ASM23"/>
      <c r="ASN23"/>
      <c r="ASO23"/>
      <c r="ASP23"/>
      <c r="ASQ23"/>
      <c r="ASR23"/>
      <c r="ASS23"/>
      <c r="AST23"/>
      <c r="ASU23"/>
      <c r="ASV23"/>
      <c r="ASW23"/>
      <c r="ASX23"/>
      <c r="ASY23"/>
      <c r="ASZ23"/>
      <c r="ATA23"/>
      <c r="ATB23"/>
      <c r="ATC23"/>
      <c r="ATD23"/>
      <c r="ATE23"/>
      <c r="ATF23"/>
      <c r="ATG23"/>
      <c r="ATH23"/>
      <c r="ATI23"/>
      <c r="ATJ23"/>
      <c r="ATK23"/>
      <c r="ATL23"/>
      <c r="ATM23"/>
      <c r="ATN23"/>
      <c r="ATO23"/>
      <c r="ATP23"/>
      <c r="ATQ23"/>
      <c r="ATR23"/>
      <c r="ATS23"/>
      <c r="ATT23"/>
      <c r="ATU23"/>
      <c r="ATV23"/>
      <c r="ATW23"/>
      <c r="ATX23"/>
      <c r="ATY23"/>
      <c r="ATZ23"/>
      <c r="AUA23"/>
      <c r="AUB23"/>
      <c r="AUC23"/>
      <c r="AUD23"/>
      <c r="AUE23"/>
      <c r="AUF23"/>
      <c r="AUG23"/>
      <c r="AUH23"/>
      <c r="AUI23"/>
      <c r="AUJ23"/>
      <c r="AUK23"/>
      <c r="AUL23"/>
      <c r="AUM23"/>
      <c r="AUN23"/>
      <c r="AUO23"/>
      <c r="AUP23"/>
      <c r="AUQ23"/>
      <c r="AUR23"/>
      <c r="AUS23"/>
      <c r="AUT23"/>
      <c r="AUU23"/>
      <c r="AUV23"/>
      <c r="AUW23"/>
      <c r="AUX23"/>
      <c r="AUY23"/>
      <c r="AUZ23"/>
      <c r="AVA23"/>
      <c r="AVB23"/>
      <c r="AVC23"/>
      <c r="AVD23"/>
      <c r="AVE23"/>
      <c r="AVF23"/>
      <c r="AVG23"/>
      <c r="AVH23"/>
      <c r="AVI23"/>
      <c r="AVJ23"/>
      <c r="AVK23"/>
      <c r="AVL23"/>
      <c r="AVM23"/>
      <c r="AVN23"/>
      <c r="AVO23"/>
      <c r="AVP23"/>
      <c r="AVQ23"/>
      <c r="AVR23"/>
      <c r="AVS23"/>
      <c r="AVT23"/>
      <c r="AVU23"/>
      <c r="AVV23"/>
      <c r="AVW23"/>
      <c r="AVX23"/>
      <c r="AVY23"/>
      <c r="AVZ23"/>
      <c r="AWA23"/>
      <c r="AWB23"/>
      <c r="AWC23"/>
      <c r="AWD23"/>
      <c r="AWE23"/>
      <c r="AWF23"/>
      <c r="AWG23"/>
      <c r="AWH23"/>
      <c r="AWI23"/>
      <c r="AWJ23"/>
      <c r="AWK23"/>
      <c r="AWL23"/>
      <c r="AWM23"/>
      <c r="AWN23"/>
      <c r="AWO23"/>
      <c r="AWP23"/>
      <c r="AWQ23"/>
      <c r="AWR23"/>
      <c r="AWS23"/>
      <c r="AWT23"/>
      <c r="AWU23"/>
      <c r="AWV23"/>
      <c r="AWW23"/>
      <c r="AWX23"/>
      <c r="AWY23"/>
      <c r="AWZ23"/>
      <c r="AXA23"/>
      <c r="AXB23"/>
      <c r="AXC23"/>
      <c r="AXD23"/>
      <c r="AXE23"/>
      <c r="AXF23"/>
      <c r="AXG23"/>
      <c r="AXH23"/>
      <c r="AXI23"/>
      <c r="AXJ23"/>
      <c r="AXK23"/>
      <c r="AXL23"/>
      <c r="AXM23"/>
      <c r="AXN23"/>
      <c r="AXO23"/>
      <c r="AXP23"/>
      <c r="AXQ23"/>
      <c r="AXR23"/>
      <c r="AXS23"/>
      <c r="AXT23"/>
      <c r="AXU23"/>
      <c r="AXV23"/>
      <c r="AXW23"/>
      <c r="AXX23"/>
      <c r="AXY23"/>
      <c r="AXZ23"/>
      <c r="AYA23"/>
      <c r="AYB23"/>
      <c r="AYC23"/>
      <c r="AYD23"/>
      <c r="AYE23"/>
      <c r="AYF23"/>
      <c r="AYG23"/>
      <c r="AYH23"/>
      <c r="AYI23"/>
      <c r="AYJ23"/>
      <c r="AYK23"/>
      <c r="AYL23"/>
      <c r="AYM23"/>
      <c r="AYN23"/>
      <c r="AYO23"/>
      <c r="AYP23"/>
      <c r="AYQ23"/>
      <c r="AYR23"/>
      <c r="AYS23"/>
      <c r="AYT23"/>
      <c r="AYU23"/>
      <c r="AYV23"/>
      <c r="AYW23"/>
      <c r="AYX23"/>
      <c r="AYY23"/>
      <c r="AYZ23"/>
      <c r="AZA23"/>
      <c r="AZB23"/>
      <c r="AZC23"/>
      <c r="AZD23"/>
      <c r="AZE23"/>
      <c r="AZF23"/>
      <c r="AZG23"/>
      <c r="AZH23"/>
      <c r="AZI23"/>
      <c r="AZJ23"/>
      <c r="AZK23"/>
      <c r="AZL23"/>
      <c r="AZM23"/>
      <c r="AZN23"/>
      <c r="AZO23"/>
      <c r="AZP23"/>
      <c r="AZQ23"/>
      <c r="AZR23"/>
      <c r="AZS23"/>
      <c r="AZT23"/>
      <c r="AZU23"/>
      <c r="AZV23"/>
      <c r="AZW23"/>
      <c r="AZX23"/>
      <c r="AZY23"/>
      <c r="AZZ23"/>
      <c r="BAA23"/>
      <c r="BAB23"/>
      <c r="BAC23"/>
      <c r="BAD23"/>
      <c r="BAE23"/>
      <c r="BAF23"/>
      <c r="BAG23"/>
      <c r="BAH23"/>
      <c r="BAI23"/>
      <c r="BAJ23"/>
      <c r="BAK23"/>
      <c r="BAL23"/>
      <c r="BAM23"/>
      <c r="BAN23"/>
      <c r="BAO23"/>
      <c r="BAP23"/>
      <c r="BAQ23"/>
      <c r="BAR23"/>
      <c r="BAS23"/>
      <c r="BAT23"/>
      <c r="BAU23"/>
      <c r="BAV23"/>
      <c r="BAW23"/>
      <c r="BAX23"/>
      <c r="BAY23"/>
      <c r="BAZ23"/>
      <c r="BBA23"/>
      <c r="BBB23"/>
      <c r="BBC23"/>
      <c r="BBD23"/>
      <c r="BBE23"/>
      <c r="BBF23"/>
      <c r="BBG23"/>
      <c r="BBH23"/>
      <c r="BBI23"/>
      <c r="BBJ23"/>
      <c r="BBK23"/>
      <c r="BBL23"/>
      <c r="BBM23"/>
      <c r="BBN23"/>
      <c r="BBO23"/>
      <c r="BBP23"/>
      <c r="BBQ23"/>
      <c r="BBR23"/>
      <c r="BBS23"/>
      <c r="BBT23"/>
      <c r="BBU23"/>
      <c r="BBV23"/>
      <c r="BBW23"/>
      <c r="BBX23"/>
      <c r="BBY23"/>
      <c r="BBZ23"/>
      <c r="BCA23"/>
      <c r="BCB23"/>
      <c r="BCC23"/>
      <c r="BCD23"/>
      <c r="BCE23"/>
      <c r="BCF23"/>
      <c r="BCG23"/>
      <c r="BCH23"/>
      <c r="BCI23"/>
      <c r="BCJ23"/>
      <c r="BCK23"/>
      <c r="BCL23"/>
      <c r="BCM23"/>
      <c r="BCN23"/>
      <c r="BCO23"/>
      <c r="BCP23"/>
      <c r="BCQ23"/>
      <c r="BCR23"/>
      <c r="BCS23"/>
      <c r="BCT23"/>
      <c r="BCU23"/>
      <c r="BCV23"/>
      <c r="BCW23"/>
      <c r="BCX23"/>
      <c r="BCY23"/>
      <c r="BCZ23"/>
      <c r="BDA23"/>
      <c r="BDB23"/>
      <c r="BDC23"/>
      <c r="BDD23"/>
      <c r="BDE23"/>
      <c r="BDF23"/>
      <c r="BDG23"/>
      <c r="BDH23"/>
      <c r="BDI23"/>
      <c r="BDJ23"/>
      <c r="BDK23"/>
      <c r="BDL23"/>
      <c r="BDM23"/>
      <c r="BDN23"/>
      <c r="BDO23"/>
      <c r="BDP23"/>
      <c r="BDQ23"/>
      <c r="BDR23"/>
      <c r="BDS23"/>
      <c r="BDT23"/>
      <c r="BDU23"/>
      <c r="BDV23"/>
      <c r="BDW23"/>
      <c r="BDX23"/>
      <c r="BDY23"/>
      <c r="BDZ23"/>
      <c r="BEA23"/>
      <c r="BEB23"/>
      <c r="BEC23"/>
      <c r="BED23"/>
      <c r="BEE23"/>
      <c r="BEF23"/>
      <c r="BEG23"/>
      <c r="BEH23"/>
      <c r="BEI23"/>
      <c r="BEJ23"/>
      <c r="BEK23"/>
      <c r="BEL23"/>
      <c r="BEM23"/>
      <c r="BEN23"/>
      <c r="BEO23"/>
      <c r="BEP23"/>
      <c r="BEQ23"/>
      <c r="BER23"/>
      <c r="BES23"/>
      <c r="BET23"/>
      <c r="BEU23"/>
      <c r="BEV23"/>
      <c r="BEW23"/>
      <c r="BEX23"/>
      <c r="BEY23"/>
      <c r="BEZ23"/>
      <c r="BFA23"/>
      <c r="BFB23"/>
      <c r="BFC23"/>
      <c r="BFD23"/>
      <c r="BFE23"/>
      <c r="BFF23"/>
      <c r="BFG23"/>
      <c r="BFH23"/>
      <c r="BFI23"/>
      <c r="BFJ23"/>
      <c r="BFK23"/>
      <c r="BFL23"/>
      <c r="BFM23"/>
      <c r="BFN23"/>
      <c r="BFO23"/>
      <c r="BFP23"/>
      <c r="BFQ23"/>
      <c r="BFR23"/>
      <c r="BFS23"/>
      <c r="BFT23"/>
      <c r="BFU23"/>
      <c r="BFV23"/>
      <c r="BFW23"/>
      <c r="BFX23"/>
      <c r="BFY23"/>
      <c r="BFZ23"/>
      <c r="BGA23"/>
      <c r="BGB23"/>
      <c r="BGC23"/>
      <c r="BGD23"/>
      <c r="BGE23"/>
      <c r="BGF23"/>
      <c r="BGG23"/>
      <c r="BGH23"/>
      <c r="BGI23"/>
      <c r="BGJ23"/>
      <c r="BGK23"/>
      <c r="BGL23"/>
      <c r="BGM23"/>
      <c r="BGN23"/>
      <c r="BGO23"/>
      <c r="BGP23"/>
      <c r="BGQ23"/>
      <c r="BGR23"/>
      <c r="BGS23"/>
      <c r="BGT23"/>
      <c r="BGU23"/>
      <c r="BGV23"/>
      <c r="BGW23"/>
      <c r="BGX23"/>
      <c r="BGY23"/>
      <c r="BGZ23"/>
      <c r="BHA23"/>
      <c r="BHB23"/>
      <c r="BHC23"/>
      <c r="BHD23"/>
      <c r="BHE23"/>
      <c r="BHF23"/>
      <c r="BHG23"/>
      <c r="BHH23"/>
      <c r="BHI23"/>
      <c r="BHJ23"/>
      <c r="BHK23"/>
      <c r="BHL23"/>
      <c r="BHM23"/>
      <c r="BHN23"/>
      <c r="BHO23"/>
      <c r="BHP23"/>
      <c r="BHQ23"/>
      <c r="BHR23"/>
      <c r="BHS23"/>
      <c r="BHT23"/>
      <c r="BHU23"/>
      <c r="BHV23"/>
      <c r="BHW23"/>
      <c r="BHX23"/>
      <c r="BHY23"/>
      <c r="BHZ23"/>
      <c r="BIA23"/>
      <c r="BIB23"/>
      <c r="BIC23"/>
      <c r="BID23"/>
      <c r="BIE23"/>
      <c r="BIF23"/>
      <c r="BIG23"/>
      <c r="BIH23"/>
      <c r="BII23"/>
      <c r="BIJ23"/>
      <c r="BIK23"/>
      <c r="BIL23"/>
      <c r="BIM23"/>
      <c r="BIN23"/>
      <c r="BIO23"/>
      <c r="BIP23"/>
      <c r="BIQ23"/>
      <c r="BIR23"/>
      <c r="BIS23"/>
      <c r="BIT23"/>
      <c r="BIU23"/>
      <c r="BIV23"/>
      <c r="BIW23"/>
      <c r="BIX23"/>
      <c r="BIY23"/>
      <c r="BIZ23"/>
      <c r="BJA23"/>
      <c r="BJB23"/>
      <c r="BJC23"/>
      <c r="BJD23"/>
      <c r="BJE23"/>
      <c r="BJF23"/>
      <c r="BJG23"/>
      <c r="BJH23"/>
      <c r="BJI23"/>
      <c r="BJJ23"/>
      <c r="BJK23"/>
      <c r="BJL23"/>
      <c r="BJM23"/>
      <c r="BJN23"/>
      <c r="BJO23"/>
      <c r="BJP23"/>
      <c r="BJQ23"/>
      <c r="BJR23"/>
      <c r="BJS23"/>
      <c r="BJT23"/>
      <c r="BJU23"/>
      <c r="BJV23"/>
      <c r="BJW23"/>
      <c r="BJX23"/>
      <c r="BJY23"/>
      <c r="BJZ23"/>
      <c r="BKA23"/>
      <c r="BKB23"/>
      <c r="BKC23"/>
      <c r="BKD23"/>
      <c r="BKE23"/>
      <c r="BKF23"/>
      <c r="BKG23"/>
      <c r="BKH23"/>
      <c r="BKI23"/>
      <c r="BKJ23"/>
      <c r="BKK23"/>
      <c r="BKL23"/>
      <c r="BKM23"/>
      <c r="BKN23"/>
      <c r="BKO23"/>
      <c r="BKP23"/>
      <c r="BKQ23"/>
      <c r="BKR23"/>
      <c r="BKS23"/>
      <c r="BKT23"/>
      <c r="BKU23"/>
      <c r="BKV23"/>
      <c r="BKW23"/>
      <c r="BKX23"/>
      <c r="BKY23"/>
      <c r="BKZ23"/>
      <c r="BLA23"/>
      <c r="BLB23"/>
      <c r="BLC23"/>
      <c r="BLD23"/>
      <c r="BLE23"/>
      <c r="BLF23"/>
      <c r="BLG23"/>
      <c r="BLH23"/>
      <c r="BLI23"/>
      <c r="BLJ23"/>
      <c r="BLK23"/>
      <c r="BLL23"/>
      <c r="BLM23"/>
      <c r="BLN23"/>
      <c r="BLO23"/>
      <c r="BLP23"/>
      <c r="BLQ23"/>
      <c r="BLR23"/>
      <c r="BLS23"/>
      <c r="BLT23"/>
      <c r="BLU23"/>
      <c r="BLV23"/>
      <c r="BLW23"/>
      <c r="BLX23"/>
      <c r="BLY23"/>
      <c r="BLZ23"/>
      <c r="BMA23"/>
      <c r="BMB23"/>
      <c r="BMC23"/>
      <c r="BMD23"/>
      <c r="BME23"/>
      <c r="BMF23"/>
      <c r="BMG23"/>
      <c r="BMH23"/>
      <c r="BMI23"/>
      <c r="BMJ23"/>
      <c r="BMK23"/>
      <c r="BML23"/>
      <c r="BMM23"/>
      <c r="BMN23"/>
      <c r="BMO23"/>
      <c r="BMP23"/>
      <c r="BMQ23"/>
      <c r="BMR23"/>
      <c r="BMS23"/>
      <c r="BMT23"/>
      <c r="BMU23"/>
      <c r="BMV23"/>
      <c r="BMW23"/>
      <c r="BMX23"/>
      <c r="BMY23"/>
      <c r="BMZ23"/>
      <c r="BNA23"/>
      <c r="BNB23"/>
      <c r="BNC23"/>
      <c r="BND23"/>
      <c r="BNE23"/>
      <c r="BNF23"/>
      <c r="BNG23"/>
      <c r="BNH23"/>
      <c r="BNI23"/>
      <c r="BNJ23"/>
      <c r="BNK23"/>
      <c r="BNL23"/>
      <c r="BNM23"/>
      <c r="BNN23"/>
      <c r="BNO23"/>
      <c r="BNP23"/>
      <c r="BNQ23"/>
      <c r="BNR23"/>
      <c r="BNS23"/>
      <c r="BNT23"/>
      <c r="BNU23"/>
      <c r="BNV23"/>
      <c r="BNW23"/>
      <c r="BNX23"/>
      <c r="BNY23"/>
      <c r="BNZ23"/>
      <c r="BOA23"/>
      <c r="BOB23"/>
      <c r="BOC23"/>
      <c r="BOD23"/>
      <c r="BOE23"/>
      <c r="BOF23"/>
      <c r="BOG23"/>
      <c r="BOH23"/>
      <c r="BOI23"/>
      <c r="BOJ23"/>
      <c r="BOK23"/>
      <c r="BOL23"/>
      <c r="BOM23"/>
      <c r="BON23"/>
      <c r="BOO23"/>
      <c r="BOP23"/>
      <c r="BOQ23"/>
      <c r="BOR23"/>
      <c r="BOS23"/>
      <c r="BOT23"/>
      <c r="BOU23"/>
      <c r="BOV23"/>
      <c r="BOW23"/>
      <c r="BOX23"/>
      <c r="BOY23"/>
      <c r="BOZ23"/>
      <c r="BPA23"/>
      <c r="BPB23"/>
      <c r="BPC23"/>
      <c r="BPD23"/>
      <c r="BPE23"/>
      <c r="BPF23"/>
      <c r="BPG23"/>
      <c r="BPH23"/>
      <c r="BPI23"/>
      <c r="BPJ23"/>
      <c r="BPK23"/>
      <c r="BPL23"/>
      <c r="BPM23"/>
      <c r="BPN23"/>
      <c r="BPO23"/>
      <c r="BPP23"/>
      <c r="BPQ23"/>
      <c r="BPR23"/>
      <c r="BPS23"/>
      <c r="BPT23"/>
      <c r="BPU23"/>
      <c r="BPV23"/>
      <c r="BPW23"/>
      <c r="BPX23"/>
      <c r="BPY23"/>
      <c r="BPZ23"/>
      <c r="BQA23"/>
      <c r="BQB23"/>
      <c r="BQC23"/>
      <c r="BQD23"/>
      <c r="BQE23"/>
      <c r="BQF23"/>
      <c r="BQG23"/>
      <c r="BQH23"/>
      <c r="BQI23"/>
      <c r="BQJ23"/>
      <c r="BQK23"/>
      <c r="BQL23"/>
      <c r="BQM23"/>
      <c r="BQN23"/>
      <c r="BQO23"/>
      <c r="BQP23"/>
      <c r="BQQ23"/>
      <c r="BQR23"/>
      <c r="BQS23"/>
      <c r="BQT23"/>
      <c r="BQU23"/>
      <c r="BQV23"/>
      <c r="BQW23"/>
      <c r="BQX23"/>
      <c r="BQY23"/>
      <c r="BQZ23"/>
      <c r="BRA23"/>
      <c r="BRB23"/>
      <c r="BRC23"/>
      <c r="BRD23"/>
      <c r="BRE23"/>
      <c r="BRF23"/>
      <c r="BRG23"/>
      <c r="BRH23"/>
      <c r="BRI23"/>
      <c r="BRJ23"/>
      <c r="BRK23"/>
      <c r="BRL23"/>
      <c r="BRM23"/>
      <c r="BRN23"/>
      <c r="BRO23"/>
      <c r="BRP23"/>
      <c r="BRQ23"/>
      <c r="BRR23"/>
      <c r="BRS23"/>
      <c r="BRT23"/>
      <c r="BRU23"/>
      <c r="BRV23"/>
      <c r="BRW23"/>
      <c r="BRX23"/>
      <c r="BRY23"/>
      <c r="BRZ23"/>
      <c r="BSA23"/>
      <c r="BSB23"/>
      <c r="BSC23"/>
      <c r="BSD23"/>
      <c r="BSE23"/>
      <c r="BSF23"/>
      <c r="BSG23"/>
      <c r="BSH23"/>
      <c r="BSI23"/>
      <c r="BSJ23"/>
      <c r="BSK23"/>
      <c r="BSL23"/>
      <c r="BSM23"/>
      <c r="BSN23"/>
      <c r="BSO23"/>
      <c r="BSP23"/>
      <c r="BSQ23"/>
      <c r="BSR23"/>
      <c r="BSS23"/>
      <c r="BST23"/>
      <c r="BSU23"/>
      <c r="BSV23"/>
      <c r="BSW23"/>
      <c r="BSX23"/>
      <c r="BSY23"/>
      <c r="BSZ23"/>
      <c r="BTA23"/>
      <c r="BTB23"/>
      <c r="BTC23"/>
      <c r="BTD23"/>
      <c r="BTE23"/>
      <c r="BTF23"/>
      <c r="BTG23"/>
      <c r="BTH23"/>
      <c r="BTI23"/>
      <c r="BTJ23"/>
      <c r="BTK23"/>
      <c r="BTL23"/>
      <c r="BTM23"/>
      <c r="BTN23"/>
      <c r="BTO23"/>
      <c r="BTP23"/>
      <c r="BTQ23"/>
      <c r="BTR23"/>
      <c r="BTS23"/>
      <c r="BTT23"/>
      <c r="BTU23"/>
      <c r="BTV23"/>
      <c r="BTW23"/>
      <c r="BTX23"/>
      <c r="BTY23"/>
      <c r="BTZ23"/>
      <c r="BUA23"/>
      <c r="BUB23"/>
      <c r="BUC23"/>
      <c r="BUD23"/>
      <c r="BUE23"/>
      <c r="BUF23"/>
      <c r="BUG23"/>
      <c r="BUH23"/>
      <c r="BUI23"/>
      <c r="BUJ23"/>
      <c r="BUK23"/>
      <c r="BUL23"/>
      <c r="BUM23"/>
      <c r="BUN23"/>
      <c r="BUO23"/>
      <c r="BUP23"/>
      <c r="BUQ23"/>
      <c r="BUR23"/>
      <c r="BUS23"/>
      <c r="BUT23"/>
      <c r="BUU23"/>
      <c r="BUV23"/>
      <c r="BUW23"/>
      <c r="BUX23"/>
      <c r="BUY23"/>
      <c r="BUZ23"/>
      <c r="BVA23"/>
      <c r="BVB23"/>
      <c r="BVC23"/>
      <c r="BVD23"/>
      <c r="BVE23"/>
      <c r="BVF23"/>
      <c r="BVG23"/>
      <c r="BVH23"/>
      <c r="BVI23"/>
      <c r="BVJ23"/>
      <c r="BVK23"/>
      <c r="BVL23"/>
      <c r="BVM23"/>
      <c r="BVN23"/>
      <c r="BVO23"/>
      <c r="BVP23"/>
      <c r="BVQ23"/>
      <c r="BVR23"/>
      <c r="BVS23"/>
      <c r="BVT23"/>
      <c r="BVU23"/>
      <c r="BVV23"/>
      <c r="BVW23"/>
      <c r="BVX23"/>
      <c r="BVY23"/>
      <c r="BVZ23"/>
      <c r="BWA23"/>
      <c r="BWB23"/>
      <c r="BWC23"/>
      <c r="BWD23"/>
      <c r="BWE23"/>
      <c r="BWF23"/>
      <c r="BWG23"/>
      <c r="BWH23"/>
      <c r="BWI23"/>
      <c r="BWJ23"/>
      <c r="BWK23"/>
      <c r="BWL23"/>
      <c r="BWM23"/>
      <c r="BWN23"/>
      <c r="BWO23"/>
      <c r="BWP23"/>
      <c r="BWQ23"/>
      <c r="BWR23"/>
      <c r="BWS23"/>
      <c r="BWT23"/>
      <c r="BWU23"/>
      <c r="BWV23"/>
      <c r="BWW23"/>
      <c r="BWX23"/>
      <c r="BWY23"/>
      <c r="BWZ23"/>
      <c r="BXA23"/>
      <c r="BXB23"/>
      <c r="BXC23"/>
      <c r="BXD23"/>
      <c r="BXE23"/>
      <c r="BXF23"/>
      <c r="BXG23"/>
      <c r="BXH23"/>
      <c r="BXI23"/>
      <c r="BXJ23"/>
      <c r="BXK23"/>
      <c r="BXL23"/>
      <c r="BXM23"/>
      <c r="BXN23"/>
      <c r="BXO23"/>
      <c r="BXP23"/>
      <c r="BXQ23"/>
      <c r="BXR23"/>
      <c r="BXS23"/>
      <c r="BXT23"/>
      <c r="BXU23"/>
      <c r="BXV23"/>
      <c r="BXW23"/>
      <c r="BXX23"/>
      <c r="BXY23"/>
      <c r="BXZ23"/>
      <c r="BYA23"/>
      <c r="BYB23"/>
      <c r="BYC23"/>
      <c r="BYD23"/>
      <c r="BYE23"/>
      <c r="BYF23"/>
      <c r="BYG23"/>
      <c r="BYH23"/>
      <c r="BYI23"/>
      <c r="BYJ23"/>
      <c r="BYK23"/>
      <c r="BYL23"/>
      <c r="BYM23"/>
      <c r="BYN23"/>
      <c r="BYO23"/>
    </row>
    <row r="24" spans="1:2017" s="15" customFormat="1" ht="20.100000000000001" customHeight="1" x14ac:dyDescent="0.25">
      <c r="A24" s="17" t="s">
        <v>5</v>
      </c>
      <c r="B24" s="120" t="s">
        <v>3616</v>
      </c>
      <c r="C24" s="156"/>
      <c r="D24" s="156"/>
      <c r="E24" s="156"/>
      <c r="F24" s="156"/>
      <c r="G24" s="156"/>
      <c r="H24" s="156"/>
      <c r="I24" s="156"/>
      <c r="J24" s="156"/>
      <c r="K24" s="156"/>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c r="AMK24"/>
      <c r="AML24"/>
      <c r="AMM24"/>
      <c r="AMN24"/>
      <c r="AMO24"/>
      <c r="AMP24"/>
      <c r="AMQ24"/>
      <c r="AMR24"/>
      <c r="AMS24"/>
      <c r="AMT24"/>
      <c r="AMU24"/>
      <c r="AMV24"/>
      <c r="AMW24"/>
      <c r="AMX24"/>
      <c r="AMY24"/>
      <c r="AMZ24"/>
      <c r="ANA24"/>
      <c r="ANB24"/>
      <c r="ANC24"/>
      <c r="AND24"/>
      <c r="ANE24"/>
      <c r="ANF24"/>
      <c r="ANG24"/>
      <c r="ANH24"/>
      <c r="ANI24"/>
      <c r="ANJ24"/>
      <c r="ANK24"/>
      <c r="ANL24"/>
      <c r="ANM24"/>
      <c r="ANN24"/>
      <c r="ANO24"/>
      <c r="ANP24"/>
      <c r="ANQ24"/>
      <c r="ANR24"/>
      <c r="ANS24"/>
      <c r="ANT24"/>
      <c r="ANU24"/>
      <c r="ANV24"/>
      <c r="ANW24"/>
      <c r="ANX24"/>
      <c r="ANY24"/>
      <c r="ANZ24"/>
      <c r="AOA24"/>
      <c r="AOB24"/>
      <c r="AOC24"/>
      <c r="AOD24"/>
      <c r="AOE24"/>
      <c r="AOF24"/>
      <c r="AOG24"/>
      <c r="AOH24"/>
      <c r="AOI24"/>
      <c r="AOJ24"/>
      <c r="AOK24"/>
      <c r="AOL24"/>
      <c r="AOM24"/>
      <c r="AON24"/>
      <c r="AOO24"/>
      <c r="AOP24"/>
      <c r="AOQ24"/>
      <c r="AOR24"/>
      <c r="AOS24"/>
      <c r="AOT24"/>
      <c r="AOU24"/>
      <c r="AOV24"/>
      <c r="AOW24"/>
      <c r="AOX24"/>
      <c r="AOY24"/>
      <c r="AOZ24"/>
      <c r="APA24"/>
      <c r="APB24"/>
      <c r="APC24"/>
      <c r="APD24"/>
      <c r="APE24"/>
      <c r="APF24"/>
      <c r="APG24"/>
      <c r="APH24"/>
      <c r="API24"/>
      <c r="APJ24"/>
      <c r="APK24"/>
      <c r="APL24"/>
      <c r="APM24"/>
      <c r="APN24"/>
      <c r="APO24"/>
      <c r="APP24"/>
      <c r="APQ24"/>
      <c r="APR24"/>
      <c r="APS24"/>
      <c r="APT24"/>
      <c r="APU24"/>
      <c r="APV24"/>
      <c r="APW24"/>
      <c r="APX24"/>
      <c r="APY24"/>
      <c r="APZ24"/>
      <c r="AQA24"/>
      <c r="AQB24"/>
      <c r="AQC24"/>
      <c r="AQD24"/>
      <c r="AQE24"/>
      <c r="AQF24"/>
      <c r="AQG24"/>
      <c r="AQH24"/>
      <c r="AQI24"/>
      <c r="AQJ24"/>
      <c r="AQK24"/>
      <c r="AQL24"/>
      <c r="AQM24"/>
      <c r="AQN24"/>
      <c r="AQO24"/>
      <c r="AQP24"/>
      <c r="AQQ24"/>
      <c r="AQR24"/>
      <c r="AQS24"/>
      <c r="AQT24"/>
      <c r="AQU24"/>
      <c r="AQV24"/>
      <c r="AQW24"/>
      <c r="AQX24"/>
      <c r="AQY24"/>
      <c r="AQZ24"/>
      <c r="ARA24"/>
      <c r="ARB24"/>
      <c r="ARC24"/>
      <c r="ARD24"/>
      <c r="ARE24"/>
      <c r="ARF24"/>
      <c r="ARG24"/>
      <c r="ARH24"/>
      <c r="ARI24"/>
      <c r="ARJ24"/>
      <c r="ARK24"/>
      <c r="ARL24"/>
      <c r="ARM24"/>
      <c r="ARN24"/>
      <c r="ARO24"/>
      <c r="ARP24"/>
      <c r="ARQ24"/>
      <c r="ARR24"/>
      <c r="ARS24"/>
      <c r="ART24"/>
      <c r="ARU24"/>
      <c r="ARV24"/>
      <c r="ARW24"/>
      <c r="ARX24"/>
      <c r="ARY24"/>
      <c r="ARZ24"/>
      <c r="ASA24"/>
      <c r="ASB24"/>
      <c r="ASC24"/>
      <c r="ASD24"/>
      <c r="ASE24"/>
      <c r="ASF24"/>
      <c r="ASG24"/>
      <c r="ASH24"/>
      <c r="ASI24"/>
      <c r="ASJ24"/>
      <c r="ASK24"/>
      <c r="ASL24"/>
      <c r="ASM24"/>
      <c r="ASN24"/>
      <c r="ASO24"/>
      <c r="ASP24"/>
      <c r="ASQ24"/>
      <c r="ASR24"/>
      <c r="ASS24"/>
      <c r="AST24"/>
      <c r="ASU24"/>
      <c r="ASV24"/>
      <c r="ASW24"/>
      <c r="ASX24"/>
      <c r="ASY24"/>
      <c r="ASZ24"/>
      <c r="ATA24"/>
      <c r="ATB24"/>
      <c r="ATC24"/>
      <c r="ATD24"/>
      <c r="ATE24"/>
      <c r="ATF24"/>
      <c r="ATG24"/>
      <c r="ATH24"/>
      <c r="ATI24"/>
      <c r="ATJ24"/>
      <c r="ATK24"/>
      <c r="ATL24"/>
      <c r="ATM24"/>
      <c r="ATN24"/>
      <c r="ATO24"/>
      <c r="ATP24"/>
      <c r="ATQ24"/>
      <c r="ATR24"/>
      <c r="ATS24"/>
      <c r="ATT24"/>
      <c r="ATU24"/>
      <c r="ATV24"/>
      <c r="ATW24"/>
      <c r="ATX24"/>
      <c r="ATY24"/>
      <c r="ATZ24"/>
      <c r="AUA24"/>
      <c r="AUB24"/>
      <c r="AUC24"/>
      <c r="AUD24"/>
      <c r="AUE24"/>
      <c r="AUF24"/>
      <c r="AUG24"/>
      <c r="AUH24"/>
      <c r="AUI24"/>
      <c r="AUJ24"/>
      <c r="AUK24"/>
      <c r="AUL24"/>
      <c r="AUM24"/>
      <c r="AUN24"/>
      <c r="AUO24"/>
      <c r="AUP24"/>
      <c r="AUQ24"/>
      <c r="AUR24"/>
      <c r="AUS24"/>
      <c r="AUT24"/>
      <c r="AUU24"/>
      <c r="AUV24"/>
      <c r="AUW24"/>
      <c r="AUX24"/>
      <c r="AUY24"/>
      <c r="AUZ24"/>
      <c r="AVA24"/>
      <c r="AVB24"/>
      <c r="AVC24"/>
      <c r="AVD24"/>
      <c r="AVE24"/>
      <c r="AVF24"/>
      <c r="AVG24"/>
      <c r="AVH24"/>
      <c r="AVI24"/>
      <c r="AVJ24"/>
      <c r="AVK24"/>
      <c r="AVL24"/>
      <c r="AVM24"/>
      <c r="AVN24"/>
      <c r="AVO24"/>
      <c r="AVP24"/>
      <c r="AVQ24"/>
      <c r="AVR24"/>
      <c r="AVS24"/>
      <c r="AVT24"/>
      <c r="AVU24"/>
      <c r="AVV24"/>
      <c r="AVW24"/>
      <c r="AVX24"/>
      <c r="AVY24"/>
      <c r="AVZ24"/>
      <c r="AWA24"/>
      <c r="AWB24"/>
      <c r="AWC24"/>
      <c r="AWD24"/>
      <c r="AWE24"/>
      <c r="AWF24"/>
      <c r="AWG24"/>
      <c r="AWH24"/>
      <c r="AWI24"/>
      <c r="AWJ24"/>
      <c r="AWK24"/>
      <c r="AWL24"/>
      <c r="AWM24"/>
      <c r="AWN24"/>
      <c r="AWO24"/>
      <c r="AWP24"/>
      <c r="AWQ24"/>
      <c r="AWR24"/>
      <c r="AWS24"/>
      <c r="AWT24"/>
      <c r="AWU24"/>
      <c r="AWV24"/>
      <c r="AWW24"/>
      <c r="AWX24"/>
      <c r="AWY24"/>
      <c r="AWZ24"/>
      <c r="AXA24"/>
      <c r="AXB24"/>
      <c r="AXC24"/>
      <c r="AXD24"/>
      <c r="AXE24"/>
      <c r="AXF24"/>
      <c r="AXG24"/>
      <c r="AXH24"/>
      <c r="AXI24"/>
      <c r="AXJ24"/>
      <c r="AXK24"/>
      <c r="AXL24"/>
      <c r="AXM24"/>
      <c r="AXN24"/>
      <c r="AXO24"/>
      <c r="AXP24"/>
      <c r="AXQ24"/>
      <c r="AXR24"/>
      <c r="AXS24"/>
      <c r="AXT24"/>
      <c r="AXU24"/>
      <c r="AXV24"/>
      <c r="AXW24"/>
      <c r="AXX24"/>
      <c r="AXY24"/>
      <c r="AXZ24"/>
      <c r="AYA24"/>
      <c r="AYB24"/>
      <c r="AYC24"/>
      <c r="AYD24"/>
      <c r="AYE24"/>
      <c r="AYF24"/>
      <c r="AYG24"/>
      <c r="AYH24"/>
      <c r="AYI24"/>
      <c r="AYJ24"/>
      <c r="AYK24"/>
      <c r="AYL24"/>
      <c r="AYM24"/>
      <c r="AYN24"/>
      <c r="AYO24"/>
      <c r="AYP24"/>
      <c r="AYQ24"/>
      <c r="AYR24"/>
      <c r="AYS24"/>
      <c r="AYT24"/>
      <c r="AYU24"/>
      <c r="AYV24"/>
      <c r="AYW24"/>
      <c r="AYX24"/>
      <c r="AYY24"/>
      <c r="AYZ24"/>
      <c r="AZA24"/>
      <c r="AZB24"/>
      <c r="AZC24"/>
      <c r="AZD24"/>
      <c r="AZE24"/>
      <c r="AZF24"/>
      <c r="AZG24"/>
      <c r="AZH24"/>
      <c r="AZI24"/>
      <c r="AZJ24"/>
      <c r="AZK24"/>
      <c r="AZL24"/>
      <c r="AZM24"/>
      <c r="AZN24"/>
      <c r="AZO24"/>
      <c r="AZP24"/>
      <c r="AZQ24"/>
      <c r="AZR24"/>
      <c r="AZS24"/>
      <c r="AZT24"/>
      <c r="AZU24"/>
      <c r="AZV24"/>
      <c r="AZW24"/>
      <c r="AZX24"/>
      <c r="AZY24"/>
      <c r="AZZ24"/>
      <c r="BAA24"/>
      <c r="BAB24"/>
      <c r="BAC24"/>
      <c r="BAD24"/>
      <c r="BAE24"/>
      <c r="BAF24"/>
      <c r="BAG24"/>
      <c r="BAH24"/>
      <c r="BAI24"/>
      <c r="BAJ24"/>
      <c r="BAK24"/>
      <c r="BAL24"/>
      <c r="BAM24"/>
      <c r="BAN24"/>
      <c r="BAO24"/>
      <c r="BAP24"/>
      <c r="BAQ24"/>
      <c r="BAR24"/>
      <c r="BAS24"/>
      <c r="BAT24"/>
      <c r="BAU24"/>
      <c r="BAV24"/>
      <c r="BAW24"/>
      <c r="BAX24"/>
      <c r="BAY24"/>
      <c r="BAZ24"/>
      <c r="BBA24"/>
      <c r="BBB24"/>
      <c r="BBC24"/>
      <c r="BBD24"/>
      <c r="BBE24"/>
      <c r="BBF24"/>
      <c r="BBG24"/>
      <c r="BBH24"/>
      <c r="BBI24"/>
      <c r="BBJ24"/>
      <c r="BBK24"/>
      <c r="BBL24"/>
      <c r="BBM24"/>
      <c r="BBN24"/>
      <c r="BBO24"/>
      <c r="BBP24"/>
      <c r="BBQ24"/>
      <c r="BBR24"/>
      <c r="BBS24"/>
      <c r="BBT24"/>
      <c r="BBU24"/>
      <c r="BBV24"/>
      <c r="BBW24"/>
      <c r="BBX24"/>
      <c r="BBY24"/>
      <c r="BBZ24"/>
      <c r="BCA24"/>
      <c r="BCB24"/>
      <c r="BCC24"/>
      <c r="BCD24"/>
      <c r="BCE24"/>
      <c r="BCF24"/>
      <c r="BCG24"/>
      <c r="BCH24"/>
      <c r="BCI24"/>
      <c r="BCJ24"/>
      <c r="BCK24"/>
      <c r="BCL24"/>
      <c r="BCM24"/>
      <c r="BCN24"/>
      <c r="BCO24"/>
      <c r="BCP24"/>
      <c r="BCQ24"/>
      <c r="BCR24"/>
      <c r="BCS24"/>
      <c r="BCT24"/>
      <c r="BCU24"/>
      <c r="BCV24"/>
      <c r="BCW24"/>
      <c r="BCX24"/>
      <c r="BCY24"/>
      <c r="BCZ24"/>
      <c r="BDA24"/>
      <c r="BDB24"/>
      <c r="BDC24"/>
      <c r="BDD24"/>
      <c r="BDE24"/>
      <c r="BDF24"/>
      <c r="BDG24"/>
      <c r="BDH24"/>
      <c r="BDI24"/>
      <c r="BDJ24"/>
      <c r="BDK24"/>
      <c r="BDL24"/>
      <c r="BDM24"/>
      <c r="BDN24"/>
      <c r="BDO24"/>
      <c r="BDP24"/>
      <c r="BDQ24"/>
      <c r="BDR24"/>
      <c r="BDS24"/>
      <c r="BDT24"/>
      <c r="BDU24"/>
      <c r="BDV24"/>
      <c r="BDW24"/>
      <c r="BDX24"/>
      <c r="BDY24"/>
      <c r="BDZ24"/>
      <c r="BEA24"/>
      <c r="BEB24"/>
      <c r="BEC24"/>
      <c r="BED24"/>
      <c r="BEE24"/>
      <c r="BEF24"/>
      <c r="BEG24"/>
      <c r="BEH24"/>
      <c r="BEI24"/>
      <c r="BEJ24"/>
      <c r="BEK24"/>
      <c r="BEL24"/>
      <c r="BEM24"/>
      <c r="BEN24"/>
      <c r="BEO24"/>
      <c r="BEP24"/>
      <c r="BEQ24"/>
      <c r="BER24"/>
      <c r="BES24"/>
      <c r="BET24"/>
      <c r="BEU24"/>
      <c r="BEV24"/>
      <c r="BEW24"/>
      <c r="BEX24"/>
      <c r="BEY24"/>
      <c r="BEZ24"/>
      <c r="BFA24"/>
      <c r="BFB24"/>
      <c r="BFC24"/>
      <c r="BFD24"/>
      <c r="BFE24"/>
      <c r="BFF24"/>
      <c r="BFG24"/>
      <c r="BFH24"/>
      <c r="BFI24"/>
      <c r="BFJ24"/>
      <c r="BFK24"/>
      <c r="BFL24"/>
      <c r="BFM24"/>
      <c r="BFN24"/>
      <c r="BFO24"/>
      <c r="BFP24"/>
      <c r="BFQ24"/>
      <c r="BFR24"/>
      <c r="BFS24"/>
      <c r="BFT24"/>
      <c r="BFU24"/>
      <c r="BFV24"/>
      <c r="BFW24"/>
      <c r="BFX24"/>
      <c r="BFY24"/>
      <c r="BFZ24"/>
      <c r="BGA24"/>
      <c r="BGB24"/>
      <c r="BGC24"/>
      <c r="BGD24"/>
      <c r="BGE24"/>
      <c r="BGF24"/>
      <c r="BGG24"/>
      <c r="BGH24"/>
      <c r="BGI24"/>
      <c r="BGJ24"/>
      <c r="BGK24"/>
      <c r="BGL24"/>
      <c r="BGM24"/>
      <c r="BGN24"/>
      <c r="BGO24"/>
      <c r="BGP24"/>
      <c r="BGQ24"/>
      <c r="BGR24"/>
      <c r="BGS24"/>
      <c r="BGT24"/>
      <c r="BGU24"/>
      <c r="BGV24"/>
      <c r="BGW24"/>
      <c r="BGX24"/>
      <c r="BGY24"/>
      <c r="BGZ24"/>
      <c r="BHA24"/>
      <c r="BHB24"/>
      <c r="BHC24"/>
      <c r="BHD24"/>
      <c r="BHE24"/>
      <c r="BHF24"/>
      <c r="BHG24"/>
      <c r="BHH24"/>
      <c r="BHI24"/>
      <c r="BHJ24"/>
      <c r="BHK24"/>
      <c r="BHL24"/>
      <c r="BHM24"/>
      <c r="BHN24"/>
      <c r="BHO24"/>
      <c r="BHP24"/>
      <c r="BHQ24"/>
      <c r="BHR24"/>
      <c r="BHS24"/>
      <c r="BHT24"/>
      <c r="BHU24"/>
      <c r="BHV24"/>
      <c r="BHW24"/>
      <c r="BHX24"/>
      <c r="BHY24"/>
      <c r="BHZ24"/>
      <c r="BIA24"/>
      <c r="BIB24"/>
      <c r="BIC24"/>
      <c r="BID24"/>
      <c r="BIE24"/>
      <c r="BIF24"/>
      <c r="BIG24"/>
      <c r="BIH24"/>
      <c r="BII24"/>
      <c r="BIJ24"/>
      <c r="BIK24"/>
      <c r="BIL24"/>
      <c r="BIM24"/>
      <c r="BIN24"/>
      <c r="BIO24"/>
      <c r="BIP24"/>
      <c r="BIQ24"/>
      <c r="BIR24"/>
      <c r="BIS24"/>
      <c r="BIT24"/>
      <c r="BIU24"/>
      <c r="BIV24"/>
      <c r="BIW24"/>
      <c r="BIX24"/>
      <c r="BIY24"/>
      <c r="BIZ24"/>
      <c r="BJA24"/>
      <c r="BJB24"/>
      <c r="BJC24"/>
      <c r="BJD24"/>
      <c r="BJE24"/>
      <c r="BJF24"/>
      <c r="BJG24"/>
      <c r="BJH24"/>
      <c r="BJI24"/>
      <c r="BJJ24"/>
      <c r="BJK24"/>
      <c r="BJL24"/>
      <c r="BJM24"/>
      <c r="BJN24"/>
      <c r="BJO24"/>
      <c r="BJP24"/>
      <c r="BJQ24"/>
      <c r="BJR24"/>
      <c r="BJS24"/>
      <c r="BJT24"/>
      <c r="BJU24"/>
      <c r="BJV24"/>
      <c r="BJW24"/>
      <c r="BJX24"/>
      <c r="BJY24"/>
      <c r="BJZ24"/>
      <c r="BKA24"/>
      <c r="BKB24"/>
      <c r="BKC24"/>
      <c r="BKD24"/>
      <c r="BKE24"/>
      <c r="BKF24"/>
      <c r="BKG24"/>
      <c r="BKH24"/>
      <c r="BKI24"/>
      <c r="BKJ24"/>
      <c r="BKK24"/>
      <c r="BKL24"/>
      <c r="BKM24"/>
      <c r="BKN24"/>
      <c r="BKO24"/>
      <c r="BKP24"/>
      <c r="BKQ24"/>
      <c r="BKR24"/>
      <c r="BKS24"/>
      <c r="BKT24"/>
      <c r="BKU24"/>
      <c r="BKV24"/>
      <c r="BKW24"/>
      <c r="BKX24"/>
      <c r="BKY24"/>
      <c r="BKZ24"/>
      <c r="BLA24"/>
      <c r="BLB24"/>
      <c r="BLC24"/>
      <c r="BLD24"/>
      <c r="BLE24"/>
      <c r="BLF24"/>
      <c r="BLG24"/>
      <c r="BLH24"/>
      <c r="BLI24"/>
      <c r="BLJ24"/>
      <c r="BLK24"/>
      <c r="BLL24"/>
      <c r="BLM24"/>
      <c r="BLN24"/>
      <c r="BLO24"/>
      <c r="BLP24"/>
      <c r="BLQ24"/>
      <c r="BLR24"/>
      <c r="BLS24"/>
      <c r="BLT24"/>
      <c r="BLU24"/>
      <c r="BLV24"/>
      <c r="BLW24"/>
      <c r="BLX24"/>
      <c r="BLY24"/>
      <c r="BLZ24"/>
      <c r="BMA24"/>
      <c r="BMB24"/>
      <c r="BMC24"/>
      <c r="BMD24"/>
      <c r="BME24"/>
      <c r="BMF24"/>
      <c r="BMG24"/>
      <c r="BMH24"/>
      <c r="BMI24"/>
      <c r="BMJ24"/>
      <c r="BMK24"/>
      <c r="BML24"/>
      <c r="BMM24"/>
      <c r="BMN24"/>
      <c r="BMO24"/>
      <c r="BMP24"/>
      <c r="BMQ24"/>
      <c r="BMR24"/>
      <c r="BMS24"/>
      <c r="BMT24"/>
      <c r="BMU24"/>
      <c r="BMV24"/>
      <c r="BMW24"/>
      <c r="BMX24"/>
      <c r="BMY24"/>
      <c r="BMZ24"/>
      <c r="BNA24"/>
      <c r="BNB24"/>
      <c r="BNC24"/>
      <c r="BND24"/>
      <c r="BNE24"/>
      <c r="BNF24"/>
      <c r="BNG24"/>
      <c r="BNH24"/>
      <c r="BNI24"/>
      <c r="BNJ24"/>
      <c r="BNK24"/>
      <c r="BNL24"/>
      <c r="BNM24"/>
      <c r="BNN24"/>
      <c r="BNO24"/>
      <c r="BNP24"/>
      <c r="BNQ24"/>
      <c r="BNR24"/>
      <c r="BNS24"/>
      <c r="BNT24"/>
      <c r="BNU24"/>
      <c r="BNV24"/>
      <c r="BNW24"/>
      <c r="BNX24"/>
      <c r="BNY24"/>
      <c r="BNZ24"/>
      <c r="BOA24"/>
      <c r="BOB24"/>
      <c r="BOC24"/>
      <c r="BOD24"/>
      <c r="BOE24"/>
      <c r="BOF24"/>
      <c r="BOG24"/>
      <c r="BOH24"/>
      <c r="BOI24"/>
      <c r="BOJ24"/>
      <c r="BOK24"/>
      <c r="BOL24"/>
      <c r="BOM24"/>
      <c r="BON24"/>
      <c r="BOO24"/>
      <c r="BOP24"/>
      <c r="BOQ24"/>
      <c r="BOR24"/>
      <c r="BOS24"/>
      <c r="BOT24"/>
      <c r="BOU24"/>
      <c r="BOV24"/>
      <c r="BOW24"/>
      <c r="BOX24"/>
      <c r="BOY24"/>
      <c r="BOZ24"/>
      <c r="BPA24"/>
      <c r="BPB24"/>
      <c r="BPC24"/>
      <c r="BPD24"/>
      <c r="BPE24"/>
      <c r="BPF24"/>
      <c r="BPG24"/>
      <c r="BPH24"/>
      <c r="BPI24"/>
      <c r="BPJ24"/>
      <c r="BPK24"/>
      <c r="BPL24"/>
      <c r="BPM24"/>
      <c r="BPN24"/>
      <c r="BPO24"/>
      <c r="BPP24"/>
      <c r="BPQ24"/>
      <c r="BPR24"/>
      <c r="BPS24"/>
      <c r="BPT24"/>
      <c r="BPU24"/>
      <c r="BPV24"/>
      <c r="BPW24"/>
      <c r="BPX24"/>
      <c r="BPY24"/>
      <c r="BPZ24"/>
      <c r="BQA24"/>
      <c r="BQB24"/>
      <c r="BQC24"/>
      <c r="BQD24"/>
      <c r="BQE24"/>
      <c r="BQF24"/>
      <c r="BQG24"/>
      <c r="BQH24"/>
      <c r="BQI24"/>
      <c r="BQJ24"/>
      <c r="BQK24"/>
      <c r="BQL24"/>
      <c r="BQM24"/>
      <c r="BQN24"/>
      <c r="BQO24"/>
      <c r="BQP24"/>
      <c r="BQQ24"/>
      <c r="BQR24"/>
      <c r="BQS24"/>
      <c r="BQT24"/>
      <c r="BQU24"/>
      <c r="BQV24"/>
      <c r="BQW24"/>
      <c r="BQX24"/>
      <c r="BQY24"/>
      <c r="BQZ24"/>
      <c r="BRA24"/>
      <c r="BRB24"/>
      <c r="BRC24"/>
      <c r="BRD24"/>
      <c r="BRE24"/>
      <c r="BRF24"/>
      <c r="BRG24"/>
      <c r="BRH24"/>
      <c r="BRI24"/>
      <c r="BRJ24"/>
      <c r="BRK24"/>
      <c r="BRL24"/>
      <c r="BRM24"/>
      <c r="BRN24"/>
      <c r="BRO24"/>
      <c r="BRP24"/>
      <c r="BRQ24"/>
      <c r="BRR24"/>
      <c r="BRS24"/>
      <c r="BRT24"/>
      <c r="BRU24"/>
      <c r="BRV24"/>
      <c r="BRW24"/>
      <c r="BRX24"/>
      <c r="BRY24"/>
      <c r="BRZ24"/>
      <c r="BSA24"/>
      <c r="BSB24"/>
      <c r="BSC24"/>
      <c r="BSD24"/>
      <c r="BSE24"/>
      <c r="BSF24"/>
      <c r="BSG24"/>
      <c r="BSH24"/>
      <c r="BSI24"/>
      <c r="BSJ24"/>
      <c r="BSK24"/>
      <c r="BSL24"/>
      <c r="BSM24"/>
      <c r="BSN24"/>
      <c r="BSO24"/>
      <c r="BSP24"/>
      <c r="BSQ24"/>
      <c r="BSR24"/>
      <c r="BSS24"/>
      <c r="BST24"/>
      <c r="BSU24"/>
      <c r="BSV24"/>
      <c r="BSW24"/>
      <c r="BSX24"/>
      <c r="BSY24"/>
      <c r="BSZ24"/>
      <c r="BTA24"/>
      <c r="BTB24"/>
      <c r="BTC24"/>
      <c r="BTD24"/>
      <c r="BTE24"/>
      <c r="BTF24"/>
      <c r="BTG24"/>
      <c r="BTH24"/>
      <c r="BTI24"/>
      <c r="BTJ24"/>
      <c r="BTK24"/>
      <c r="BTL24"/>
      <c r="BTM24"/>
      <c r="BTN24"/>
      <c r="BTO24"/>
      <c r="BTP24"/>
      <c r="BTQ24"/>
      <c r="BTR24"/>
      <c r="BTS24"/>
      <c r="BTT24"/>
      <c r="BTU24"/>
      <c r="BTV24"/>
      <c r="BTW24"/>
      <c r="BTX24"/>
      <c r="BTY24"/>
      <c r="BTZ24"/>
      <c r="BUA24"/>
      <c r="BUB24"/>
      <c r="BUC24"/>
      <c r="BUD24"/>
      <c r="BUE24"/>
      <c r="BUF24"/>
      <c r="BUG24"/>
      <c r="BUH24"/>
      <c r="BUI24"/>
      <c r="BUJ24"/>
      <c r="BUK24"/>
      <c r="BUL24"/>
      <c r="BUM24"/>
      <c r="BUN24"/>
      <c r="BUO24"/>
      <c r="BUP24"/>
      <c r="BUQ24"/>
      <c r="BUR24"/>
      <c r="BUS24"/>
      <c r="BUT24"/>
      <c r="BUU24"/>
      <c r="BUV24"/>
      <c r="BUW24"/>
      <c r="BUX24"/>
      <c r="BUY24"/>
      <c r="BUZ24"/>
      <c r="BVA24"/>
      <c r="BVB24"/>
      <c r="BVC24"/>
      <c r="BVD24"/>
      <c r="BVE24"/>
      <c r="BVF24"/>
      <c r="BVG24"/>
      <c r="BVH24"/>
      <c r="BVI24"/>
      <c r="BVJ24"/>
      <c r="BVK24"/>
      <c r="BVL24"/>
      <c r="BVM24"/>
      <c r="BVN24"/>
      <c r="BVO24"/>
      <c r="BVP24"/>
      <c r="BVQ24"/>
      <c r="BVR24"/>
      <c r="BVS24"/>
      <c r="BVT24"/>
      <c r="BVU24"/>
      <c r="BVV24"/>
      <c r="BVW24"/>
      <c r="BVX24"/>
      <c r="BVY24"/>
      <c r="BVZ24"/>
      <c r="BWA24"/>
      <c r="BWB24"/>
      <c r="BWC24"/>
      <c r="BWD24"/>
      <c r="BWE24"/>
      <c r="BWF24"/>
      <c r="BWG24"/>
      <c r="BWH24"/>
      <c r="BWI24"/>
      <c r="BWJ24"/>
      <c r="BWK24"/>
      <c r="BWL24"/>
      <c r="BWM24"/>
      <c r="BWN24"/>
      <c r="BWO24"/>
      <c r="BWP24"/>
      <c r="BWQ24"/>
      <c r="BWR24"/>
      <c r="BWS24"/>
      <c r="BWT24"/>
      <c r="BWU24"/>
      <c r="BWV24"/>
      <c r="BWW24"/>
      <c r="BWX24"/>
      <c r="BWY24"/>
      <c r="BWZ24"/>
      <c r="BXA24"/>
      <c r="BXB24"/>
      <c r="BXC24"/>
      <c r="BXD24"/>
      <c r="BXE24"/>
      <c r="BXF24"/>
      <c r="BXG24"/>
      <c r="BXH24"/>
      <c r="BXI24"/>
      <c r="BXJ24"/>
      <c r="BXK24"/>
      <c r="BXL24"/>
      <c r="BXM24"/>
      <c r="BXN24"/>
      <c r="BXO24"/>
      <c r="BXP24"/>
      <c r="BXQ24"/>
      <c r="BXR24"/>
      <c r="BXS24"/>
      <c r="BXT24"/>
      <c r="BXU24"/>
      <c r="BXV24"/>
      <c r="BXW24"/>
      <c r="BXX24"/>
      <c r="BXY24"/>
      <c r="BXZ24"/>
      <c r="BYA24"/>
      <c r="BYB24"/>
      <c r="BYC24"/>
      <c r="BYD24"/>
      <c r="BYE24"/>
      <c r="BYF24"/>
      <c r="BYG24"/>
      <c r="BYH24"/>
      <c r="BYI24"/>
      <c r="BYJ24"/>
      <c r="BYK24"/>
      <c r="BYL24"/>
      <c r="BYM24"/>
      <c r="BYN24"/>
      <c r="BYO24"/>
    </row>
    <row r="25" spans="1:2017" s="15" customFormat="1" ht="5.0999999999999996" customHeight="1" x14ac:dyDescent="0.25">
      <c r="A25" s="17"/>
      <c r="B25" s="17"/>
      <c r="C25" s="60"/>
      <c r="D25" s="60"/>
      <c r="J25" s="60"/>
      <c r="K25" s="60"/>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c r="AMK25"/>
      <c r="AML25"/>
      <c r="AMM25"/>
      <c r="AMN25"/>
      <c r="AMO25"/>
      <c r="AMP25"/>
      <c r="AMQ25"/>
      <c r="AMR25"/>
      <c r="AMS25"/>
      <c r="AMT25"/>
      <c r="AMU25"/>
      <c r="AMV25"/>
      <c r="AMW25"/>
      <c r="AMX25"/>
      <c r="AMY25"/>
      <c r="AMZ25"/>
      <c r="ANA25"/>
      <c r="ANB25"/>
      <c r="ANC25"/>
      <c r="AND25"/>
      <c r="ANE25"/>
      <c r="ANF25"/>
      <c r="ANG25"/>
      <c r="ANH25"/>
      <c r="ANI25"/>
      <c r="ANJ25"/>
      <c r="ANK25"/>
      <c r="ANL25"/>
      <c r="ANM25"/>
      <c r="ANN25"/>
      <c r="ANO25"/>
      <c r="ANP25"/>
      <c r="ANQ25"/>
      <c r="ANR25"/>
      <c r="ANS25"/>
      <c r="ANT25"/>
      <c r="ANU25"/>
      <c r="ANV25"/>
      <c r="ANW25"/>
      <c r="ANX25"/>
      <c r="ANY25"/>
      <c r="ANZ25"/>
      <c r="AOA25"/>
      <c r="AOB25"/>
      <c r="AOC25"/>
      <c r="AOD25"/>
      <c r="AOE25"/>
      <c r="AOF25"/>
      <c r="AOG25"/>
      <c r="AOH25"/>
      <c r="AOI25"/>
      <c r="AOJ25"/>
      <c r="AOK25"/>
      <c r="AOL25"/>
      <c r="AOM25"/>
      <c r="AON25"/>
      <c r="AOO25"/>
      <c r="AOP25"/>
      <c r="AOQ25"/>
      <c r="AOR25"/>
      <c r="AOS25"/>
      <c r="AOT25"/>
      <c r="AOU25"/>
      <c r="AOV25"/>
      <c r="AOW25"/>
      <c r="AOX25"/>
      <c r="AOY25"/>
      <c r="AOZ25"/>
      <c r="APA25"/>
      <c r="APB25"/>
      <c r="APC25"/>
      <c r="APD25"/>
      <c r="APE25"/>
      <c r="APF25"/>
      <c r="APG25"/>
      <c r="APH25"/>
      <c r="API25"/>
      <c r="APJ25"/>
      <c r="APK25"/>
      <c r="APL25"/>
      <c r="APM25"/>
      <c r="APN25"/>
      <c r="APO25"/>
      <c r="APP25"/>
      <c r="APQ25"/>
      <c r="APR25"/>
      <c r="APS25"/>
      <c r="APT25"/>
      <c r="APU25"/>
      <c r="APV25"/>
      <c r="APW25"/>
      <c r="APX25"/>
      <c r="APY25"/>
      <c r="APZ25"/>
      <c r="AQA25"/>
      <c r="AQB25"/>
      <c r="AQC25"/>
      <c r="AQD25"/>
      <c r="AQE25"/>
      <c r="AQF25"/>
      <c r="AQG25"/>
      <c r="AQH25"/>
      <c r="AQI25"/>
      <c r="AQJ25"/>
      <c r="AQK25"/>
      <c r="AQL25"/>
      <c r="AQM25"/>
      <c r="AQN25"/>
      <c r="AQO25"/>
      <c r="AQP25"/>
      <c r="AQQ25"/>
      <c r="AQR25"/>
      <c r="AQS25"/>
      <c r="AQT25"/>
      <c r="AQU25"/>
      <c r="AQV25"/>
      <c r="AQW25"/>
      <c r="AQX25"/>
      <c r="AQY25"/>
      <c r="AQZ25"/>
      <c r="ARA25"/>
      <c r="ARB25"/>
      <c r="ARC25"/>
      <c r="ARD25"/>
      <c r="ARE25"/>
      <c r="ARF25"/>
      <c r="ARG25"/>
      <c r="ARH25"/>
      <c r="ARI25"/>
      <c r="ARJ25"/>
      <c r="ARK25"/>
      <c r="ARL25"/>
      <c r="ARM25"/>
      <c r="ARN25"/>
      <c r="ARO25"/>
      <c r="ARP25"/>
      <c r="ARQ25"/>
      <c r="ARR25"/>
      <c r="ARS25"/>
      <c r="ART25"/>
      <c r="ARU25"/>
      <c r="ARV25"/>
      <c r="ARW25"/>
      <c r="ARX25"/>
      <c r="ARY25"/>
      <c r="ARZ25"/>
      <c r="ASA25"/>
      <c r="ASB25"/>
      <c r="ASC25"/>
      <c r="ASD25"/>
      <c r="ASE25"/>
      <c r="ASF25"/>
      <c r="ASG25"/>
      <c r="ASH25"/>
      <c r="ASI25"/>
      <c r="ASJ25"/>
      <c r="ASK25"/>
      <c r="ASL25"/>
      <c r="ASM25"/>
      <c r="ASN25"/>
      <c r="ASO25"/>
      <c r="ASP25"/>
      <c r="ASQ25"/>
      <c r="ASR25"/>
      <c r="ASS25"/>
      <c r="AST25"/>
      <c r="ASU25"/>
      <c r="ASV25"/>
      <c r="ASW25"/>
      <c r="ASX25"/>
      <c r="ASY25"/>
      <c r="ASZ25"/>
      <c r="ATA25"/>
      <c r="ATB25"/>
      <c r="ATC25"/>
      <c r="ATD25"/>
      <c r="ATE25"/>
      <c r="ATF25"/>
      <c r="ATG25"/>
      <c r="ATH25"/>
      <c r="ATI25"/>
      <c r="ATJ25"/>
      <c r="ATK25"/>
      <c r="ATL25"/>
      <c r="ATM25"/>
      <c r="ATN25"/>
      <c r="ATO25"/>
      <c r="ATP25"/>
      <c r="ATQ25"/>
      <c r="ATR25"/>
      <c r="ATS25"/>
      <c r="ATT25"/>
      <c r="ATU25"/>
      <c r="ATV25"/>
      <c r="ATW25"/>
      <c r="ATX25"/>
      <c r="ATY25"/>
      <c r="ATZ25"/>
      <c r="AUA25"/>
      <c r="AUB25"/>
      <c r="AUC25"/>
      <c r="AUD25"/>
      <c r="AUE25"/>
      <c r="AUF25"/>
      <c r="AUG25"/>
      <c r="AUH25"/>
      <c r="AUI25"/>
      <c r="AUJ25"/>
      <c r="AUK25"/>
      <c r="AUL25"/>
      <c r="AUM25"/>
      <c r="AUN25"/>
      <c r="AUO25"/>
      <c r="AUP25"/>
      <c r="AUQ25"/>
      <c r="AUR25"/>
      <c r="AUS25"/>
      <c r="AUT25"/>
      <c r="AUU25"/>
      <c r="AUV25"/>
      <c r="AUW25"/>
      <c r="AUX25"/>
      <c r="AUY25"/>
      <c r="AUZ25"/>
      <c r="AVA25"/>
      <c r="AVB25"/>
      <c r="AVC25"/>
      <c r="AVD25"/>
      <c r="AVE25"/>
      <c r="AVF25"/>
      <c r="AVG25"/>
      <c r="AVH25"/>
      <c r="AVI25"/>
      <c r="AVJ25"/>
      <c r="AVK25"/>
      <c r="AVL25"/>
      <c r="AVM25"/>
      <c r="AVN25"/>
      <c r="AVO25"/>
      <c r="AVP25"/>
      <c r="AVQ25"/>
      <c r="AVR25"/>
      <c r="AVS25"/>
      <c r="AVT25"/>
      <c r="AVU25"/>
      <c r="AVV25"/>
      <c r="AVW25"/>
      <c r="AVX25"/>
      <c r="AVY25"/>
      <c r="AVZ25"/>
      <c r="AWA25"/>
      <c r="AWB25"/>
      <c r="AWC25"/>
      <c r="AWD25"/>
      <c r="AWE25"/>
      <c r="AWF25"/>
      <c r="AWG25"/>
      <c r="AWH25"/>
      <c r="AWI25"/>
      <c r="AWJ25"/>
      <c r="AWK25"/>
      <c r="AWL25"/>
      <c r="AWM25"/>
      <c r="AWN25"/>
      <c r="AWO25"/>
      <c r="AWP25"/>
      <c r="AWQ25"/>
      <c r="AWR25"/>
      <c r="AWS25"/>
      <c r="AWT25"/>
      <c r="AWU25"/>
      <c r="AWV25"/>
      <c r="AWW25"/>
      <c r="AWX25"/>
      <c r="AWY25"/>
      <c r="AWZ25"/>
      <c r="AXA25"/>
      <c r="AXB25"/>
      <c r="AXC25"/>
      <c r="AXD25"/>
      <c r="AXE25"/>
      <c r="AXF25"/>
      <c r="AXG25"/>
      <c r="AXH25"/>
      <c r="AXI25"/>
      <c r="AXJ25"/>
      <c r="AXK25"/>
      <c r="AXL25"/>
      <c r="AXM25"/>
      <c r="AXN25"/>
      <c r="AXO25"/>
      <c r="AXP25"/>
      <c r="AXQ25"/>
      <c r="AXR25"/>
      <c r="AXS25"/>
      <c r="AXT25"/>
      <c r="AXU25"/>
      <c r="AXV25"/>
      <c r="AXW25"/>
      <c r="AXX25"/>
      <c r="AXY25"/>
      <c r="AXZ25"/>
      <c r="AYA25"/>
      <c r="AYB25"/>
      <c r="AYC25"/>
      <c r="AYD25"/>
      <c r="AYE25"/>
      <c r="AYF25"/>
      <c r="AYG25"/>
      <c r="AYH25"/>
      <c r="AYI25"/>
      <c r="AYJ25"/>
      <c r="AYK25"/>
      <c r="AYL25"/>
      <c r="AYM25"/>
      <c r="AYN25"/>
      <c r="AYO25"/>
      <c r="AYP25"/>
      <c r="AYQ25"/>
      <c r="AYR25"/>
      <c r="AYS25"/>
      <c r="AYT25"/>
      <c r="AYU25"/>
      <c r="AYV25"/>
      <c r="AYW25"/>
      <c r="AYX25"/>
      <c r="AYY25"/>
      <c r="AYZ25"/>
      <c r="AZA25"/>
      <c r="AZB25"/>
      <c r="AZC25"/>
      <c r="AZD25"/>
      <c r="AZE25"/>
      <c r="AZF25"/>
      <c r="AZG25"/>
      <c r="AZH25"/>
      <c r="AZI25"/>
      <c r="AZJ25"/>
      <c r="AZK25"/>
      <c r="AZL25"/>
      <c r="AZM25"/>
      <c r="AZN25"/>
      <c r="AZO25"/>
      <c r="AZP25"/>
      <c r="AZQ25"/>
      <c r="AZR25"/>
      <c r="AZS25"/>
      <c r="AZT25"/>
      <c r="AZU25"/>
      <c r="AZV25"/>
      <c r="AZW25"/>
      <c r="AZX25"/>
      <c r="AZY25"/>
      <c r="AZZ25"/>
      <c r="BAA25"/>
      <c r="BAB25"/>
      <c r="BAC25"/>
      <c r="BAD25"/>
      <c r="BAE25"/>
      <c r="BAF25"/>
      <c r="BAG25"/>
      <c r="BAH25"/>
      <c r="BAI25"/>
      <c r="BAJ25"/>
      <c r="BAK25"/>
      <c r="BAL25"/>
      <c r="BAM25"/>
      <c r="BAN25"/>
      <c r="BAO25"/>
      <c r="BAP25"/>
      <c r="BAQ25"/>
      <c r="BAR25"/>
      <c r="BAS25"/>
      <c r="BAT25"/>
      <c r="BAU25"/>
      <c r="BAV25"/>
      <c r="BAW25"/>
      <c r="BAX25"/>
      <c r="BAY25"/>
      <c r="BAZ25"/>
      <c r="BBA25"/>
      <c r="BBB25"/>
      <c r="BBC25"/>
      <c r="BBD25"/>
      <c r="BBE25"/>
      <c r="BBF25"/>
      <c r="BBG25"/>
      <c r="BBH25"/>
      <c r="BBI25"/>
      <c r="BBJ25"/>
      <c r="BBK25"/>
      <c r="BBL25"/>
      <c r="BBM25"/>
      <c r="BBN25"/>
      <c r="BBO25"/>
      <c r="BBP25"/>
      <c r="BBQ25"/>
      <c r="BBR25"/>
      <c r="BBS25"/>
      <c r="BBT25"/>
      <c r="BBU25"/>
      <c r="BBV25"/>
      <c r="BBW25"/>
      <c r="BBX25"/>
      <c r="BBY25"/>
      <c r="BBZ25"/>
      <c r="BCA25"/>
      <c r="BCB25"/>
      <c r="BCC25"/>
      <c r="BCD25"/>
      <c r="BCE25"/>
      <c r="BCF25"/>
      <c r="BCG25"/>
      <c r="BCH25"/>
      <c r="BCI25"/>
      <c r="BCJ25"/>
      <c r="BCK25"/>
      <c r="BCL25"/>
      <c r="BCM25"/>
      <c r="BCN25"/>
      <c r="BCO25"/>
      <c r="BCP25"/>
      <c r="BCQ25"/>
      <c r="BCR25"/>
      <c r="BCS25"/>
      <c r="BCT25"/>
      <c r="BCU25"/>
      <c r="BCV25"/>
      <c r="BCW25"/>
      <c r="BCX25"/>
      <c r="BCY25"/>
      <c r="BCZ25"/>
      <c r="BDA25"/>
      <c r="BDB25"/>
      <c r="BDC25"/>
      <c r="BDD25"/>
      <c r="BDE25"/>
      <c r="BDF25"/>
      <c r="BDG25"/>
      <c r="BDH25"/>
      <c r="BDI25"/>
      <c r="BDJ25"/>
      <c r="BDK25"/>
      <c r="BDL25"/>
      <c r="BDM25"/>
      <c r="BDN25"/>
      <c r="BDO25"/>
      <c r="BDP25"/>
      <c r="BDQ25"/>
      <c r="BDR25"/>
      <c r="BDS25"/>
      <c r="BDT25"/>
      <c r="BDU25"/>
      <c r="BDV25"/>
      <c r="BDW25"/>
      <c r="BDX25"/>
      <c r="BDY25"/>
      <c r="BDZ25"/>
      <c r="BEA25"/>
      <c r="BEB25"/>
      <c r="BEC25"/>
      <c r="BED25"/>
      <c r="BEE25"/>
      <c r="BEF25"/>
      <c r="BEG25"/>
      <c r="BEH25"/>
      <c r="BEI25"/>
      <c r="BEJ25"/>
      <c r="BEK25"/>
      <c r="BEL25"/>
      <c r="BEM25"/>
      <c r="BEN25"/>
      <c r="BEO25"/>
      <c r="BEP25"/>
      <c r="BEQ25"/>
      <c r="BER25"/>
      <c r="BES25"/>
      <c r="BET25"/>
      <c r="BEU25"/>
      <c r="BEV25"/>
      <c r="BEW25"/>
      <c r="BEX25"/>
      <c r="BEY25"/>
      <c r="BEZ25"/>
      <c r="BFA25"/>
      <c r="BFB25"/>
      <c r="BFC25"/>
      <c r="BFD25"/>
      <c r="BFE25"/>
      <c r="BFF25"/>
      <c r="BFG25"/>
      <c r="BFH25"/>
      <c r="BFI25"/>
      <c r="BFJ25"/>
      <c r="BFK25"/>
      <c r="BFL25"/>
      <c r="BFM25"/>
      <c r="BFN25"/>
      <c r="BFO25"/>
      <c r="BFP25"/>
      <c r="BFQ25"/>
      <c r="BFR25"/>
      <c r="BFS25"/>
      <c r="BFT25"/>
      <c r="BFU25"/>
      <c r="BFV25"/>
      <c r="BFW25"/>
      <c r="BFX25"/>
      <c r="BFY25"/>
      <c r="BFZ25"/>
      <c r="BGA25"/>
      <c r="BGB25"/>
      <c r="BGC25"/>
      <c r="BGD25"/>
      <c r="BGE25"/>
      <c r="BGF25"/>
      <c r="BGG25"/>
      <c r="BGH25"/>
      <c r="BGI25"/>
      <c r="BGJ25"/>
      <c r="BGK25"/>
      <c r="BGL25"/>
      <c r="BGM25"/>
      <c r="BGN25"/>
      <c r="BGO25"/>
      <c r="BGP25"/>
      <c r="BGQ25"/>
      <c r="BGR25"/>
      <c r="BGS25"/>
      <c r="BGT25"/>
      <c r="BGU25"/>
      <c r="BGV25"/>
      <c r="BGW25"/>
      <c r="BGX25"/>
      <c r="BGY25"/>
      <c r="BGZ25"/>
      <c r="BHA25"/>
      <c r="BHB25"/>
      <c r="BHC25"/>
      <c r="BHD25"/>
      <c r="BHE25"/>
      <c r="BHF25"/>
      <c r="BHG25"/>
      <c r="BHH25"/>
      <c r="BHI25"/>
      <c r="BHJ25"/>
      <c r="BHK25"/>
      <c r="BHL25"/>
      <c r="BHM25"/>
      <c r="BHN25"/>
      <c r="BHO25"/>
      <c r="BHP25"/>
      <c r="BHQ25"/>
      <c r="BHR25"/>
      <c r="BHS25"/>
      <c r="BHT25"/>
      <c r="BHU25"/>
      <c r="BHV25"/>
      <c r="BHW25"/>
      <c r="BHX25"/>
      <c r="BHY25"/>
      <c r="BHZ25"/>
      <c r="BIA25"/>
      <c r="BIB25"/>
      <c r="BIC25"/>
      <c r="BID25"/>
      <c r="BIE25"/>
      <c r="BIF25"/>
      <c r="BIG25"/>
      <c r="BIH25"/>
      <c r="BII25"/>
      <c r="BIJ25"/>
      <c r="BIK25"/>
      <c r="BIL25"/>
      <c r="BIM25"/>
      <c r="BIN25"/>
      <c r="BIO25"/>
      <c r="BIP25"/>
      <c r="BIQ25"/>
      <c r="BIR25"/>
      <c r="BIS25"/>
      <c r="BIT25"/>
      <c r="BIU25"/>
      <c r="BIV25"/>
      <c r="BIW25"/>
      <c r="BIX25"/>
      <c r="BIY25"/>
      <c r="BIZ25"/>
      <c r="BJA25"/>
      <c r="BJB25"/>
      <c r="BJC25"/>
      <c r="BJD25"/>
      <c r="BJE25"/>
      <c r="BJF25"/>
      <c r="BJG25"/>
      <c r="BJH25"/>
      <c r="BJI25"/>
      <c r="BJJ25"/>
      <c r="BJK25"/>
      <c r="BJL25"/>
      <c r="BJM25"/>
      <c r="BJN25"/>
      <c r="BJO25"/>
      <c r="BJP25"/>
      <c r="BJQ25"/>
      <c r="BJR25"/>
      <c r="BJS25"/>
      <c r="BJT25"/>
      <c r="BJU25"/>
      <c r="BJV25"/>
      <c r="BJW25"/>
      <c r="BJX25"/>
      <c r="BJY25"/>
      <c r="BJZ25"/>
      <c r="BKA25"/>
      <c r="BKB25"/>
      <c r="BKC25"/>
      <c r="BKD25"/>
      <c r="BKE25"/>
      <c r="BKF25"/>
      <c r="BKG25"/>
      <c r="BKH25"/>
      <c r="BKI25"/>
      <c r="BKJ25"/>
      <c r="BKK25"/>
      <c r="BKL25"/>
      <c r="BKM25"/>
      <c r="BKN25"/>
      <c r="BKO25"/>
      <c r="BKP25"/>
      <c r="BKQ25"/>
      <c r="BKR25"/>
      <c r="BKS25"/>
      <c r="BKT25"/>
      <c r="BKU25"/>
      <c r="BKV25"/>
      <c r="BKW25"/>
      <c r="BKX25"/>
      <c r="BKY25"/>
      <c r="BKZ25"/>
      <c r="BLA25"/>
      <c r="BLB25"/>
      <c r="BLC25"/>
      <c r="BLD25"/>
      <c r="BLE25"/>
      <c r="BLF25"/>
      <c r="BLG25"/>
      <c r="BLH25"/>
      <c r="BLI25"/>
      <c r="BLJ25"/>
      <c r="BLK25"/>
      <c r="BLL25"/>
      <c r="BLM25"/>
      <c r="BLN25"/>
      <c r="BLO25"/>
      <c r="BLP25"/>
      <c r="BLQ25"/>
      <c r="BLR25"/>
      <c r="BLS25"/>
      <c r="BLT25"/>
      <c r="BLU25"/>
      <c r="BLV25"/>
      <c r="BLW25"/>
      <c r="BLX25"/>
      <c r="BLY25"/>
      <c r="BLZ25"/>
      <c r="BMA25"/>
      <c r="BMB25"/>
      <c r="BMC25"/>
      <c r="BMD25"/>
      <c r="BME25"/>
      <c r="BMF25"/>
      <c r="BMG25"/>
      <c r="BMH25"/>
      <c r="BMI25"/>
      <c r="BMJ25"/>
      <c r="BMK25"/>
      <c r="BML25"/>
      <c r="BMM25"/>
      <c r="BMN25"/>
      <c r="BMO25"/>
      <c r="BMP25"/>
      <c r="BMQ25"/>
      <c r="BMR25"/>
      <c r="BMS25"/>
      <c r="BMT25"/>
      <c r="BMU25"/>
      <c r="BMV25"/>
      <c r="BMW25"/>
      <c r="BMX25"/>
      <c r="BMY25"/>
      <c r="BMZ25"/>
      <c r="BNA25"/>
      <c r="BNB25"/>
      <c r="BNC25"/>
      <c r="BND25"/>
      <c r="BNE25"/>
      <c r="BNF25"/>
      <c r="BNG25"/>
      <c r="BNH25"/>
      <c r="BNI25"/>
      <c r="BNJ25"/>
      <c r="BNK25"/>
      <c r="BNL25"/>
      <c r="BNM25"/>
      <c r="BNN25"/>
      <c r="BNO25"/>
      <c r="BNP25"/>
      <c r="BNQ25"/>
      <c r="BNR25"/>
      <c r="BNS25"/>
      <c r="BNT25"/>
      <c r="BNU25"/>
      <c r="BNV25"/>
      <c r="BNW25"/>
      <c r="BNX25"/>
      <c r="BNY25"/>
      <c r="BNZ25"/>
      <c r="BOA25"/>
      <c r="BOB25"/>
      <c r="BOC25"/>
      <c r="BOD25"/>
      <c r="BOE25"/>
      <c r="BOF25"/>
      <c r="BOG25"/>
      <c r="BOH25"/>
      <c r="BOI25"/>
      <c r="BOJ25"/>
      <c r="BOK25"/>
      <c r="BOL25"/>
      <c r="BOM25"/>
      <c r="BON25"/>
      <c r="BOO25"/>
      <c r="BOP25"/>
      <c r="BOQ25"/>
      <c r="BOR25"/>
      <c r="BOS25"/>
      <c r="BOT25"/>
      <c r="BOU25"/>
      <c r="BOV25"/>
      <c r="BOW25"/>
      <c r="BOX25"/>
      <c r="BOY25"/>
      <c r="BOZ25"/>
      <c r="BPA25"/>
      <c r="BPB25"/>
      <c r="BPC25"/>
      <c r="BPD25"/>
      <c r="BPE25"/>
      <c r="BPF25"/>
      <c r="BPG25"/>
      <c r="BPH25"/>
      <c r="BPI25"/>
      <c r="BPJ25"/>
      <c r="BPK25"/>
      <c r="BPL25"/>
      <c r="BPM25"/>
      <c r="BPN25"/>
      <c r="BPO25"/>
      <c r="BPP25"/>
      <c r="BPQ25"/>
      <c r="BPR25"/>
      <c r="BPS25"/>
      <c r="BPT25"/>
      <c r="BPU25"/>
      <c r="BPV25"/>
      <c r="BPW25"/>
      <c r="BPX25"/>
      <c r="BPY25"/>
      <c r="BPZ25"/>
      <c r="BQA25"/>
      <c r="BQB25"/>
      <c r="BQC25"/>
      <c r="BQD25"/>
      <c r="BQE25"/>
      <c r="BQF25"/>
      <c r="BQG25"/>
      <c r="BQH25"/>
      <c r="BQI25"/>
      <c r="BQJ25"/>
      <c r="BQK25"/>
      <c r="BQL25"/>
      <c r="BQM25"/>
      <c r="BQN25"/>
      <c r="BQO25"/>
      <c r="BQP25"/>
      <c r="BQQ25"/>
      <c r="BQR25"/>
      <c r="BQS25"/>
      <c r="BQT25"/>
      <c r="BQU25"/>
      <c r="BQV25"/>
      <c r="BQW25"/>
      <c r="BQX25"/>
      <c r="BQY25"/>
      <c r="BQZ25"/>
      <c r="BRA25"/>
      <c r="BRB25"/>
      <c r="BRC25"/>
      <c r="BRD25"/>
      <c r="BRE25"/>
      <c r="BRF25"/>
      <c r="BRG25"/>
      <c r="BRH25"/>
      <c r="BRI25"/>
      <c r="BRJ25"/>
      <c r="BRK25"/>
      <c r="BRL25"/>
      <c r="BRM25"/>
      <c r="BRN25"/>
      <c r="BRO25"/>
      <c r="BRP25"/>
      <c r="BRQ25"/>
      <c r="BRR25"/>
      <c r="BRS25"/>
      <c r="BRT25"/>
      <c r="BRU25"/>
      <c r="BRV25"/>
      <c r="BRW25"/>
      <c r="BRX25"/>
      <c r="BRY25"/>
      <c r="BRZ25"/>
      <c r="BSA25"/>
      <c r="BSB25"/>
      <c r="BSC25"/>
      <c r="BSD25"/>
      <c r="BSE25"/>
      <c r="BSF25"/>
      <c r="BSG25"/>
      <c r="BSH25"/>
      <c r="BSI25"/>
      <c r="BSJ25"/>
      <c r="BSK25"/>
      <c r="BSL25"/>
      <c r="BSM25"/>
      <c r="BSN25"/>
      <c r="BSO25"/>
      <c r="BSP25"/>
      <c r="BSQ25"/>
      <c r="BSR25"/>
      <c r="BSS25"/>
      <c r="BST25"/>
      <c r="BSU25"/>
      <c r="BSV25"/>
      <c r="BSW25"/>
      <c r="BSX25"/>
      <c r="BSY25"/>
      <c r="BSZ25"/>
      <c r="BTA25"/>
      <c r="BTB25"/>
      <c r="BTC25"/>
      <c r="BTD25"/>
      <c r="BTE25"/>
      <c r="BTF25"/>
      <c r="BTG25"/>
      <c r="BTH25"/>
      <c r="BTI25"/>
      <c r="BTJ25"/>
      <c r="BTK25"/>
      <c r="BTL25"/>
      <c r="BTM25"/>
      <c r="BTN25"/>
      <c r="BTO25"/>
      <c r="BTP25"/>
      <c r="BTQ25"/>
      <c r="BTR25"/>
      <c r="BTS25"/>
      <c r="BTT25"/>
      <c r="BTU25"/>
      <c r="BTV25"/>
      <c r="BTW25"/>
      <c r="BTX25"/>
      <c r="BTY25"/>
      <c r="BTZ25"/>
      <c r="BUA25"/>
      <c r="BUB25"/>
      <c r="BUC25"/>
      <c r="BUD25"/>
      <c r="BUE25"/>
      <c r="BUF25"/>
      <c r="BUG25"/>
      <c r="BUH25"/>
      <c r="BUI25"/>
      <c r="BUJ25"/>
      <c r="BUK25"/>
      <c r="BUL25"/>
      <c r="BUM25"/>
      <c r="BUN25"/>
      <c r="BUO25"/>
      <c r="BUP25"/>
      <c r="BUQ25"/>
      <c r="BUR25"/>
      <c r="BUS25"/>
      <c r="BUT25"/>
      <c r="BUU25"/>
      <c r="BUV25"/>
      <c r="BUW25"/>
      <c r="BUX25"/>
      <c r="BUY25"/>
      <c r="BUZ25"/>
      <c r="BVA25"/>
      <c r="BVB25"/>
      <c r="BVC25"/>
      <c r="BVD25"/>
      <c r="BVE25"/>
      <c r="BVF25"/>
      <c r="BVG25"/>
      <c r="BVH25"/>
      <c r="BVI25"/>
      <c r="BVJ25"/>
      <c r="BVK25"/>
      <c r="BVL25"/>
      <c r="BVM25"/>
      <c r="BVN25"/>
      <c r="BVO25"/>
      <c r="BVP25"/>
      <c r="BVQ25"/>
      <c r="BVR25"/>
      <c r="BVS25"/>
      <c r="BVT25"/>
      <c r="BVU25"/>
      <c r="BVV25"/>
      <c r="BVW25"/>
      <c r="BVX25"/>
      <c r="BVY25"/>
      <c r="BVZ25"/>
      <c r="BWA25"/>
      <c r="BWB25"/>
      <c r="BWC25"/>
      <c r="BWD25"/>
      <c r="BWE25"/>
      <c r="BWF25"/>
      <c r="BWG25"/>
      <c r="BWH25"/>
      <c r="BWI25"/>
      <c r="BWJ25"/>
      <c r="BWK25"/>
      <c r="BWL25"/>
      <c r="BWM25"/>
      <c r="BWN25"/>
      <c r="BWO25"/>
      <c r="BWP25"/>
      <c r="BWQ25"/>
      <c r="BWR25"/>
      <c r="BWS25"/>
      <c r="BWT25"/>
      <c r="BWU25"/>
      <c r="BWV25"/>
      <c r="BWW25"/>
      <c r="BWX25"/>
      <c r="BWY25"/>
      <c r="BWZ25"/>
      <c r="BXA25"/>
      <c r="BXB25"/>
      <c r="BXC25"/>
      <c r="BXD25"/>
      <c r="BXE25"/>
      <c r="BXF25"/>
      <c r="BXG25"/>
      <c r="BXH25"/>
      <c r="BXI25"/>
      <c r="BXJ25"/>
      <c r="BXK25"/>
      <c r="BXL25"/>
      <c r="BXM25"/>
      <c r="BXN25"/>
      <c r="BXO25"/>
      <c r="BXP25"/>
      <c r="BXQ25"/>
      <c r="BXR25"/>
      <c r="BXS25"/>
      <c r="BXT25"/>
      <c r="BXU25"/>
      <c r="BXV25"/>
      <c r="BXW25"/>
      <c r="BXX25"/>
      <c r="BXY25"/>
      <c r="BXZ25"/>
      <c r="BYA25"/>
      <c r="BYB25"/>
      <c r="BYC25"/>
      <c r="BYD25"/>
      <c r="BYE25"/>
      <c r="BYF25"/>
      <c r="BYG25"/>
      <c r="BYH25"/>
      <c r="BYI25"/>
      <c r="BYJ25"/>
      <c r="BYK25"/>
      <c r="BYL25"/>
      <c r="BYM25"/>
      <c r="BYN25"/>
      <c r="BYO25"/>
    </row>
    <row r="26" spans="1:2017" s="21" customFormat="1" ht="12" customHeight="1" x14ac:dyDescent="0.25">
      <c r="A26" s="122" t="s">
        <v>53</v>
      </c>
      <c r="B26" s="123"/>
      <c r="C26" s="123"/>
      <c r="D26" s="124"/>
      <c r="E26" s="20" t="s">
        <v>35</v>
      </c>
      <c r="F26" s="122" t="s">
        <v>53</v>
      </c>
      <c r="G26" s="123"/>
      <c r="H26" s="123"/>
      <c r="I26" s="123"/>
      <c r="J26" s="124"/>
      <c r="K26" s="20" t="s">
        <v>35</v>
      </c>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row>
    <row r="27" spans="1:2017" s="21" customFormat="1" ht="16.899999999999999" customHeight="1" x14ac:dyDescent="0.25">
      <c r="A27" s="121" t="s">
        <v>21</v>
      </c>
      <c r="B27" s="121"/>
      <c r="C27" s="121"/>
      <c r="D27" s="14" t="s">
        <v>101</v>
      </c>
      <c r="E27" s="22"/>
      <c r="F27" s="121" t="s">
        <v>27</v>
      </c>
      <c r="G27" s="121"/>
      <c r="H27" s="121"/>
      <c r="I27" s="121"/>
      <c r="J27" s="14" t="s">
        <v>102</v>
      </c>
      <c r="K27" s="22"/>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row>
    <row r="28" spans="1:2017" s="21" customFormat="1" ht="16.899999999999999" customHeight="1" x14ac:dyDescent="0.25">
      <c r="A28" s="121" t="s">
        <v>23</v>
      </c>
      <c r="B28" s="121"/>
      <c r="C28" s="121"/>
      <c r="D28" s="14" t="s">
        <v>103</v>
      </c>
      <c r="E28" s="22"/>
      <c r="F28" s="121" t="s">
        <v>24</v>
      </c>
      <c r="G28" s="121"/>
      <c r="H28" s="121"/>
      <c r="I28" s="121"/>
      <c r="J28" s="14" t="s">
        <v>104</v>
      </c>
      <c r="K28" s="22"/>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row>
    <row r="29" spans="1:2017" s="21" customFormat="1" ht="16.899999999999999" customHeight="1" x14ac:dyDescent="0.25">
      <c r="A29" s="121" t="s">
        <v>19</v>
      </c>
      <c r="B29" s="121"/>
      <c r="C29" s="121"/>
      <c r="D29" s="14" t="s">
        <v>105</v>
      </c>
      <c r="E29" s="22"/>
      <c r="F29" s="121" t="s">
        <v>29</v>
      </c>
      <c r="G29" s="121"/>
      <c r="H29" s="121"/>
      <c r="I29" s="121"/>
      <c r="J29" s="14" t="s">
        <v>106</v>
      </c>
      <c r="K29" s="22"/>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row>
    <row r="30" spans="1:2017" s="21" customFormat="1" ht="16.899999999999999" customHeight="1" x14ac:dyDescent="0.25">
      <c r="A30" s="121" t="s">
        <v>22</v>
      </c>
      <c r="B30" s="121"/>
      <c r="C30" s="121"/>
      <c r="D30" s="14" t="s">
        <v>107</v>
      </c>
      <c r="E30" s="22"/>
      <c r="F30" s="121" t="s">
        <v>26</v>
      </c>
      <c r="G30" s="121"/>
      <c r="H30" s="121"/>
      <c r="I30" s="121"/>
      <c r="J30" s="14" t="s">
        <v>108</v>
      </c>
      <c r="K30" s="22"/>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row>
    <row r="31" spans="1:2017" s="21" customFormat="1" ht="16.899999999999999" customHeight="1" x14ac:dyDescent="0.25">
      <c r="A31" s="121" t="s">
        <v>25</v>
      </c>
      <c r="B31" s="121"/>
      <c r="C31" s="121"/>
      <c r="D31" s="14" t="s">
        <v>109</v>
      </c>
      <c r="E31" s="22"/>
      <c r="F31" s="121" t="s">
        <v>20</v>
      </c>
      <c r="G31" s="121"/>
      <c r="H31" s="121"/>
      <c r="I31" s="121"/>
      <c r="J31" s="14" t="s">
        <v>110</v>
      </c>
      <c r="K31" s="22"/>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c r="AMK31"/>
      <c r="AML31"/>
      <c r="AMM31"/>
      <c r="AMN31"/>
      <c r="AMO31"/>
      <c r="AMP31"/>
      <c r="AMQ31"/>
      <c r="AMR31"/>
      <c r="AMS31"/>
      <c r="AMT31"/>
      <c r="AMU31"/>
      <c r="AMV31"/>
      <c r="AMW31"/>
      <c r="AMX31"/>
      <c r="AMY31"/>
      <c r="AMZ31"/>
      <c r="ANA31"/>
      <c r="ANB31"/>
      <c r="ANC31"/>
      <c r="AND31"/>
      <c r="ANE31"/>
      <c r="ANF31"/>
      <c r="ANG31"/>
      <c r="ANH31"/>
      <c r="ANI31"/>
      <c r="ANJ31"/>
      <c r="ANK31"/>
      <c r="ANL31"/>
      <c r="ANM31"/>
      <c r="ANN31"/>
      <c r="ANO31"/>
      <c r="ANP31"/>
      <c r="ANQ31"/>
      <c r="ANR31"/>
      <c r="ANS31"/>
      <c r="ANT31"/>
      <c r="ANU31"/>
      <c r="ANV31"/>
      <c r="ANW31"/>
      <c r="ANX31"/>
      <c r="ANY31"/>
      <c r="ANZ31"/>
      <c r="AOA31"/>
      <c r="AOB31"/>
      <c r="AOC31"/>
      <c r="AOD31"/>
      <c r="AOE31"/>
      <c r="AOF31"/>
      <c r="AOG31"/>
      <c r="AOH31"/>
      <c r="AOI31"/>
      <c r="AOJ31"/>
      <c r="AOK31"/>
      <c r="AOL31"/>
      <c r="AOM31"/>
      <c r="AON31"/>
      <c r="AOO31"/>
      <c r="AOP31"/>
      <c r="AOQ31"/>
      <c r="AOR31"/>
      <c r="AOS31"/>
      <c r="AOT31"/>
      <c r="AOU31"/>
      <c r="AOV31"/>
      <c r="AOW31"/>
      <c r="AOX31"/>
      <c r="AOY31"/>
      <c r="AOZ31"/>
      <c r="APA31"/>
      <c r="APB31"/>
      <c r="APC31"/>
      <c r="APD31"/>
      <c r="APE31"/>
      <c r="APF31"/>
      <c r="APG31"/>
      <c r="APH31"/>
      <c r="API31"/>
      <c r="APJ31"/>
      <c r="APK31"/>
      <c r="APL31"/>
      <c r="APM31"/>
      <c r="APN31"/>
      <c r="APO31"/>
      <c r="APP31"/>
      <c r="APQ31"/>
      <c r="APR31"/>
      <c r="APS31"/>
      <c r="APT31"/>
      <c r="APU31"/>
      <c r="APV31"/>
      <c r="APW31"/>
      <c r="APX31"/>
      <c r="APY31"/>
      <c r="APZ31"/>
      <c r="AQA31"/>
      <c r="AQB31"/>
      <c r="AQC31"/>
      <c r="AQD31"/>
      <c r="AQE31"/>
      <c r="AQF31"/>
      <c r="AQG31"/>
      <c r="AQH31"/>
      <c r="AQI31"/>
      <c r="AQJ31"/>
      <c r="AQK31"/>
      <c r="AQL31"/>
      <c r="AQM31"/>
      <c r="AQN31"/>
      <c r="AQO31"/>
      <c r="AQP31"/>
      <c r="AQQ31"/>
      <c r="AQR31"/>
      <c r="AQS31"/>
      <c r="AQT31"/>
      <c r="AQU31"/>
      <c r="AQV31"/>
      <c r="AQW31"/>
      <c r="AQX31"/>
      <c r="AQY31"/>
      <c r="AQZ31"/>
      <c r="ARA31"/>
      <c r="ARB31"/>
      <c r="ARC31"/>
      <c r="ARD31"/>
      <c r="ARE31"/>
      <c r="ARF31"/>
      <c r="ARG31"/>
      <c r="ARH31"/>
      <c r="ARI31"/>
      <c r="ARJ31"/>
      <c r="ARK31"/>
      <c r="ARL31"/>
      <c r="ARM31"/>
      <c r="ARN31"/>
      <c r="ARO31"/>
      <c r="ARP31"/>
      <c r="ARQ31"/>
      <c r="ARR31"/>
      <c r="ARS31"/>
      <c r="ART31"/>
      <c r="ARU31"/>
      <c r="ARV31"/>
      <c r="ARW31"/>
      <c r="ARX31"/>
      <c r="ARY31"/>
      <c r="ARZ31"/>
      <c r="ASA31"/>
      <c r="ASB31"/>
      <c r="ASC31"/>
      <c r="ASD31"/>
      <c r="ASE31"/>
      <c r="ASF31"/>
      <c r="ASG31"/>
      <c r="ASH31"/>
      <c r="ASI31"/>
      <c r="ASJ31"/>
      <c r="ASK31"/>
      <c r="ASL31"/>
      <c r="ASM31"/>
      <c r="ASN31"/>
      <c r="ASO31"/>
      <c r="ASP31"/>
      <c r="ASQ31"/>
      <c r="ASR31"/>
      <c r="ASS31"/>
      <c r="AST31"/>
      <c r="ASU31"/>
      <c r="ASV31"/>
      <c r="ASW31"/>
      <c r="ASX31"/>
      <c r="ASY31"/>
      <c r="ASZ31"/>
      <c r="ATA31"/>
      <c r="ATB31"/>
      <c r="ATC31"/>
      <c r="ATD31"/>
      <c r="ATE31"/>
      <c r="ATF31"/>
      <c r="ATG31"/>
      <c r="ATH31"/>
      <c r="ATI31"/>
      <c r="ATJ31"/>
      <c r="ATK31"/>
      <c r="ATL31"/>
      <c r="ATM31"/>
      <c r="ATN31"/>
      <c r="ATO31"/>
      <c r="ATP31"/>
      <c r="ATQ31"/>
      <c r="ATR31"/>
      <c r="ATS31"/>
      <c r="ATT31"/>
      <c r="ATU31"/>
      <c r="ATV31"/>
      <c r="ATW31"/>
      <c r="ATX31"/>
      <c r="ATY31"/>
      <c r="ATZ31"/>
      <c r="AUA31"/>
      <c r="AUB31"/>
      <c r="AUC31"/>
      <c r="AUD31"/>
      <c r="AUE31"/>
      <c r="AUF31"/>
      <c r="AUG31"/>
      <c r="AUH31"/>
      <c r="AUI31"/>
      <c r="AUJ31"/>
      <c r="AUK31"/>
      <c r="AUL31"/>
      <c r="AUM31"/>
      <c r="AUN31"/>
      <c r="AUO31"/>
      <c r="AUP31"/>
      <c r="AUQ31"/>
      <c r="AUR31"/>
      <c r="AUS31"/>
      <c r="AUT31"/>
      <c r="AUU31"/>
      <c r="AUV31"/>
      <c r="AUW31"/>
      <c r="AUX31"/>
      <c r="AUY31"/>
      <c r="AUZ31"/>
      <c r="AVA31"/>
      <c r="AVB31"/>
      <c r="AVC31"/>
      <c r="AVD31"/>
      <c r="AVE31"/>
      <c r="AVF31"/>
      <c r="AVG31"/>
      <c r="AVH31"/>
      <c r="AVI31"/>
      <c r="AVJ31"/>
      <c r="AVK31"/>
      <c r="AVL31"/>
      <c r="AVM31"/>
      <c r="AVN31"/>
      <c r="AVO31"/>
      <c r="AVP31"/>
      <c r="AVQ31"/>
      <c r="AVR31"/>
      <c r="AVS31"/>
      <c r="AVT31"/>
      <c r="AVU31"/>
      <c r="AVV31"/>
      <c r="AVW31"/>
      <c r="AVX31"/>
      <c r="AVY31"/>
      <c r="AVZ31"/>
      <c r="AWA31"/>
      <c r="AWB31"/>
      <c r="AWC31"/>
      <c r="AWD31"/>
      <c r="AWE31"/>
      <c r="AWF31"/>
      <c r="AWG31"/>
      <c r="AWH31"/>
      <c r="AWI31"/>
      <c r="AWJ31"/>
      <c r="AWK31"/>
      <c r="AWL31"/>
      <c r="AWM31"/>
      <c r="AWN31"/>
      <c r="AWO31"/>
      <c r="AWP31"/>
      <c r="AWQ31"/>
      <c r="AWR31"/>
      <c r="AWS31"/>
      <c r="AWT31"/>
      <c r="AWU31"/>
      <c r="AWV31"/>
      <c r="AWW31"/>
      <c r="AWX31"/>
      <c r="AWY31"/>
      <c r="AWZ31"/>
      <c r="AXA31"/>
      <c r="AXB31"/>
      <c r="AXC31"/>
      <c r="AXD31"/>
      <c r="AXE31"/>
      <c r="AXF31"/>
      <c r="AXG31"/>
      <c r="AXH31"/>
      <c r="AXI31"/>
      <c r="AXJ31"/>
      <c r="AXK31"/>
      <c r="AXL31"/>
      <c r="AXM31"/>
      <c r="AXN31"/>
      <c r="AXO31"/>
      <c r="AXP31"/>
      <c r="AXQ31"/>
      <c r="AXR31"/>
      <c r="AXS31"/>
      <c r="AXT31"/>
      <c r="AXU31"/>
      <c r="AXV31"/>
      <c r="AXW31"/>
      <c r="AXX31"/>
      <c r="AXY31"/>
      <c r="AXZ31"/>
      <c r="AYA31"/>
      <c r="AYB31"/>
      <c r="AYC31"/>
      <c r="AYD31"/>
      <c r="AYE31"/>
      <c r="AYF31"/>
      <c r="AYG31"/>
      <c r="AYH31"/>
      <c r="AYI31"/>
      <c r="AYJ31"/>
      <c r="AYK31"/>
      <c r="AYL31"/>
      <c r="AYM31"/>
      <c r="AYN31"/>
      <c r="AYO31"/>
      <c r="AYP31"/>
      <c r="AYQ31"/>
      <c r="AYR31"/>
      <c r="AYS31"/>
      <c r="AYT31"/>
      <c r="AYU31"/>
      <c r="AYV31"/>
      <c r="AYW31"/>
      <c r="AYX31"/>
      <c r="AYY31"/>
      <c r="AYZ31"/>
      <c r="AZA31"/>
      <c r="AZB31"/>
      <c r="AZC31"/>
      <c r="AZD31"/>
      <c r="AZE31"/>
      <c r="AZF31"/>
      <c r="AZG31"/>
      <c r="AZH31"/>
      <c r="AZI31"/>
      <c r="AZJ31"/>
      <c r="AZK31"/>
      <c r="AZL31"/>
      <c r="AZM31"/>
      <c r="AZN31"/>
      <c r="AZO31"/>
      <c r="AZP31"/>
      <c r="AZQ31"/>
      <c r="AZR31"/>
      <c r="AZS31"/>
      <c r="AZT31"/>
      <c r="AZU31"/>
      <c r="AZV31"/>
      <c r="AZW31"/>
      <c r="AZX31"/>
      <c r="AZY31"/>
      <c r="AZZ31"/>
      <c r="BAA31"/>
      <c r="BAB31"/>
      <c r="BAC31"/>
      <c r="BAD31"/>
      <c r="BAE31"/>
      <c r="BAF31"/>
      <c r="BAG31"/>
      <c r="BAH31"/>
      <c r="BAI31"/>
      <c r="BAJ31"/>
      <c r="BAK31"/>
      <c r="BAL31"/>
      <c r="BAM31"/>
      <c r="BAN31"/>
      <c r="BAO31"/>
      <c r="BAP31"/>
      <c r="BAQ31"/>
      <c r="BAR31"/>
      <c r="BAS31"/>
      <c r="BAT31"/>
      <c r="BAU31"/>
      <c r="BAV31"/>
      <c r="BAW31"/>
      <c r="BAX31"/>
      <c r="BAY31"/>
      <c r="BAZ31"/>
      <c r="BBA31"/>
      <c r="BBB31"/>
      <c r="BBC31"/>
      <c r="BBD31"/>
      <c r="BBE31"/>
      <c r="BBF31"/>
      <c r="BBG31"/>
      <c r="BBH31"/>
      <c r="BBI31"/>
      <c r="BBJ31"/>
      <c r="BBK31"/>
      <c r="BBL31"/>
      <c r="BBM31"/>
      <c r="BBN31"/>
      <c r="BBO31"/>
      <c r="BBP31"/>
      <c r="BBQ31"/>
      <c r="BBR31"/>
      <c r="BBS31"/>
      <c r="BBT31"/>
      <c r="BBU31"/>
      <c r="BBV31"/>
      <c r="BBW31"/>
      <c r="BBX31"/>
      <c r="BBY31"/>
      <c r="BBZ31"/>
      <c r="BCA31"/>
      <c r="BCB31"/>
      <c r="BCC31"/>
      <c r="BCD31"/>
      <c r="BCE31"/>
      <c r="BCF31"/>
      <c r="BCG31"/>
      <c r="BCH31"/>
      <c r="BCI31"/>
      <c r="BCJ31"/>
      <c r="BCK31"/>
      <c r="BCL31"/>
      <c r="BCM31"/>
      <c r="BCN31"/>
      <c r="BCO31"/>
      <c r="BCP31"/>
      <c r="BCQ31"/>
      <c r="BCR31"/>
      <c r="BCS31"/>
      <c r="BCT31"/>
      <c r="BCU31"/>
      <c r="BCV31"/>
      <c r="BCW31"/>
      <c r="BCX31"/>
      <c r="BCY31"/>
      <c r="BCZ31"/>
      <c r="BDA31"/>
      <c r="BDB31"/>
      <c r="BDC31"/>
      <c r="BDD31"/>
      <c r="BDE31"/>
      <c r="BDF31"/>
      <c r="BDG31"/>
      <c r="BDH31"/>
      <c r="BDI31"/>
      <c r="BDJ31"/>
      <c r="BDK31"/>
      <c r="BDL31"/>
      <c r="BDM31"/>
      <c r="BDN31"/>
      <c r="BDO31"/>
      <c r="BDP31"/>
      <c r="BDQ31"/>
      <c r="BDR31"/>
      <c r="BDS31"/>
      <c r="BDT31"/>
      <c r="BDU31"/>
      <c r="BDV31"/>
      <c r="BDW31"/>
      <c r="BDX31"/>
      <c r="BDY31"/>
      <c r="BDZ31"/>
      <c r="BEA31"/>
      <c r="BEB31"/>
      <c r="BEC31"/>
      <c r="BED31"/>
      <c r="BEE31"/>
      <c r="BEF31"/>
      <c r="BEG31"/>
      <c r="BEH31"/>
      <c r="BEI31"/>
      <c r="BEJ31"/>
      <c r="BEK31"/>
      <c r="BEL31"/>
      <c r="BEM31"/>
      <c r="BEN31"/>
      <c r="BEO31"/>
      <c r="BEP31"/>
      <c r="BEQ31"/>
      <c r="BER31"/>
      <c r="BES31"/>
      <c r="BET31"/>
      <c r="BEU31"/>
      <c r="BEV31"/>
      <c r="BEW31"/>
      <c r="BEX31"/>
      <c r="BEY31"/>
      <c r="BEZ31"/>
      <c r="BFA31"/>
      <c r="BFB31"/>
      <c r="BFC31"/>
      <c r="BFD31"/>
      <c r="BFE31"/>
      <c r="BFF31"/>
      <c r="BFG31"/>
      <c r="BFH31"/>
      <c r="BFI31"/>
      <c r="BFJ31"/>
      <c r="BFK31"/>
      <c r="BFL31"/>
      <c r="BFM31"/>
      <c r="BFN31"/>
      <c r="BFO31"/>
      <c r="BFP31"/>
      <c r="BFQ31"/>
      <c r="BFR31"/>
      <c r="BFS31"/>
      <c r="BFT31"/>
      <c r="BFU31"/>
      <c r="BFV31"/>
      <c r="BFW31"/>
      <c r="BFX31"/>
      <c r="BFY31"/>
      <c r="BFZ31"/>
      <c r="BGA31"/>
      <c r="BGB31"/>
      <c r="BGC31"/>
      <c r="BGD31"/>
      <c r="BGE31"/>
      <c r="BGF31"/>
      <c r="BGG31"/>
      <c r="BGH31"/>
      <c r="BGI31"/>
      <c r="BGJ31"/>
      <c r="BGK31"/>
      <c r="BGL31"/>
      <c r="BGM31"/>
      <c r="BGN31"/>
      <c r="BGO31"/>
      <c r="BGP31"/>
      <c r="BGQ31"/>
      <c r="BGR31"/>
      <c r="BGS31"/>
      <c r="BGT31"/>
      <c r="BGU31"/>
      <c r="BGV31"/>
      <c r="BGW31"/>
      <c r="BGX31"/>
      <c r="BGY31"/>
      <c r="BGZ31"/>
      <c r="BHA31"/>
      <c r="BHB31"/>
      <c r="BHC31"/>
      <c r="BHD31"/>
      <c r="BHE31"/>
      <c r="BHF31"/>
      <c r="BHG31"/>
      <c r="BHH31"/>
      <c r="BHI31"/>
      <c r="BHJ31"/>
      <c r="BHK31"/>
      <c r="BHL31"/>
      <c r="BHM31"/>
      <c r="BHN31"/>
      <c r="BHO31"/>
      <c r="BHP31"/>
      <c r="BHQ31"/>
      <c r="BHR31"/>
      <c r="BHS31"/>
      <c r="BHT31"/>
      <c r="BHU31"/>
      <c r="BHV31"/>
      <c r="BHW31"/>
      <c r="BHX31"/>
      <c r="BHY31"/>
      <c r="BHZ31"/>
      <c r="BIA31"/>
      <c r="BIB31"/>
      <c r="BIC31"/>
      <c r="BID31"/>
      <c r="BIE31"/>
      <c r="BIF31"/>
      <c r="BIG31"/>
      <c r="BIH31"/>
      <c r="BII31"/>
      <c r="BIJ31"/>
      <c r="BIK31"/>
      <c r="BIL31"/>
      <c r="BIM31"/>
      <c r="BIN31"/>
      <c r="BIO31"/>
      <c r="BIP31"/>
      <c r="BIQ31"/>
      <c r="BIR31"/>
      <c r="BIS31"/>
      <c r="BIT31"/>
      <c r="BIU31"/>
      <c r="BIV31"/>
      <c r="BIW31"/>
      <c r="BIX31"/>
      <c r="BIY31"/>
      <c r="BIZ31"/>
      <c r="BJA31"/>
      <c r="BJB31"/>
      <c r="BJC31"/>
      <c r="BJD31"/>
      <c r="BJE31"/>
      <c r="BJF31"/>
      <c r="BJG31"/>
      <c r="BJH31"/>
      <c r="BJI31"/>
      <c r="BJJ31"/>
      <c r="BJK31"/>
      <c r="BJL31"/>
      <c r="BJM31"/>
      <c r="BJN31"/>
      <c r="BJO31"/>
      <c r="BJP31"/>
      <c r="BJQ31"/>
      <c r="BJR31"/>
      <c r="BJS31"/>
      <c r="BJT31"/>
      <c r="BJU31"/>
      <c r="BJV31"/>
      <c r="BJW31"/>
      <c r="BJX31"/>
      <c r="BJY31"/>
      <c r="BJZ31"/>
      <c r="BKA31"/>
      <c r="BKB31"/>
      <c r="BKC31"/>
      <c r="BKD31"/>
      <c r="BKE31"/>
      <c r="BKF31"/>
      <c r="BKG31"/>
      <c r="BKH31"/>
      <c r="BKI31"/>
      <c r="BKJ31"/>
      <c r="BKK31"/>
      <c r="BKL31"/>
      <c r="BKM31"/>
      <c r="BKN31"/>
      <c r="BKO31"/>
      <c r="BKP31"/>
      <c r="BKQ31"/>
      <c r="BKR31"/>
      <c r="BKS31"/>
      <c r="BKT31"/>
      <c r="BKU31"/>
      <c r="BKV31"/>
      <c r="BKW31"/>
      <c r="BKX31"/>
      <c r="BKY31"/>
      <c r="BKZ31"/>
      <c r="BLA31"/>
      <c r="BLB31"/>
      <c r="BLC31"/>
      <c r="BLD31"/>
      <c r="BLE31"/>
      <c r="BLF31"/>
      <c r="BLG31"/>
      <c r="BLH31"/>
      <c r="BLI31"/>
      <c r="BLJ31"/>
      <c r="BLK31"/>
      <c r="BLL31"/>
      <c r="BLM31"/>
      <c r="BLN31"/>
      <c r="BLO31"/>
      <c r="BLP31"/>
      <c r="BLQ31"/>
      <c r="BLR31"/>
      <c r="BLS31"/>
      <c r="BLT31"/>
      <c r="BLU31"/>
      <c r="BLV31"/>
      <c r="BLW31"/>
      <c r="BLX31"/>
      <c r="BLY31"/>
      <c r="BLZ31"/>
      <c r="BMA31"/>
      <c r="BMB31"/>
      <c r="BMC31"/>
      <c r="BMD31"/>
      <c r="BME31"/>
      <c r="BMF31"/>
      <c r="BMG31"/>
      <c r="BMH31"/>
      <c r="BMI31"/>
      <c r="BMJ31"/>
      <c r="BMK31"/>
      <c r="BML31"/>
      <c r="BMM31"/>
      <c r="BMN31"/>
      <c r="BMO31"/>
      <c r="BMP31"/>
      <c r="BMQ31"/>
      <c r="BMR31"/>
      <c r="BMS31"/>
      <c r="BMT31"/>
      <c r="BMU31"/>
      <c r="BMV31"/>
      <c r="BMW31"/>
      <c r="BMX31"/>
      <c r="BMY31"/>
      <c r="BMZ31"/>
      <c r="BNA31"/>
      <c r="BNB31"/>
      <c r="BNC31"/>
      <c r="BND31"/>
      <c r="BNE31"/>
      <c r="BNF31"/>
      <c r="BNG31"/>
      <c r="BNH31"/>
      <c r="BNI31"/>
      <c r="BNJ31"/>
      <c r="BNK31"/>
      <c r="BNL31"/>
      <c r="BNM31"/>
      <c r="BNN31"/>
      <c r="BNO31"/>
      <c r="BNP31"/>
      <c r="BNQ31"/>
      <c r="BNR31"/>
      <c r="BNS31"/>
      <c r="BNT31"/>
      <c r="BNU31"/>
      <c r="BNV31"/>
      <c r="BNW31"/>
      <c r="BNX31"/>
      <c r="BNY31"/>
      <c r="BNZ31"/>
      <c r="BOA31"/>
      <c r="BOB31"/>
      <c r="BOC31"/>
      <c r="BOD31"/>
      <c r="BOE31"/>
      <c r="BOF31"/>
      <c r="BOG31"/>
      <c r="BOH31"/>
      <c r="BOI31"/>
      <c r="BOJ31"/>
      <c r="BOK31"/>
      <c r="BOL31"/>
      <c r="BOM31"/>
      <c r="BON31"/>
      <c r="BOO31"/>
      <c r="BOP31"/>
      <c r="BOQ31"/>
      <c r="BOR31"/>
      <c r="BOS31"/>
      <c r="BOT31"/>
      <c r="BOU31"/>
      <c r="BOV31"/>
      <c r="BOW31"/>
      <c r="BOX31"/>
      <c r="BOY31"/>
      <c r="BOZ31"/>
      <c r="BPA31"/>
      <c r="BPB31"/>
      <c r="BPC31"/>
      <c r="BPD31"/>
      <c r="BPE31"/>
      <c r="BPF31"/>
      <c r="BPG31"/>
      <c r="BPH31"/>
      <c r="BPI31"/>
      <c r="BPJ31"/>
      <c r="BPK31"/>
      <c r="BPL31"/>
      <c r="BPM31"/>
      <c r="BPN31"/>
      <c r="BPO31"/>
      <c r="BPP31"/>
      <c r="BPQ31"/>
      <c r="BPR31"/>
      <c r="BPS31"/>
      <c r="BPT31"/>
      <c r="BPU31"/>
      <c r="BPV31"/>
      <c r="BPW31"/>
      <c r="BPX31"/>
      <c r="BPY31"/>
      <c r="BPZ31"/>
      <c r="BQA31"/>
      <c r="BQB31"/>
      <c r="BQC31"/>
      <c r="BQD31"/>
      <c r="BQE31"/>
      <c r="BQF31"/>
      <c r="BQG31"/>
      <c r="BQH31"/>
      <c r="BQI31"/>
      <c r="BQJ31"/>
      <c r="BQK31"/>
      <c r="BQL31"/>
      <c r="BQM31"/>
      <c r="BQN31"/>
      <c r="BQO31"/>
      <c r="BQP31"/>
      <c r="BQQ31"/>
      <c r="BQR31"/>
      <c r="BQS31"/>
      <c r="BQT31"/>
      <c r="BQU31"/>
      <c r="BQV31"/>
      <c r="BQW31"/>
      <c r="BQX31"/>
      <c r="BQY31"/>
      <c r="BQZ31"/>
      <c r="BRA31"/>
      <c r="BRB31"/>
      <c r="BRC31"/>
      <c r="BRD31"/>
      <c r="BRE31"/>
      <c r="BRF31"/>
      <c r="BRG31"/>
      <c r="BRH31"/>
      <c r="BRI31"/>
      <c r="BRJ31"/>
      <c r="BRK31"/>
      <c r="BRL31"/>
      <c r="BRM31"/>
      <c r="BRN31"/>
      <c r="BRO31"/>
      <c r="BRP31"/>
      <c r="BRQ31"/>
      <c r="BRR31"/>
      <c r="BRS31"/>
      <c r="BRT31"/>
      <c r="BRU31"/>
      <c r="BRV31"/>
      <c r="BRW31"/>
      <c r="BRX31"/>
      <c r="BRY31"/>
      <c r="BRZ31"/>
      <c r="BSA31"/>
      <c r="BSB31"/>
      <c r="BSC31"/>
      <c r="BSD31"/>
      <c r="BSE31"/>
      <c r="BSF31"/>
      <c r="BSG31"/>
      <c r="BSH31"/>
      <c r="BSI31"/>
      <c r="BSJ31"/>
      <c r="BSK31"/>
      <c r="BSL31"/>
      <c r="BSM31"/>
      <c r="BSN31"/>
      <c r="BSO31"/>
      <c r="BSP31"/>
      <c r="BSQ31"/>
      <c r="BSR31"/>
      <c r="BSS31"/>
      <c r="BST31"/>
      <c r="BSU31"/>
      <c r="BSV31"/>
      <c r="BSW31"/>
      <c r="BSX31"/>
      <c r="BSY31"/>
      <c r="BSZ31"/>
      <c r="BTA31"/>
      <c r="BTB31"/>
      <c r="BTC31"/>
      <c r="BTD31"/>
      <c r="BTE31"/>
      <c r="BTF31"/>
      <c r="BTG31"/>
      <c r="BTH31"/>
      <c r="BTI31"/>
      <c r="BTJ31"/>
      <c r="BTK31"/>
      <c r="BTL31"/>
      <c r="BTM31"/>
      <c r="BTN31"/>
      <c r="BTO31"/>
      <c r="BTP31"/>
      <c r="BTQ31"/>
      <c r="BTR31"/>
      <c r="BTS31"/>
      <c r="BTT31"/>
      <c r="BTU31"/>
      <c r="BTV31"/>
      <c r="BTW31"/>
      <c r="BTX31"/>
      <c r="BTY31"/>
      <c r="BTZ31"/>
      <c r="BUA31"/>
      <c r="BUB31"/>
      <c r="BUC31"/>
      <c r="BUD31"/>
      <c r="BUE31"/>
      <c r="BUF31"/>
      <c r="BUG31"/>
      <c r="BUH31"/>
      <c r="BUI31"/>
      <c r="BUJ31"/>
      <c r="BUK31"/>
      <c r="BUL31"/>
      <c r="BUM31"/>
      <c r="BUN31"/>
      <c r="BUO31"/>
      <c r="BUP31"/>
      <c r="BUQ31"/>
      <c r="BUR31"/>
      <c r="BUS31"/>
      <c r="BUT31"/>
      <c r="BUU31"/>
      <c r="BUV31"/>
      <c r="BUW31"/>
      <c r="BUX31"/>
      <c r="BUY31"/>
      <c r="BUZ31"/>
      <c r="BVA31"/>
      <c r="BVB31"/>
      <c r="BVC31"/>
      <c r="BVD31"/>
      <c r="BVE31"/>
      <c r="BVF31"/>
      <c r="BVG31"/>
      <c r="BVH31"/>
      <c r="BVI31"/>
      <c r="BVJ31"/>
      <c r="BVK31"/>
      <c r="BVL31"/>
      <c r="BVM31"/>
      <c r="BVN31"/>
      <c r="BVO31"/>
      <c r="BVP31"/>
      <c r="BVQ31"/>
      <c r="BVR31"/>
      <c r="BVS31"/>
      <c r="BVT31"/>
      <c r="BVU31"/>
      <c r="BVV31"/>
      <c r="BVW31"/>
      <c r="BVX31"/>
      <c r="BVY31"/>
      <c r="BVZ31"/>
      <c r="BWA31"/>
      <c r="BWB31"/>
      <c r="BWC31"/>
      <c r="BWD31"/>
      <c r="BWE31"/>
      <c r="BWF31"/>
      <c r="BWG31"/>
      <c r="BWH31"/>
      <c r="BWI31"/>
      <c r="BWJ31"/>
      <c r="BWK31"/>
      <c r="BWL31"/>
      <c r="BWM31"/>
      <c r="BWN31"/>
      <c r="BWO31"/>
      <c r="BWP31"/>
      <c r="BWQ31"/>
      <c r="BWR31"/>
      <c r="BWS31"/>
      <c r="BWT31"/>
      <c r="BWU31"/>
      <c r="BWV31"/>
      <c r="BWW31"/>
      <c r="BWX31"/>
      <c r="BWY31"/>
      <c r="BWZ31"/>
      <c r="BXA31"/>
      <c r="BXB31"/>
      <c r="BXC31"/>
      <c r="BXD31"/>
      <c r="BXE31"/>
      <c r="BXF31"/>
      <c r="BXG31"/>
      <c r="BXH31"/>
      <c r="BXI31"/>
      <c r="BXJ31"/>
      <c r="BXK31"/>
      <c r="BXL31"/>
      <c r="BXM31"/>
      <c r="BXN31"/>
      <c r="BXO31"/>
      <c r="BXP31"/>
      <c r="BXQ31"/>
      <c r="BXR31"/>
      <c r="BXS31"/>
      <c r="BXT31"/>
      <c r="BXU31"/>
      <c r="BXV31"/>
      <c r="BXW31"/>
      <c r="BXX31"/>
      <c r="BXY31"/>
      <c r="BXZ31"/>
      <c r="BYA31"/>
      <c r="BYB31"/>
      <c r="BYC31"/>
      <c r="BYD31"/>
      <c r="BYE31"/>
      <c r="BYF31"/>
      <c r="BYG31"/>
      <c r="BYH31"/>
      <c r="BYI31"/>
      <c r="BYJ31"/>
      <c r="BYK31"/>
      <c r="BYL31"/>
      <c r="BYM31"/>
      <c r="BYN31"/>
      <c r="BYO31"/>
    </row>
    <row r="32" spans="1:2017" s="21" customFormat="1" ht="16.899999999999999" customHeight="1" x14ac:dyDescent="0.25">
      <c r="A32" s="121" t="s">
        <v>28</v>
      </c>
      <c r="B32" s="121"/>
      <c r="C32" s="121"/>
      <c r="D32" s="14" t="s">
        <v>111</v>
      </c>
      <c r="E32" s="22"/>
      <c r="F32" s="153" t="s">
        <v>30</v>
      </c>
      <c r="G32" s="153"/>
      <c r="H32" s="153"/>
      <c r="I32" s="153"/>
      <c r="J32" s="14" t="s">
        <v>112</v>
      </c>
      <c r="K32" s="2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c r="AMK32"/>
      <c r="AML32"/>
      <c r="AMM32"/>
      <c r="AMN32"/>
      <c r="AMO32"/>
      <c r="AMP32"/>
      <c r="AMQ32"/>
      <c r="AMR32"/>
      <c r="AMS32"/>
      <c r="AMT32"/>
      <c r="AMU32"/>
      <c r="AMV32"/>
      <c r="AMW32"/>
      <c r="AMX32"/>
      <c r="AMY32"/>
      <c r="AMZ32"/>
      <c r="ANA32"/>
      <c r="ANB32"/>
      <c r="ANC32"/>
      <c r="AND32"/>
      <c r="ANE32"/>
      <c r="ANF32"/>
      <c r="ANG32"/>
      <c r="ANH32"/>
      <c r="ANI32"/>
      <c r="ANJ32"/>
      <c r="ANK32"/>
      <c r="ANL32"/>
      <c r="ANM32"/>
      <c r="ANN32"/>
      <c r="ANO32"/>
      <c r="ANP32"/>
      <c r="ANQ32"/>
      <c r="ANR32"/>
      <c r="ANS32"/>
      <c r="ANT32"/>
      <c r="ANU32"/>
      <c r="ANV32"/>
      <c r="ANW32"/>
      <c r="ANX32"/>
      <c r="ANY32"/>
      <c r="ANZ32"/>
      <c r="AOA32"/>
      <c r="AOB32"/>
      <c r="AOC32"/>
      <c r="AOD32"/>
      <c r="AOE32"/>
      <c r="AOF32"/>
      <c r="AOG32"/>
      <c r="AOH32"/>
      <c r="AOI32"/>
      <c r="AOJ32"/>
      <c r="AOK32"/>
      <c r="AOL32"/>
      <c r="AOM32"/>
      <c r="AON32"/>
      <c r="AOO32"/>
      <c r="AOP32"/>
      <c r="AOQ32"/>
      <c r="AOR32"/>
      <c r="AOS32"/>
      <c r="AOT32"/>
      <c r="AOU32"/>
      <c r="AOV32"/>
      <c r="AOW32"/>
      <c r="AOX32"/>
      <c r="AOY32"/>
      <c r="AOZ32"/>
      <c r="APA32"/>
      <c r="APB32"/>
      <c r="APC32"/>
      <c r="APD32"/>
      <c r="APE32"/>
      <c r="APF32"/>
      <c r="APG32"/>
      <c r="APH32"/>
      <c r="API32"/>
      <c r="APJ32"/>
      <c r="APK32"/>
      <c r="APL32"/>
      <c r="APM32"/>
      <c r="APN32"/>
      <c r="APO32"/>
      <c r="APP32"/>
      <c r="APQ32"/>
      <c r="APR32"/>
      <c r="APS32"/>
      <c r="APT32"/>
      <c r="APU32"/>
      <c r="APV32"/>
      <c r="APW32"/>
      <c r="APX32"/>
      <c r="APY32"/>
      <c r="APZ32"/>
      <c r="AQA32"/>
      <c r="AQB32"/>
      <c r="AQC32"/>
      <c r="AQD32"/>
      <c r="AQE32"/>
      <c r="AQF32"/>
      <c r="AQG32"/>
      <c r="AQH32"/>
      <c r="AQI32"/>
      <c r="AQJ32"/>
      <c r="AQK32"/>
      <c r="AQL32"/>
      <c r="AQM32"/>
      <c r="AQN32"/>
      <c r="AQO32"/>
      <c r="AQP32"/>
      <c r="AQQ32"/>
      <c r="AQR32"/>
      <c r="AQS32"/>
      <c r="AQT32"/>
      <c r="AQU32"/>
      <c r="AQV32"/>
      <c r="AQW32"/>
      <c r="AQX32"/>
      <c r="AQY32"/>
      <c r="AQZ32"/>
      <c r="ARA32"/>
      <c r="ARB32"/>
      <c r="ARC32"/>
      <c r="ARD32"/>
      <c r="ARE32"/>
      <c r="ARF32"/>
      <c r="ARG32"/>
      <c r="ARH32"/>
      <c r="ARI32"/>
      <c r="ARJ32"/>
      <c r="ARK32"/>
      <c r="ARL32"/>
      <c r="ARM32"/>
      <c r="ARN32"/>
      <c r="ARO32"/>
      <c r="ARP32"/>
      <c r="ARQ32"/>
      <c r="ARR32"/>
      <c r="ARS32"/>
      <c r="ART32"/>
      <c r="ARU32"/>
      <c r="ARV32"/>
      <c r="ARW32"/>
      <c r="ARX32"/>
      <c r="ARY32"/>
      <c r="ARZ32"/>
      <c r="ASA32"/>
      <c r="ASB32"/>
      <c r="ASC32"/>
      <c r="ASD32"/>
      <c r="ASE32"/>
      <c r="ASF32"/>
      <c r="ASG32"/>
      <c r="ASH32"/>
      <c r="ASI32"/>
      <c r="ASJ32"/>
      <c r="ASK32"/>
      <c r="ASL32"/>
      <c r="ASM32"/>
      <c r="ASN32"/>
      <c r="ASO32"/>
      <c r="ASP32"/>
      <c r="ASQ32"/>
      <c r="ASR32"/>
      <c r="ASS32"/>
      <c r="AST32"/>
      <c r="ASU32"/>
      <c r="ASV32"/>
      <c r="ASW32"/>
      <c r="ASX32"/>
      <c r="ASY32"/>
      <c r="ASZ32"/>
      <c r="ATA32"/>
      <c r="ATB32"/>
      <c r="ATC32"/>
      <c r="ATD32"/>
      <c r="ATE32"/>
      <c r="ATF32"/>
      <c r="ATG32"/>
      <c r="ATH32"/>
      <c r="ATI32"/>
      <c r="ATJ32"/>
      <c r="ATK32"/>
      <c r="ATL32"/>
      <c r="ATM32"/>
      <c r="ATN32"/>
      <c r="ATO32"/>
      <c r="ATP32"/>
      <c r="ATQ32"/>
      <c r="ATR32"/>
      <c r="ATS32"/>
      <c r="ATT32"/>
      <c r="ATU32"/>
      <c r="ATV32"/>
      <c r="ATW32"/>
      <c r="ATX32"/>
      <c r="ATY32"/>
      <c r="ATZ32"/>
      <c r="AUA32"/>
      <c r="AUB32"/>
      <c r="AUC32"/>
      <c r="AUD32"/>
      <c r="AUE32"/>
      <c r="AUF32"/>
      <c r="AUG32"/>
      <c r="AUH32"/>
      <c r="AUI32"/>
      <c r="AUJ32"/>
      <c r="AUK32"/>
      <c r="AUL32"/>
      <c r="AUM32"/>
      <c r="AUN32"/>
      <c r="AUO32"/>
      <c r="AUP32"/>
      <c r="AUQ32"/>
      <c r="AUR32"/>
      <c r="AUS32"/>
      <c r="AUT32"/>
      <c r="AUU32"/>
      <c r="AUV32"/>
      <c r="AUW32"/>
      <c r="AUX32"/>
      <c r="AUY32"/>
      <c r="AUZ32"/>
      <c r="AVA32"/>
      <c r="AVB32"/>
      <c r="AVC32"/>
      <c r="AVD32"/>
      <c r="AVE32"/>
      <c r="AVF32"/>
      <c r="AVG32"/>
      <c r="AVH32"/>
      <c r="AVI32"/>
      <c r="AVJ32"/>
      <c r="AVK32"/>
      <c r="AVL32"/>
      <c r="AVM32"/>
      <c r="AVN32"/>
      <c r="AVO32"/>
      <c r="AVP32"/>
      <c r="AVQ32"/>
      <c r="AVR32"/>
      <c r="AVS32"/>
      <c r="AVT32"/>
      <c r="AVU32"/>
      <c r="AVV32"/>
      <c r="AVW32"/>
      <c r="AVX32"/>
      <c r="AVY32"/>
      <c r="AVZ32"/>
      <c r="AWA32"/>
      <c r="AWB32"/>
      <c r="AWC32"/>
      <c r="AWD32"/>
      <c r="AWE32"/>
      <c r="AWF32"/>
      <c r="AWG32"/>
      <c r="AWH32"/>
      <c r="AWI32"/>
      <c r="AWJ32"/>
      <c r="AWK32"/>
      <c r="AWL32"/>
      <c r="AWM32"/>
      <c r="AWN32"/>
      <c r="AWO32"/>
      <c r="AWP32"/>
      <c r="AWQ32"/>
      <c r="AWR32"/>
      <c r="AWS32"/>
      <c r="AWT32"/>
      <c r="AWU32"/>
      <c r="AWV32"/>
      <c r="AWW32"/>
      <c r="AWX32"/>
      <c r="AWY32"/>
      <c r="AWZ32"/>
      <c r="AXA32"/>
      <c r="AXB32"/>
      <c r="AXC32"/>
      <c r="AXD32"/>
      <c r="AXE32"/>
      <c r="AXF32"/>
      <c r="AXG32"/>
      <c r="AXH32"/>
      <c r="AXI32"/>
      <c r="AXJ32"/>
      <c r="AXK32"/>
      <c r="AXL32"/>
      <c r="AXM32"/>
      <c r="AXN32"/>
      <c r="AXO32"/>
      <c r="AXP32"/>
      <c r="AXQ32"/>
      <c r="AXR32"/>
      <c r="AXS32"/>
      <c r="AXT32"/>
      <c r="AXU32"/>
      <c r="AXV32"/>
      <c r="AXW32"/>
      <c r="AXX32"/>
      <c r="AXY32"/>
      <c r="AXZ32"/>
      <c r="AYA32"/>
      <c r="AYB32"/>
      <c r="AYC32"/>
      <c r="AYD32"/>
      <c r="AYE32"/>
      <c r="AYF32"/>
      <c r="AYG32"/>
      <c r="AYH32"/>
      <c r="AYI32"/>
      <c r="AYJ32"/>
      <c r="AYK32"/>
      <c r="AYL32"/>
      <c r="AYM32"/>
      <c r="AYN32"/>
      <c r="AYO32"/>
      <c r="AYP32"/>
      <c r="AYQ32"/>
      <c r="AYR32"/>
      <c r="AYS32"/>
      <c r="AYT32"/>
      <c r="AYU32"/>
      <c r="AYV32"/>
      <c r="AYW32"/>
      <c r="AYX32"/>
      <c r="AYY32"/>
      <c r="AYZ32"/>
      <c r="AZA32"/>
      <c r="AZB32"/>
      <c r="AZC32"/>
      <c r="AZD32"/>
      <c r="AZE32"/>
      <c r="AZF32"/>
      <c r="AZG32"/>
      <c r="AZH32"/>
      <c r="AZI32"/>
      <c r="AZJ32"/>
      <c r="AZK32"/>
      <c r="AZL32"/>
      <c r="AZM32"/>
      <c r="AZN32"/>
      <c r="AZO32"/>
      <c r="AZP32"/>
      <c r="AZQ32"/>
      <c r="AZR32"/>
      <c r="AZS32"/>
      <c r="AZT32"/>
      <c r="AZU32"/>
      <c r="AZV32"/>
      <c r="AZW32"/>
      <c r="AZX32"/>
      <c r="AZY32"/>
      <c r="AZZ32"/>
      <c r="BAA32"/>
      <c r="BAB32"/>
      <c r="BAC32"/>
      <c r="BAD32"/>
      <c r="BAE32"/>
      <c r="BAF32"/>
      <c r="BAG32"/>
      <c r="BAH32"/>
      <c r="BAI32"/>
      <c r="BAJ32"/>
      <c r="BAK32"/>
      <c r="BAL32"/>
      <c r="BAM32"/>
      <c r="BAN32"/>
      <c r="BAO32"/>
      <c r="BAP32"/>
      <c r="BAQ32"/>
      <c r="BAR32"/>
      <c r="BAS32"/>
      <c r="BAT32"/>
      <c r="BAU32"/>
      <c r="BAV32"/>
      <c r="BAW32"/>
      <c r="BAX32"/>
      <c r="BAY32"/>
      <c r="BAZ32"/>
      <c r="BBA32"/>
      <c r="BBB32"/>
      <c r="BBC32"/>
      <c r="BBD32"/>
      <c r="BBE32"/>
      <c r="BBF32"/>
      <c r="BBG32"/>
      <c r="BBH32"/>
      <c r="BBI32"/>
      <c r="BBJ32"/>
      <c r="BBK32"/>
      <c r="BBL32"/>
      <c r="BBM32"/>
      <c r="BBN32"/>
      <c r="BBO32"/>
      <c r="BBP32"/>
      <c r="BBQ32"/>
      <c r="BBR32"/>
      <c r="BBS32"/>
      <c r="BBT32"/>
      <c r="BBU32"/>
      <c r="BBV32"/>
      <c r="BBW32"/>
      <c r="BBX32"/>
      <c r="BBY32"/>
      <c r="BBZ32"/>
      <c r="BCA32"/>
      <c r="BCB32"/>
      <c r="BCC32"/>
      <c r="BCD32"/>
      <c r="BCE32"/>
      <c r="BCF32"/>
      <c r="BCG32"/>
      <c r="BCH32"/>
      <c r="BCI32"/>
      <c r="BCJ32"/>
      <c r="BCK32"/>
      <c r="BCL32"/>
      <c r="BCM32"/>
      <c r="BCN32"/>
      <c r="BCO32"/>
      <c r="BCP32"/>
      <c r="BCQ32"/>
      <c r="BCR32"/>
      <c r="BCS32"/>
      <c r="BCT32"/>
      <c r="BCU32"/>
      <c r="BCV32"/>
      <c r="BCW32"/>
      <c r="BCX32"/>
      <c r="BCY32"/>
      <c r="BCZ32"/>
      <c r="BDA32"/>
      <c r="BDB32"/>
      <c r="BDC32"/>
      <c r="BDD32"/>
      <c r="BDE32"/>
      <c r="BDF32"/>
      <c r="BDG32"/>
      <c r="BDH32"/>
      <c r="BDI32"/>
      <c r="BDJ32"/>
      <c r="BDK32"/>
      <c r="BDL32"/>
      <c r="BDM32"/>
      <c r="BDN32"/>
      <c r="BDO32"/>
      <c r="BDP32"/>
      <c r="BDQ32"/>
      <c r="BDR32"/>
      <c r="BDS32"/>
      <c r="BDT32"/>
      <c r="BDU32"/>
      <c r="BDV32"/>
      <c r="BDW32"/>
      <c r="BDX32"/>
      <c r="BDY32"/>
      <c r="BDZ32"/>
      <c r="BEA32"/>
      <c r="BEB32"/>
      <c r="BEC32"/>
      <c r="BED32"/>
      <c r="BEE32"/>
      <c r="BEF32"/>
      <c r="BEG32"/>
      <c r="BEH32"/>
      <c r="BEI32"/>
      <c r="BEJ32"/>
      <c r="BEK32"/>
      <c r="BEL32"/>
      <c r="BEM32"/>
      <c r="BEN32"/>
      <c r="BEO32"/>
      <c r="BEP32"/>
      <c r="BEQ32"/>
      <c r="BER32"/>
      <c r="BES32"/>
      <c r="BET32"/>
      <c r="BEU32"/>
      <c r="BEV32"/>
      <c r="BEW32"/>
      <c r="BEX32"/>
      <c r="BEY32"/>
      <c r="BEZ32"/>
      <c r="BFA32"/>
      <c r="BFB32"/>
      <c r="BFC32"/>
      <c r="BFD32"/>
      <c r="BFE32"/>
      <c r="BFF32"/>
      <c r="BFG32"/>
      <c r="BFH32"/>
      <c r="BFI32"/>
      <c r="BFJ32"/>
      <c r="BFK32"/>
      <c r="BFL32"/>
      <c r="BFM32"/>
      <c r="BFN32"/>
      <c r="BFO32"/>
      <c r="BFP32"/>
      <c r="BFQ32"/>
      <c r="BFR32"/>
      <c r="BFS32"/>
      <c r="BFT32"/>
      <c r="BFU32"/>
      <c r="BFV32"/>
      <c r="BFW32"/>
      <c r="BFX32"/>
      <c r="BFY32"/>
      <c r="BFZ32"/>
      <c r="BGA32"/>
      <c r="BGB32"/>
      <c r="BGC32"/>
      <c r="BGD32"/>
      <c r="BGE32"/>
      <c r="BGF32"/>
      <c r="BGG32"/>
      <c r="BGH32"/>
      <c r="BGI32"/>
      <c r="BGJ32"/>
      <c r="BGK32"/>
      <c r="BGL32"/>
      <c r="BGM32"/>
      <c r="BGN32"/>
      <c r="BGO32"/>
      <c r="BGP32"/>
      <c r="BGQ32"/>
      <c r="BGR32"/>
      <c r="BGS32"/>
      <c r="BGT32"/>
      <c r="BGU32"/>
      <c r="BGV32"/>
      <c r="BGW32"/>
      <c r="BGX32"/>
      <c r="BGY32"/>
      <c r="BGZ32"/>
      <c r="BHA32"/>
      <c r="BHB32"/>
      <c r="BHC32"/>
      <c r="BHD32"/>
      <c r="BHE32"/>
      <c r="BHF32"/>
      <c r="BHG32"/>
      <c r="BHH32"/>
      <c r="BHI32"/>
      <c r="BHJ32"/>
      <c r="BHK32"/>
      <c r="BHL32"/>
      <c r="BHM32"/>
      <c r="BHN32"/>
      <c r="BHO32"/>
      <c r="BHP32"/>
      <c r="BHQ32"/>
      <c r="BHR32"/>
      <c r="BHS32"/>
      <c r="BHT32"/>
      <c r="BHU32"/>
      <c r="BHV32"/>
      <c r="BHW32"/>
      <c r="BHX32"/>
      <c r="BHY32"/>
      <c r="BHZ32"/>
      <c r="BIA32"/>
      <c r="BIB32"/>
      <c r="BIC32"/>
      <c r="BID32"/>
      <c r="BIE32"/>
      <c r="BIF32"/>
      <c r="BIG32"/>
      <c r="BIH32"/>
      <c r="BII32"/>
      <c r="BIJ32"/>
      <c r="BIK32"/>
      <c r="BIL32"/>
      <c r="BIM32"/>
      <c r="BIN32"/>
      <c r="BIO32"/>
      <c r="BIP32"/>
      <c r="BIQ32"/>
      <c r="BIR32"/>
      <c r="BIS32"/>
      <c r="BIT32"/>
      <c r="BIU32"/>
      <c r="BIV32"/>
      <c r="BIW32"/>
      <c r="BIX32"/>
      <c r="BIY32"/>
      <c r="BIZ32"/>
      <c r="BJA32"/>
      <c r="BJB32"/>
      <c r="BJC32"/>
      <c r="BJD32"/>
      <c r="BJE32"/>
      <c r="BJF32"/>
      <c r="BJG32"/>
      <c r="BJH32"/>
      <c r="BJI32"/>
      <c r="BJJ32"/>
      <c r="BJK32"/>
      <c r="BJL32"/>
      <c r="BJM32"/>
      <c r="BJN32"/>
      <c r="BJO32"/>
      <c r="BJP32"/>
      <c r="BJQ32"/>
      <c r="BJR32"/>
      <c r="BJS32"/>
      <c r="BJT32"/>
      <c r="BJU32"/>
      <c r="BJV32"/>
      <c r="BJW32"/>
      <c r="BJX32"/>
      <c r="BJY32"/>
      <c r="BJZ32"/>
      <c r="BKA32"/>
      <c r="BKB32"/>
      <c r="BKC32"/>
      <c r="BKD32"/>
      <c r="BKE32"/>
      <c r="BKF32"/>
      <c r="BKG32"/>
      <c r="BKH32"/>
      <c r="BKI32"/>
      <c r="BKJ32"/>
      <c r="BKK32"/>
      <c r="BKL32"/>
      <c r="BKM32"/>
      <c r="BKN32"/>
      <c r="BKO32"/>
      <c r="BKP32"/>
      <c r="BKQ32"/>
      <c r="BKR32"/>
      <c r="BKS32"/>
      <c r="BKT32"/>
      <c r="BKU32"/>
      <c r="BKV32"/>
      <c r="BKW32"/>
      <c r="BKX32"/>
      <c r="BKY32"/>
      <c r="BKZ32"/>
      <c r="BLA32"/>
      <c r="BLB32"/>
      <c r="BLC32"/>
      <c r="BLD32"/>
      <c r="BLE32"/>
      <c r="BLF32"/>
      <c r="BLG32"/>
      <c r="BLH32"/>
      <c r="BLI32"/>
      <c r="BLJ32"/>
      <c r="BLK32"/>
      <c r="BLL32"/>
      <c r="BLM32"/>
      <c r="BLN32"/>
      <c r="BLO32"/>
      <c r="BLP32"/>
      <c r="BLQ32"/>
      <c r="BLR32"/>
      <c r="BLS32"/>
      <c r="BLT32"/>
      <c r="BLU32"/>
      <c r="BLV32"/>
      <c r="BLW32"/>
      <c r="BLX32"/>
      <c r="BLY32"/>
      <c r="BLZ32"/>
      <c r="BMA32"/>
      <c r="BMB32"/>
      <c r="BMC32"/>
      <c r="BMD32"/>
      <c r="BME32"/>
      <c r="BMF32"/>
      <c r="BMG32"/>
      <c r="BMH32"/>
      <c r="BMI32"/>
      <c r="BMJ32"/>
      <c r="BMK32"/>
      <c r="BML32"/>
      <c r="BMM32"/>
      <c r="BMN32"/>
      <c r="BMO32"/>
      <c r="BMP32"/>
      <c r="BMQ32"/>
      <c r="BMR32"/>
      <c r="BMS32"/>
      <c r="BMT32"/>
      <c r="BMU32"/>
      <c r="BMV32"/>
      <c r="BMW32"/>
      <c r="BMX32"/>
      <c r="BMY32"/>
      <c r="BMZ32"/>
      <c r="BNA32"/>
      <c r="BNB32"/>
      <c r="BNC32"/>
      <c r="BND32"/>
      <c r="BNE32"/>
      <c r="BNF32"/>
      <c r="BNG32"/>
      <c r="BNH32"/>
      <c r="BNI32"/>
      <c r="BNJ32"/>
      <c r="BNK32"/>
      <c r="BNL32"/>
      <c r="BNM32"/>
      <c r="BNN32"/>
      <c r="BNO32"/>
      <c r="BNP32"/>
      <c r="BNQ32"/>
      <c r="BNR32"/>
      <c r="BNS32"/>
      <c r="BNT32"/>
      <c r="BNU32"/>
      <c r="BNV32"/>
      <c r="BNW32"/>
      <c r="BNX32"/>
      <c r="BNY32"/>
      <c r="BNZ32"/>
      <c r="BOA32"/>
      <c r="BOB32"/>
      <c r="BOC32"/>
      <c r="BOD32"/>
      <c r="BOE32"/>
      <c r="BOF32"/>
      <c r="BOG32"/>
      <c r="BOH32"/>
      <c r="BOI32"/>
      <c r="BOJ32"/>
      <c r="BOK32"/>
      <c r="BOL32"/>
      <c r="BOM32"/>
      <c r="BON32"/>
      <c r="BOO32"/>
      <c r="BOP32"/>
      <c r="BOQ32"/>
      <c r="BOR32"/>
      <c r="BOS32"/>
      <c r="BOT32"/>
      <c r="BOU32"/>
      <c r="BOV32"/>
      <c r="BOW32"/>
      <c r="BOX32"/>
      <c r="BOY32"/>
      <c r="BOZ32"/>
      <c r="BPA32"/>
      <c r="BPB32"/>
      <c r="BPC32"/>
      <c r="BPD32"/>
      <c r="BPE32"/>
      <c r="BPF32"/>
      <c r="BPG32"/>
      <c r="BPH32"/>
      <c r="BPI32"/>
      <c r="BPJ32"/>
      <c r="BPK32"/>
      <c r="BPL32"/>
      <c r="BPM32"/>
      <c r="BPN32"/>
      <c r="BPO32"/>
      <c r="BPP32"/>
      <c r="BPQ32"/>
      <c r="BPR32"/>
      <c r="BPS32"/>
      <c r="BPT32"/>
      <c r="BPU32"/>
      <c r="BPV32"/>
      <c r="BPW32"/>
      <c r="BPX32"/>
      <c r="BPY32"/>
      <c r="BPZ32"/>
      <c r="BQA32"/>
      <c r="BQB32"/>
      <c r="BQC32"/>
      <c r="BQD32"/>
      <c r="BQE32"/>
      <c r="BQF32"/>
      <c r="BQG32"/>
      <c r="BQH32"/>
      <c r="BQI32"/>
      <c r="BQJ32"/>
      <c r="BQK32"/>
      <c r="BQL32"/>
      <c r="BQM32"/>
      <c r="BQN32"/>
      <c r="BQO32"/>
      <c r="BQP32"/>
      <c r="BQQ32"/>
      <c r="BQR32"/>
      <c r="BQS32"/>
      <c r="BQT32"/>
      <c r="BQU32"/>
      <c r="BQV32"/>
      <c r="BQW32"/>
      <c r="BQX32"/>
      <c r="BQY32"/>
      <c r="BQZ32"/>
      <c r="BRA32"/>
      <c r="BRB32"/>
      <c r="BRC32"/>
      <c r="BRD32"/>
      <c r="BRE32"/>
      <c r="BRF32"/>
      <c r="BRG32"/>
      <c r="BRH32"/>
      <c r="BRI32"/>
      <c r="BRJ32"/>
      <c r="BRK32"/>
      <c r="BRL32"/>
      <c r="BRM32"/>
      <c r="BRN32"/>
      <c r="BRO32"/>
      <c r="BRP32"/>
      <c r="BRQ32"/>
      <c r="BRR32"/>
      <c r="BRS32"/>
      <c r="BRT32"/>
      <c r="BRU32"/>
      <c r="BRV32"/>
      <c r="BRW32"/>
      <c r="BRX32"/>
      <c r="BRY32"/>
      <c r="BRZ32"/>
      <c r="BSA32"/>
      <c r="BSB32"/>
      <c r="BSC32"/>
      <c r="BSD32"/>
      <c r="BSE32"/>
      <c r="BSF32"/>
      <c r="BSG32"/>
      <c r="BSH32"/>
      <c r="BSI32"/>
      <c r="BSJ32"/>
      <c r="BSK32"/>
      <c r="BSL32"/>
      <c r="BSM32"/>
      <c r="BSN32"/>
      <c r="BSO32"/>
      <c r="BSP32"/>
      <c r="BSQ32"/>
      <c r="BSR32"/>
      <c r="BSS32"/>
      <c r="BST32"/>
      <c r="BSU32"/>
      <c r="BSV32"/>
      <c r="BSW32"/>
      <c r="BSX32"/>
      <c r="BSY32"/>
      <c r="BSZ32"/>
      <c r="BTA32"/>
      <c r="BTB32"/>
      <c r="BTC32"/>
      <c r="BTD32"/>
      <c r="BTE32"/>
      <c r="BTF32"/>
      <c r="BTG32"/>
      <c r="BTH32"/>
      <c r="BTI32"/>
      <c r="BTJ32"/>
      <c r="BTK32"/>
      <c r="BTL32"/>
      <c r="BTM32"/>
      <c r="BTN32"/>
      <c r="BTO32"/>
      <c r="BTP32"/>
      <c r="BTQ32"/>
      <c r="BTR32"/>
      <c r="BTS32"/>
      <c r="BTT32"/>
      <c r="BTU32"/>
      <c r="BTV32"/>
      <c r="BTW32"/>
      <c r="BTX32"/>
      <c r="BTY32"/>
      <c r="BTZ32"/>
      <c r="BUA32"/>
      <c r="BUB32"/>
      <c r="BUC32"/>
      <c r="BUD32"/>
      <c r="BUE32"/>
      <c r="BUF32"/>
      <c r="BUG32"/>
      <c r="BUH32"/>
      <c r="BUI32"/>
      <c r="BUJ32"/>
      <c r="BUK32"/>
      <c r="BUL32"/>
      <c r="BUM32"/>
      <c r="BUN32"/>
      <c r="BUO32"/>
      <c r="BUP32"/>
      <c r="BUQ32"/>
      <c r="BUR32"/>
      <c r="BUS32"/>
      <c r="BUT32"/>
      <c r="BUU32"/>
      <c r="BUV32"/>
      <c r="BUW32"/>
      <c r="BUX32"/>
      <c r="BUY32"/>
      <c r="BUZ32"/>
      <c r="BVA32"/>
      <c r="BVB32"/>
      <c r="BVC32"/>
      <c r="BVD32"/>
      <c r="BVE32"/>
      <c r="BVF32"/>
      <c r="BVG32"/>
      <c r="BVH32"/>
      <c r="BVI32"/>
      <c r="BVJ32"/>
      <c r="BVK32"/>
      <c r="BVL32"/>
      <c r="BVM32"/>
      <c r="BVN32"/>
      <c r="BVO32"/>
      <c r="BVP32"/>
      <c r="BVQ32"/>
      <c r="BVR32"/>
      <c r="BVS32"/>
      <c r="BVT32"/>
      <c r="BVU32"/>
      <c r="BVV32"/>
      <c r="BVW32"/>
      <c r="BVX32"/>
      <c r="BVY32"/>
      <c r="BVZ32"/>
      <c r="BWA32"/>
      <c r="BWB32"/>
      <c r="BWC32"/>
      <c r="BWD32"/>
      <c r="BWE32"/>
      <c r="BWF32"/>
      <c r="BWG32"/>
      <c r="BWH32"/>
      <c r="BWI32"/>
      <c r="BWJ32"/>
      <c r="BWK32"/>
      <c r="BWL32"/>
      <c r="BWM32"/>
      <c r="BWN32"/>
      <c r="BWO32"/>
      <c r="BWP32"/>
      <c r="BWQ32"/>
      <c r="BWR32"/>
      <c r="BWS32"/>
      <c r="BWT32"/>
      <c r="BWU32"/>
      <c r="BWV32"/>
      <c r="BWW32"/>
      <c r="BWX32"/>
      <c r="BWY32"/>
      <c r="BWZ32"/>
      <c r="BXA32"/>
      <c r="BXB32"/>
      <c r="BXC32"/>
      <c r="BXD32"/>
      <c r="BXE32"/>
      <c r="BXF32"/>
      <c r="BXG32"/>
      <c r="BXH32"/>
      <c r="BXI32"/>
      <c r="BXJ32"/>
      <c r="BXK32"/>
      <c r="BXL32"/>
      <c r="BXM32"/>
      <c r="BXN32"/>
      <c r="BXO32"/>
      <c r="BXP32"/>
      <c r="BXQ32"/>
      <c r="BXR32"/>
      <c r="BXS32"/>
      <c r="BXT32"/>
      <c r="BXU32"/>
      <c r="BXV32"/>
      <c r="BXW32"/>
      <c r="BXX32"/>
      <c r="BXY32"/>
      <c r="BXZ32"/>
      <c r="BYA32"/>
      <c r="BYB32"/>
      <c r="BYC32"/>
      <c r="BYD32"/>
      <c r="BYE32"/>
      <c r="BYF32"/>
      <c r="BYG32"/>
      <c r="BYH32"/>
      <c r="BYI32"/>
      <c r="BYJ32"/>
      <c r="BYK32"/>
      <c r="BYL32"/>
      <c r="BYM32"/>
      <c r="BYN32"/>
      <c r="BYO32"/>
    </row>
    <row r="33" spans="1:2017" s="15" customFormat="1" ht="20.100000000000001" customHeight="1" thickBot="1" x14ac:dyDescent="0.3">
      <c r="A33" s="17" t="s">
        <v>12</v>
      </c>
      <c r="B33" s="120" t="s">
        <v>63</v>
      </c>
      <c r="C33" s="120"/>
      <c r="D33" s="120"/>
      <c r="E33" s="120"/>
      <c r="F33" s="120"/>
      <c r="G33" s="120"/>
      <c r="H33" s="120"/>
      <c r="I33" s="120"/>
      <c r="J33" s="17" t="s">
        <v>12</v>
      </c>
      <c r="K33" s="2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c r="AMK33"/>
      <c r="AML33"/>
      <c r="AMM33"/>
      <c r="AMN33"/>
      <c r="AMO33"/>
      <c r="AMP33"/>
      <c r="AMQ33"/>
      <c r="AMR33"/>
      <c r="AMS33"/>
      <c r="AMT33"/>
      <c r="AMU33"/>
      <c r="AMV33"/>
      <c r="AMW33"/>
      <c r="AMX33"/>
      <c r="AMY33"/>
      <c r="AMZ33"/>
      <c r="ANA33"/>
      <c r="ANB33"/>
      <c r="ANC33"/>
      <c r="AND33"/>
      <c r="ANE33"/>
      <c r="ANF33"/>
      <c r="ANG33"/>
      <c r="ANH33"/>
      <c r="ANI33"/>
      <c r="ANJ33"/>
      <c r="ANK33"/>
      <c r="ANL33"/>
      <c r="ANM33"/>
      <c r="ANN33"/>
      <c r="ANO33"/>
      <c r="ANP33"/>
      <c r="ANQ33"/>
      <c r="ANR33"/>
      <c r="ANS33"/>
      <c r="ANT33"/>
      <c r="ANU33"/>
      <c r="ANV33"/>
      <c r="ANW33"/>
      <c r="ANX33"/>
      <c r="ANY33"/>
      <c r="ANZ33"/>
      <c r="AOA33"/>
      <c r="AOB33"/>
      <c r="AOC33"/>
      <c r="AOD33"/>
      <c r="AOE33"/>
      <c r="AOF33"/>
      <c r="AOG33"/>
      <c r="AOH33"/>
      <c r="AOI33"/>
      <c r="AOJ33"/>
      <c r="AOK33"/>
      <c r="AOL33"/>
      <c r="AOM33"/>
      <c r="AON33"/>
      <c r="AOO33"/>
      <c r="AOP33"/>
      <c r="AOQ33"/>
      <c r="AOR33"/>
      <c r="AOS33"/>
      <c r="AOT33"/>
      <c r="AOU33"/>
      <c r="AOV33"/>
      <c r="AOW33"/>
      <c r="AOX33"/>
      <c r="AOY33"/>
      <c r="AOZ33"/>
      <c r="APA33"/>
      <c r="APB33"/>
      <c r="APC33"/>
      <c r="APD33"/>
      <c r="APE33"/>
      <c r="APF33"/>
      <c r="APG33"/>
      <c r="APH33"/>
      <c r="API33"/>
      <c r="APJ33"/>
      <c r="APK33"/>
      <c r="APL33"/>
      <c r="APM33"/>
      <c r="APN33"/>
      <c r="APO33"/>
      <c r="APP33"/>
      <c r="APQ33"/>
      <c r="APR33"/>
      <c r="APS33"/>
      <c r="APT33"/>
      <c r="APU33"/>
      <c r="APV33"/>
      <c r="APW33"/>
      <c r="APX33"/>
      <c r="APY33"/>
      <c r="APZ33"/>
      <c r="AQA33"/>
      <c r="AQB33"/>
      <c r="AQC33"/>
      <c r="AQD33"/>
      <c r="AQE33"/>
      <c r="AQF33"/>
      <c r="AQG33"/>
      <c r="AQH33"/>
      <c r="AQI33"/>
      <c r="AQJ33"/>
      <c r="AQK33"/>
      <c r="AQL33"/>
      <c r="AQM33"/>
      <c r="AQN33"/>
      <c r="AQO33"/>
      <c r="AQP33"/>
      <c r="AQQ33"/>
      <c r="AQR33"/>
      <c r="AQS33"/>
      <c r="AQT33"/>
      <c r="AQU33"/>
      <c r="AQV33"/>
      <c r="AQW33"/>
      <c r="AQX33"/>
      <c r="AQY33"/>
      <c r="AQZ33"/>
      <c r="ARA33"/>
      <c r="ARB33"/>
      <c r="ARC33"/>
      <c r="ARD33"/>
      <c r="ARE33"/>
      <c r="ARF33"/>
      <c r="ARG33"/>
      <c r="ARH33"/>
      <c r="ARI33"/>
      <c r="ARJ33"/>
      <c r="ARK33"/>
      <c r="ARL33"/>
      <c r="ARM33"/>
      <c r="ARN33"/>
      <c r="ARO33"/>
      <c r="ARP33"/>
      <c r="ARQ33"/>
      <c r="ARR33"/>
      <c r="ARS33"/>
      <c r="ART33"/>
      <c r="ARU33"/>
      <c r="ARV33"/>
      <c r="ARW33"/>
      <c r="ARX33"/>
      <c r="ARY33"/>
      <c r="ARZ33"/>
      <c r="ASA33"/>
      <c r="ASB33"/>
      <c r="ASC33"/>
      <c r="ASD33"/>
      <c r="ASE33"/>
      <c r="ASF33"/>
      <c r="ASG33"/>
      <c r="ASH33"/>
      <c r="ASI33"/>
      <c r="ASJ33"/>
      <c r="ASK33"/>
      <c r="ASL33"/>
      <c r="ASM33"/>
      <c r="ASN33"/>
      <c r="ASO33"/>
      <c r="ASP33"/>
      <c r="ASQ33"/>
      <c r="ASR33"/>
      <c r="ASS33"/>
      <c r="AST33"/>
      <c r="ASU33"/>
      <c r="ASV33"/>
      <c r="ASW33"/>
      <c r="ASX33"/>
      <c r="ASY33"/>
      <c r="ASZ33"/>
      <c r="ATA33"/>
      <c r="ATB33"/>
      <c r="ATC33"/>
      <c r="ATD33"/>
      <c r="ATE33"/>
      <c r="ATF33"/>
      <c r="ATG33"/>
      <c r="ATH33"/>
      <c r="ATI33"/>
      <c r="ATJ33"/>
      <c r="ATK33"/>
      <c r="ATL33"/>
      <c r="ATM33"/>
      <c r="ATN33"/>
      <c r="ATO33"/>
      <c r="ATP33"/>
      <c r="ATQ33"/>
      <c r="ATR33"/>
      <c r="ATS33"/>
      <c r="ATT33"/>
      <c r="ATU33"/>
      <c r="ATV33"/>
      <c r="ATW33"/>
      <c r="ATX33"/>
      <c r="ATY33"/>
      <c r="ATZ33"/>
      <c r="AUA33"/>
      <c r="AUB33"/>
      <c r="AUC33"/>
      <c r="AUD33"/>
      <c r="AUE33"/>
      <c r="AUF33"/>
      <c r="AUG33"/>
      <c r="AUH33"/>
      <c r="AUI33"/>
      <c r="AUJ33"/>
      <c r="AUK33"/>
      <c r="AUL33"/>
      <c r="AUM33"/>
      <c r="AUN33"/>
      <c r="AUO33"/>
      <c r="AUP33"/>
      <c r="AUQ33"/>
      <c r="AUR33"/>
      <c r="AUS33"/>
      <c r="AUT33"/>
      <c r="AUU33"/>
      <c r="AUV33"/>
      <c r="AUW33"/>
      <c r="AUX33"/>
      <c r="AUY33"/>
      <c r="AUZ33"/>
      <c r="AVA33"/>
      <c r="AVB33"/>
      <c r="AVC33"/>
      <c r="AVD33"/>
      <c r="AVE33"/>
      <c r="AVF33"/>
      <c r="AVG33"/>
      <c r="AVH33"/>
      <c r="AVI33"/>
      <c r="AVJ33"/>
      <c r="AVK33"/>
      <c r="AVL33"/>
      <c r="AVM33"/>
      <c r="AVN33"/>
      <c r="AVO33"/>
      <c r="AVP33"/>
      <c r="AVQ33"/>
      <c r="AVR33"/>
      <c r="AVS33"/>
      <c r="AVT33"/>
      <c r="AVU33"/>
      <c r="AVV33"/>
      <c r="AVW33"/>
      <c r="AVX33"/>
      <c r="AVY33"/>
      <c r="AVZ33"/>
      <c r="AWA33"/>
      <c r="AWB33"/>
      <c r="AWC33"/>
      <c r="AWD33"/>
      <c r="AWE33"/>
      <c r="AWF33"/>
      <c r="AWG33"/>
      <c r="AWH33"/>
      <c r="AWI33"/>
      <c r="AWJ33"/>
      <c r="AWK33"/>
      <c r="AWL33"/>
      <c r="AWM33"/>
      <c r="AWN33"/>
      <c r="AWO33"/>
      <c r="AWP33"/>
      <c r="AWQ33"/>
      <c r="AWR33"/>
      <c r="AWS33"/>
      <c r="AWT33"/>
      <c r="AWU33"/>
      <c r="AWV33"/>
      <c r="AWW33"/>
      <c r="AWX33"/>
      <c r="AWY33"/>
      <c r="AWZ33"/>
      <c r="AXA33"/>
      <c r="AXB33"/>
      <c r="AXC33"/>
      <c r="AXD33"/>
      <c r="AXE33"/>
      <c r="AXF33"/>
      <c r="AXG33"/>
      <c r="AXH33"/>
      <c r="AXI33"/>
      <c r="AXJ33"/>
      <c r="AXK33"/>
      <c r="AXL33"/>
      <c r="AXM33"/>
      <c r="AXN33"/>
      <c r="AXO33"/>
      <c r="AXP33"/>
      <c r="AXQ33"/>
      <c r="AXR33"/>
      <c r="AXS33"/>
      <c r="AXT33"/>
      <c r="AXU33"/>
      <c r="AXV33"/>
      <c r="AXW33"/>
      <c r="AXX33"/>
      <c r="AXY33"/>
      <c r="AXZ33"/>
      <c r="AYA33"/>
      <c r="AYB33"/>
      <c r="AYC33"/>
      <c r="AYD33"/>
      <c r="AYE33"/>
      <c r="AYF33"/>
      <c r="AYG33"/>
      <c r="AYH33"/>
      <c r="AYI33"/>
      <c r="AYJ33"/>
      <c r="AYK33"/>
      <c r="AYL33"/>
      <c r="AYM33"/>
      <c r="AYN33"/>
      <c r="AYO33"/>
      <c r="AYP33"/>
      <c r="AYQ33"/>
      <c r="AYR33"/>
      <c r="AYS33"/>
      <c r="AYT33"/>
      <c r="AYU33"/>
      <c r="AYV33"/>
      <c r="AYW33"/>
      <c r="AYX33"/>
      <c r="AYY33"/>
      <c r="AYZ33"/>
      <c r="AZA33"/>
      <c r="AZB33"/>
      <c r="AZC33"/>
      <c r="AZD33"/>
      <c r="AZE33"/>
      <c r="AZF33"/>
      <c r="AZG33"/>
      <c r="AZH33"/>
      <c r="AZI33"/>
      <c r="AZJ33"/>
      <c r="AZK33"/>
      <c r="AZL33"/>
      <c r="AZM33"/>
      <c r="AZN33"/>
      <c r="AZO33"/>
      <c r="AZP33"/>
      <c r="AZQ33"/>
      <c r="AZR33"/>
      <c r="AZS33"/>
      <c r="AZT33"/>
      <c r="AZU33"/>
      <c r="AZV33"/>
      <c r="AZW33"/>
      <c r="AZX33"/>
      <c r="AZY33"/>
      <c r="AZZ33"/>
      <c r="BAA33"/>
      <c r="BAB33"/>
      <c r="BAC33"/>
      <c r="BAD33"/>
      <c r="BAE33"/>
      <c r="BAF33"/>
      <c r="BAG33"/>
      <c r="BAH33"/>
      <c r="BAI33"/>
      <c r="BAJ33"/>
      <c r="BAK33"/>
      <c r="BAL33"/>
      <c r="BAM33"/>
      <c r="BAN33"/>
      <c r="BAO33"/>
      <c r="BAP33"/>
      <c r="BAQ33"/>
      <c r="BAR33"/>
      <c r="BAS33"/>
      <c r="BAT33"/>
      <c r="BAU33"/>
      <c r="BAV33"/>
      <c r="BAW33"/>
      <c r="BAX33"/>
      <c r="BAY33"/>
      <c r="BAZ33"/>
      <c r="BBA33"/>
      <c r="BBB33"/>
      <c r="BBC33"/>
      <c r="BBD33"/>
      <c r="BBE33"/>
      <c r="BBF33"/>
      <c r="BBG33"/>
      <c r="BBH33"/>
      <c r="BBI33"/>
      <c r="BBJ33"/>
      <c r="BBK33"/>
      <c r="BBL33"/>
      <c r="BBM33"/>
      <c r="BBN33"/>
      <c r="BBO33"/>
      <c r="BBP33"/>
      <c r="BBQ33"/>
      <c r="BBR33"/>
      <c r="BBS33"/>
      <c r="BBT33"/>
      <c r="BBU33"/>
      <c r="BBV33"/>
      <c r="BBW33"/>
      <c r="BBX33"/>
      <c r="BBY33"/>
      <c r="BBZ33"/>
      <c r="BCA33"/>
      <c r="BCB33"/>
      <c r="BCC33"/>
      <c r="BCD33"/>
      <c r="BCE33"/>
      <c r="BCF33"/>
      <c r="BCG33"/>
      <c r="BCH33"/>
      <c r="BCI33"/>
      <c r="BCJ33"/>
      <c r="BCK33"/>
      <c r="BCL33"/>
      <c r="BCM33"/>
      <c r="BCN33"/>
      <c r="BCO33"/>
      <c r="BCP33"/>
      <c r="BCQ33"/>
      <c r="BCR33"/>
      <c r="BCS33"/>
      <c r="BCT33"/>
      <c r="BCU33"/>
      <c r="BCV33"/>
      <c r="BCW33"/>
      <c r="BCX33"/>
      <c r="BCY33"/>
      <c r="BCZ33"/>
      <c r="BDA33"/>
      <c r="BDB33"/>
      <c r="BDC33"/>
      <c r="BDD33"/>
      <c r="BDE33"/>
      <c r="BDF33"/>
      <c r="BDG33"/>
      <c r="BDH33"/>
      <c r="BDI33"/>
      <c r="BDJ33"/>
      <c r="BDK33"/>
      <c r="BDL33"/>
      <c r="BDM33"/>
      <c r="BDN33"/>
      <c r="BDO33"/>
      <c r="BDP33"/>
      <c r="BDQ33"/>
      <c r="BDR33"/>
      <c r="BDS33"/>
      <c r="BDT33"/>
      <c r="BDU33"/>
      <c r="BDV33"/>
      <c r="BDW33"/>
      <c r="BDX33"/>
      <c r="BDY33"/>
      <c r="BDZ33"/>
      <c r="BEA33"/>
      <c r="BEB33"/>
      <c r="BEC33"/>
      <c r="BED33"/>
      <c r="BEE33"/>
      <c r="BEF33"/>
      <c r="BEG33"/>
      <c r="BEH33"/>
      <c r="BEI33"/>
      <c r="BEJ33"/>
      <c r="BEK33"/>
      <c r="BEL33"/>
      <c r="BEM33"/>
      <c r="BEN33"/>
      <c r="BEO33"/>
      <c r="BEP33"/>
      <c r="BEQ33"/>
      <c r="BER33"/>
      <c r="BES33"/>
      <c r="BET33"/>
      <c r="BEU33"/>
      <c r="BEV33"/>
      <c r="BEW33"/>
      <c r="BEX33"/>
      <c r="BEY33"/>
      <c r="BEZ33"/>
      <c r="BFA33"/>
      <c r="BFB33"/>
      <c r="BFC33"/>
      <c r="BFD33"/>
      <c r="BFE33"/>
      <c r="BFF33"/>
      <c r="BFG33"/>
      <c r="BFH33"/>
      <c r="BFI33"/>
      <c r="BFJ33"/>
      <c r="BFK33"/>
      <c r="BFL33"/>
      <c r="BFM33"/>
      <c r="BFN33"/>
      <c r="BFO33"/>
      <c r="BFP33"/>
      <c r="BFQ33"/>
      <c r="BFR33"/>
      <c r="BFS33"/>
      <c r="BFT33"/>
      <c r="BFU33"/>
      <c r="BFV33"/>
      <c r="BFW33"/>
      <c r="BFX33"/>
      <c r="BFY33"/>
      <c r="BFZ33"/>
      <c r="BGA33"/>
      <c r="BGB33"/>
      <c r="BGC33"/>
      <c r="BGD33"/>
      <c r="BGE33"/>
      <c r="BGF33"/>
      <c r="BGG33"/>
      <c r="BGH33"/>
      <c r="BGI33"/>
      <c r="BGJ33"/>
      <c r="BGK33"/>
      <c r="BGL33"/>
      <c r="BGM33"/>
      <c r="BGN33"/>
      <c r="BGO33"/>
      <c r="BGP33"/>
      <c r="BGQ33"/>
      <c r="BGR33"/>
      <c r="BGS33"/>
      <c r="BGT33"/>
      <c r="BGU33"/>
      <c r="BGV33"/>
      <c r="BGW33"/>
      <c r="BGX33"/>
      <c r="BGY33"/>
      <c r="BGZ33"/>
      <c r="BHA33"/>
      <c r="BHB33"/>
      <c r="BHC33"/>
      <c r="BHD33"/>
      <c r="BHE33"/>
      <c r="BHF33"/>
      <c r="BHG33"/>
      <c r="BHH33"/>
      <c r="BHI33"/>
      <c r="BHJ33"/>
      <c r="BHK33"/>
      <c r="BHL33"/>
      <c r="BHM33"/>
      <c r="BHN33"/>
      <c r="BHO33"/>
      <c r="BHP33"/>
      <c r="BHQ33"/>
      <c r="BHR33"/>
      <c r="BHS33"/>
      <c r="BHT33"/>
      <c r="BHU33"/>
      <c r="BHV33"/>
      <c r="BHW33"/>
      <c r="BHX33"/>
      <c r="BHY33"/>
      <c r="BHZ33"/>
      <c r="BIA33"/>
      <c r="BIB33"/>
      <c r="BIC33"/>
      <c r="BID33"/>
      <c r="BIE33"/>
      <c r="BIF33"/>
      <c r="BIG33"/>
      <c r="BIH33"/>
      <c r="BII33"/>
      <c r="BIJ33"/>
      <c r="BIK33"/>
      <c r="BIL33"/>
      <c r="BIM33"/>
      <c r="BIN33"/>
      <c r="BIO33"/>
      <c r="BIP33"/>
      <c r="BIQ33"/>
      <c r="BIR33"/>
      <c r="BIS33"/>
      <c r="BIT33"/>
      <c r="BIU33"/>
      <c r="BIV33"/>
      <c r="BIW33"/>
      <c r="BIX33"/>
      <c r="BIY33"/>
      <c r="BIZ33"/>
      <c r="BJA33"/>
      <c r="BJB33"/>
      <c r="BJC33"/>
      <c r="BJD33"/>
      <c r="BJE33"/>
      <c r="BJF33"/>
      <c r="BJG33"/>
      <c r="BJH33"/>
      <c r="BJI33"/>
      <c r="BJJ33"/>
      <c r="BJK33"/>
      <c r="BJL33"/>
      <c r="BJM33"/>
      <c r="BJN33"/>
      <c r="BJO33"/>
      <c r="BJP33"/>
      <c r="BJQ33"/>
      <c r="BJR33"/>
      <c r="BJS33"/>
      <c r="BJT33"/>
      <c r="BJU33"/>
      <c r="BJV33"/>
      <c r="BJW33"/>
      <c r="BJX33"/>
      <c r="BJY33"/>
      <c r="BJZ33"/>
      <c r="BKA33"/>
      <c r="BKB33"/>
      <c r="BKC33"/>
      <c r="BKD33"/>
      <c r="BKE33"/>
      <c r="BKF33"/>
      <c r="BKG33"/>
      <c r="BKH33"/>
      <c r="BKI33"/>
      <c r="BKJ33"/>
      <c r="BKK33"/>
      <c r="BKL33"/>
      <c r="BKM33"/>
      <c r="BKN33"/>
      <c r="BKO33"/>
      <c r="BKP33"/>
      <c r="BKQ33"/>
      <c r="BKR33"/>
      <c r="BKS33"/>
      <c r="BKT33"/>
      <c r="BKU33"/>
      <c r="BKV33"/>
      <c r="BKW33"/>
      <c r="BKX33"/>
      <c r="BKY33"/>
      <c r="BKZ33"/>
      <c r="BLA33"/>
      <c r="BLB33"/>
      <c r="BLC33"/>
      <c r="BLD33"/>
      <c r="BLE33"/>
      <c r="BLF33"/>
      <c r="BLG33"/>
      <c r="BLH33"/>
      <c r="BLI33"/>
      <c r="BLJ33"/>
      <c r="BLK33"/>
      <c r="BLL33"/>
      <c r="BLM33"/>
      <c r="BLN33"/>
      <c r="BLO33"/>
      <c r="BLP33"/>
      <c r="BLQ33"/>
      <c r="BLR33"/>
      <c r="BLS33"/>
      <c r="BLT33"/>
      <c r="BLU33"/>
      <c r="BLV33"/>
      <c r="BLW33"/>
      <c r="BLX33"/>
      <c r="BLY33"/>
      <c r="BLZ33"/>
      <c r="BMA33"/>
      <c r="BMB33"/>
      <c r="BMC33"/>
      <c r="BMD33"/>
      <c r="BME33"/>
      <c r="BMF33"/>
      <c r="BMG33"/>
      <c r="BMH33"/>
      <c r="BMI33"/>
      <c r="BMJ33"/>
      <c r="BMK33"/>
      <c r="BML33"/>
      <c r="BMM33"/>
      <c r="BMN33"/>
      <c r="BMO33"/>
      <c r="BMP33"/>
      <c r="BMQ33"/>
      <c r="BMR33"/>
      <c r="BMS33"/>
      <c r="BMT33"/>
      <c r="BMU33"/>
      <c r="BMV33"/>
      <c r="BMW33"/>
      <c r="BMX33"/>
      <c r="BMY33"/>
      <c r="BMZ33"/>
      <c r="BNA33"/>
      <c r="BNB33"/>
      <c r="BNC33"/>
      <c r="BND33"/>
      <c r="BNE33"/>
      <c r="BNF33"/>
      <c r="BNG33"/>
      <c r="BNH33"/>
      <c r="BNI33"/>
      <c r="BNJ33"/>
      <c r="BNK33"/>
      <c r="BNL33"/>
      <c r="BNM33"/>
      <c r="BNN33"/>
      <c r="BNO33"/>
      <c r="BNP33"/>
      <c r="BNQ33"/>
      <c r="BNR33"/>
      <c r="BNS33"/>
      <c r="BNT33"/>
      <c r="BNU33"/>
      <c r="BNV33"/>
      <c r="BNW33"/>
      <c r="BNX33"/>
      <c r="BNY33"/>
      <c r="BNZ33"/>
      <c r="BOA33"/>
      <c r="BOB33"/>
      <c r="BOC33"/>
      <c r="BOD33"/>
      <c r="BOE33"/>
      <c r="BOF33"/>
      <c r="BOG33"/>
      <c r="BOH33"/>
      <c r="BOI33"/>
      <c r="BOJ33"/>
      <c r="BOK33"/>
      <c r="BOL33"/>
      <c r="BOM33"/>
      <c r="BON33"/>
      <c r="BOO33"/>
      <c r="BOP33"/>
      <c r="BOQ33"/>
      <c r="BOR33"/>
      <c r="BOS33"/>
      <c r="BOT33"/>
      <c r="BOU33"/>
      <c r="BOV33"/>
      <c r="BOW33"/>
      <c r="BOX33"/>
      <c r="BOY33"/>
      <c r="BOZ33"/>
      <c r="BPA33"/>
      <c r="BPB33"/>
      <c r="BPC33"/>
      <c r="BPD33"/>
      <c r="BPE33"/>
      <c r="BPF33"/>
      <c r="BPG33"/>
      <c r="BPH33"/>
      <c r="BPI33"/>
      <c r="BPJ33"/>
      <c r="BPK33"/>
      <c r="BPL33"/>
      <c r="BPM33"/>
      <c r="BPN33"/>
      <c r="BPO33"/>
      <c r="BPP33"/>
      <c r="BPQ33"/>
      <c r="BPR33"/>
      <c r="BPS33"/>
      <c r="BPT33"/>
      <c r="BPU33"/>
      <c r="BPV33"/>
      <c r="BPW33"/>
      <c r="BPX33"/>
      <c r="BPY33"/>
      <c r="BPZ33"/>
      <c r="BQA33"/>
      <c r="BQB33"/>
      <c r="BQC33"/>
      <c r="BQD33"/>
      <c r="BQE33"/>
      <c r="BQF33"/>
      <c r="BQG33"/>
      <c r="BQH33"/>
      <c r="BQI33"/>
      <c r="BQJ33"/>
      <c r="BQK33"/>
      <c r="BQL33"/>
      <c r="BQM33"/>
      <c r="BQN33"/>
      <c r="BQO33"/>
      <c r="BQP33"/>
      <c r="BQQ33"/>
      <c r="BQR33"/>
      <c r="BQS33"/>
      <c r="BQT33"/>
      <c r="BQU33"/>
      <c r="BQV33"/>
      <c r="BQW33"/>
      <c r="BQX33"/>
      <c r="BQY33"/>
      <c r="BQZ33"/>
      <c r="BRA33"/>
      <c r="BRB33"/>
      <c r="BRC33"/>
      <c r="BRD33"/>
      <c r="BRE33"/>
      <c r="BRF33"/>
      <c r="BRG33"/>
      <c r="BRH33"/>
      <c r="BRI33"/>
      <c r="BRJ33"/>
      <c r="BRK33"/>
      <c r="BRL33"/>
      <c r="BRM33"/>
      <c r="BRN33"/>
      <c r="BRO33"/>
      <c r="BRP33"/>
      <c r="BRQ33"/>
      <c r="BRR33"/>
      <c r="BRS33"/>
      <c r="BRT33"/>
      <c r="BRU33"/>
      <c r="BRV33"/>
      <c r="BRW33"/>
      <c r="BRX33"/>
      <c r="BRY33"/>
      <c r="BRZ33"/>
      <c r="BSA33"/>
      <c r="BSB33"/>
      <c r="BSC33"/>
      <c r="BSD33"/>
      <c r="BSE33"/>
      <c r="BSF33"/>
      <c r="BSG33"/>
      <c r="BSH33"/>
      <c r="BSI33"/>
      <c r="BSJ33"/>
      <c r="BSK33"/>
      <c r="BSL33"/>
      <c r="BSM33"/>
      <c r="BSN33"/>
      <c r="BSO33"/>
      <c r="BSP33"/>
      <c r="BSQ33"/>
      <c r="BSR33"/>
      <c r="BSS33"/>
      <c r="BST33"/>
      <c r="BSU33"/>
      <c r="BSV33"/>
      <c r="BSW33"/>
      <c r="BSX33"/>
      <c r="BSY33"/>
      <c r="BSZ33"/>
      <c r="BTA33"/>
      <c r="BTB33"/>
      <c r="BTC33"/>
      <c r="BTD33"/>
      <c r="BTE33"/>
      <c r="BTF33"/>
      <c r="BTG33"/>
      <c r="BTH33"/>
      <c r="BTI33"/>
      <c r="BTJ33"/>
      <c r="BTK33"/>
      <c r="BTL33"/>
      <c r="BTM33"/>
      <c r="BTN33"/>
      <c r="BTO33"/>
      <c r="BTP33"/>
      <c r="BTQ33"/>
      <c r="BTR33"/>
      <c r="BTS33"/>
      <c r="BTT33"/>
      <c r="BTU33"/>
      <c r="BTV33"/>
      <c r="BTW33"/>
      <c r="BTX33"/>
      <c r="BTY33"/>
      <c r="BTZ33"/>
      <c r="BUA33"/>
      <c r="BUB33"/>
      <c r="BUC33"/>
      <c r="BUD33"/>
      <c r="BUE33"/>
      <c r="BUF33"/>
      <c r="BUG33"/>
      <c r="BUH33"/>
      <c r="BUI33"/>
      <c r="BUJ33"/>
      <c r="BUK33"/>
      <c r="BUL33"/>
      <c r="BUM33"/>
      <c r="BUN33"/>
      <c r="BUO33"/>
      <c r="BUP33"/>
      <c r="BUQ33"/>
      <c r="BUR33"/>
      <c r="BUS33"/>
      <c r="BUT33"/>
      <c r="BUU33"/>
      <c r="BUV33"/>
      <c r="BUW33"/>
      <c r="BUX33"/>
      <c r="BUY33"/>
      <c r="BUZ33"/>
      <c r="BVA33"/>
      <c r="BVB33"/>
      <c r="BVC33"/>
      <c r="BVD33"/>
      <c r="BVE33"/>
      <c r="BVF33"/>
      <c r="BVG33"/>
      <c r="BVH33"/>
      <c r="BVI33"/>
      <c r="BVJ33"/>
      <c r="BVK33"/>
      <c r="BVL33"/>
      <c r="BVM33"/>
      <c r="BVN33"/>
      <c r="BVO33"/>
      <c r="BVP33"/>
      <c r="BVQ33"/>
      <c r="BVR33"/>
      <c r="BVS33"/>
      <c r="BVT33"/>
      <c r="BVU33"/>
      <c r="BVV33"/>
      <c r="BVW33"/>
      <c r="BVX33"/>
      <c r="BVY33"/>
      <c r="BVZ33"/>
      <c r="BWA33"/>
      <c r="BWB33"/>
      <c r="BWC33"/>
      <c r="BWD33"/>
      <c r="BWE33"/>
      <c r="BWF33"/>
      <c r="BWG33"/>
      <c r="BWH33"/>
      <c r="BWI33"/>
      <c r="BWJ33"/>
      <c r="BWK33"/>
      <c r="BWL33"/>
      <c r="BWM33"/>
      <c r="BWN33"/>
      <c r="BWO33"/>
      <c r="BWP33"/>
      <c r="BWQ33"/>
      <c r="BWR33"/>
      <c r="BWS33"/>
      <c r="BWT33"/>
      <c r="BWU33"/>
      <c r="BWV33"/>
      <c r="BWW33"/>
      <c r="BWX33"/>
      <c r="BWY33"/>
      <c r="BWZ33"/>
      <c r="BXA33"/>
      <c r="BXB33"/>
      <c r="BXC33"/>
      <c r="BXD33"/>
      <c r="BXE33"/>
      <c r="BXF33"/>
      <c r="BXG33"/>
      <c r="BXH33"/>
      <c r="BXI33"/>
      <c r="BXJ33"/>
      <c r="BXK33"/>
      <c r="BXL33"/>
      <c r="BXM33"/>
      <c r="BXN33"/>
      <c r="BXO33"/>
      <c r="BXP33"/>
      <c r="BXQ33"/>
      <c r="BXR33"/>
      <c r="BXS33"/>
      <c r="BXT33"/>
      <c r="BXU33"/>
      <c r="BXV33"/>
      <c r="BXW33"/>
      <c r="BXX33"/>
      <c r="BXY33"/>
      <c r="BXZ33"/>
      <c r="BYA33"/>
      <c r="BYB33"/>
      <c r="BYC33"/>
      <c r="BYD33"/>
      <c r="BYE33"/>
      <c r="BYF33"/>
      <c r="BYG33"/>
      <c r="BYH33"/>
      <c r="BYI33"/>
      <c r="BYJ33"/>
      <c r="BYK33"/>
      <c r="BYL33"/>
      <c r="BYM33"/>
      <c r="BYN33"/>
      <c r="BYO33"/>
    </row>
    <row r="34" spans="1:2017" s="15" customFormat="1" ht="20.100000000000001" customHeight="1" thickTop="1" x14ac:dyDescent="0.25">
      <c r="A34" s="17" t="s">
        <v>34</v>
      </c>
      <c r="B34" s="120" t="s">
        <v>3622</v>
      </c>
      <c r="C34" s="120"/>
      <c r="D34" s="120"/>
      <c r="E34" s="120"/>
      <c r="F34" s="120"/>
      <c r="G34" s="120"/>
      <c r="H34" s="120"/>
      <c r="I34" s="120"/>
      <c r="J34" s="17" t="s">
        <v>34</v>
      </c>
      <c r="K34" s="31" t="str">
        <f>IF(AND(ISBLANK($K$22),ISBLANK($K$33)),"",IF($K$22-$K$33&lt;0,"ERROR",$K$22-$K$33))</f>
        <v/>
      </c>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c r="AMK34"/>
      <c r="AML34"/>
      <c r="AMM34"/>
      <c r="AMN34"/>
      <c r="AMO34"/>
      <c r="AMP34"/>
      <c r="AMQ34"/>
      <c r="AMR34"/>
      <c r="AMS34"/>
      <c r="AMT34"/>
      <c r="AMU34"/>
      <c r="AMV34"/>
      <c r="AMW34"/>
      <c r="AMX34"/>
      <c r="AMY34"/>
      <c r="AMZ34"/>
      <c r="ANA34"/>
      <c r="ANB34"/>
      <c r="ANC34"/>
      <c r="AND34"/>
      <c r="ANE34"/>
      <c r="ANF34"/>
      <c r="ANG34"/>
      <c r="ANH34"/>
      <c r="ANI34"/>
      <c r="ANJ34"/>
      <c r="ANK34"/>
      <c r="ANL34"/>
      <c r="ANM34"/>
      <c r="ANN34"/>
      <c r="ANO34"/>
      <c r="ANP34"/>
      <c r="ANQ34"/>
      <c r="ANR34"/>
      <c r="ANS34"/>
      <c r="ANT34"/>
      <c r="ANU34"/>
      <c r="ANV34"/>
      <c r="ANW34"/>
      <c r="ANX34"/>
      <c r="ANY34"/>
      <c r="ANZ34"/>
      <c r="AOA34"/>
      <c r="AOB34"/>
      <c r="AOC34"/>
      <c r="AOD34"/>
      <c r="AOE34"/>
      <c r="AOF34"/>
      <c r="AOG34"/>
      <c r="AOH34"/>
      <c r="AOI34"/>
      <c r="AOJ34"/>
      <c r="AOK34"/>
      <c r="AOL34"/>
      <c r="AOM34"/>
      <c r="AON34"/>
      <c r="AOO34"/>
      <c r="AOP34"/>
      <c r="AOQ34"/>
      <c r="AOR34"/>
      <c r="AOS34"/>
      <c r="AOT34"/>
      <c r="AOU34"/>
      <c r="AOV34"/>
      <c r="AOW34"/>
      <c r="AOX34"/>
      <c r="AOY34"/>
      <c r="AOZ34"/>
      <c r="APA34"/>
      <c r="APB34"/>
      <c r="APC34"/>
      <c r="APD34"/>
      <c r="APE34"/>
      <c r="APF34"/>
      <c r="APG34"/>
      <c r="APH34"/>
      <c r="API34"/>
      <c r="APJ34"/>
      <c r="APK34"/>
      <c r="APL34"/>
      <c r="APM34"/>
      <c r="APN34"/>
      <c r="APO34"/>
      <c r="APP34"/>
      <c r="APQ34"/>
      <c r="APR34"/>
      <c r="APS34"/>
      <c r="APT34"/>
      <c r="APU34"/>
      <c r="APV34"/>
      <c r="APW34"/>
      <c r="APX34"/>
      <c r="APY34"/>
      <c r="APZ34"/>
      <c r="AQA34"/>
      <c r="AQB34"/>
      <c r="AQC34"/>
      <c r="AQD34"/>
      <c r="AQE34"/>
      <c r="AQF34"/>
      <c r="AQG34"/>
      <c r="AQH34"/>
      <c r="AQI34"/>
      <c r="AQJ34"/>
      <c r="AQK34"/>
      <c r="AQL34"/>
      <c r="AQM34"/>
      <c r="AQN34"/>
      <c r="AQO34"/>
      <c r="AQP34"/>
      <c r="AQQ34"/>
      <c r="AQR34"/>
      <c r="AQS34"/>
      <c r="AQT34"/>
      <c r="AQU34"/>
      <c r="AQV34"/>
      <c r="AQW34"/>
      <c r="AQX34"/>
      <c r="AQY34"/>
      <c r="AQZ34"/>
      <c r="ARA34"/>
      <c r="ARB34"/>
      <c r="ARC34"/>
      <c r="ARD34"/>
      <c r="ARE34"/>
      <c r="ARF34"/>
      <c r="ARG34"/>
      <c r="ARH34"/>
      <c r="ARI34"/>
      <c r="ARJ34"/>
      <c r="ARK34"/>
      <c r="ARL34"/>
      <c r="ARM34"/>
      <c r="ARN34"/>
      <c r="ARO34"/>
      <c r="ARP34"/>
      <c r="ARQ34"/>
      <c r="ARR34"/>
      <c r="ARS34"/>
      <c r="ART34"/>
      <c r="ARU34"/>
      <c r="ARV34"/>
      <c r="ARW34"/>
      <c r="ARX34"/>
      <c r="ARY34"/>
      <c r="ARZ34"/>
      <c r="ASA34"/>
      <c r="ASB34"/>
      <c r="ASC34"/>
      <c r="ASD34"/>
      <c r="ASE34"/>
      <c r="ASF34"/>
      <c r="ASG34"/>
      <c r="ASH34"/>
      <c r="ASI34"/>
      <c r="ASJ34"/>
      <c r="ASK34"/>
      <c r="ASL34"/>
      <c r="ASM34"/>
      <c r="ASN34"/>
      <c r="ASO34"/>
      <c r="ASP34"/>
      <c r="ASQ34"/>
      <c r="ASR34"/>
      <c r="ASS34"/>
      <c r="AST34"/>
      <c r="ASU34"/>
      <c r="ASV34"/>
      <c r="ASW34"/>
      <c r="ASX34"/>
      <c r="ASY34"/>
      <c r="ASZ34"/>
      <c r="ATA34"/>
      <c r="ATB34"/>
      <c r="ATC34"/>
      <c r="ATD34"/>
      <c r="ATE34"/>
      <c r="ATF34"/>
      <c r="ATG34"/>
      <c r="ATH34"/>
      <c r="ATI34"/>
      <c r="ATJ34"/>
      <c r="ATK34"/>
      <c r="ATL34"/>
      <c r="ATM34"/>
      <c r="ATN34"/>
      <c r="ATO34"/>
      <c r="ATP34"/>
      <c r="ATQ34"/>
      <c r="ATR34"/>
      <c r="ATS34"/>
      <c r="ATT34"/>
      <c r="ATU34"/>
      <c r="ATV34"/>
      <c r="ATW34"/>
      <c r="ATX34"/>
      <c r="ATY34"/>
      <c r="ATZ34"/>
      <c r="AUA34"/>
      <c r="AUB34"/>
      <c r="AUC34"/>
      <c r="AUD34"/>
      <c r="AUE34"/>
      <c r="AUF34"/>
      <c r="AUG34"/>
      <c r="AUH34"/>
      <c r="AUI34"/>
      <c r="AUJ34"/>
      <c r="AUK34"/>
      <c r="AUL34"/>
      <c r="AUM34"/>
      <c r="AUN34"/>
      <c r="AUO34"/>
      <c r="AUP34"/>
      <c r="AUQ34"/>
      <c r="AUR34"/>
      <c r="AUS34"/>
      <c r="AUT34"/>
      <c r="AUU34"/>
      <c r="AUV34"/>
      <c r="AUW34"/>
      <c r="AUX34"/>
      <c r="AUY34"/>
      <c r="AUZ34"/>
      <c r="AVA34"/>
      <c r="AVB34"/>
      <c r="AVC34"/>
      <c r="AVD34"/>
      <c r="AVE34"/>
      <c r="AVF34"/>
      <c r="AVG34"/>
      <c r="AVH34"/>
      <c r="AVI34"/>
      <c r="AVJ34"/>
      <c r="AVK34"/>
      <c r="AVL34"/>
      <c r="AVM34"/>
      <c r="AVN34"/>
      <c r="AVO34"/>
      <c r="AVP34"/>
      <c r="AVQ34"/>
      <c r="AVR34"/>
      <c r="AVS34"/>
      <c r="AVT34"/>
      <c r="AVU34"/>
      <c r="AVV34"/>
      <c r="AVW34"/>
      <c r="AVX34"/>
      <c r="AVY34"/>
      <c r="AVZ34"/>
      <c r="AWA34"/>
      <c r="AWB34"/>
      <c r="AWC34"/>
      <c r="AWD34"/>
      <c r="AWE34"/>
      <c r="AWF34"/>
      <c r="AWG34"/>
      <c r="AWH34"/>
      <c r="AWI34"/>
      <c r="AWJ34"/>
      <c r="AWK34"/>
      <c r="AWL34"/>
      <c r="AWM34"/>
      <c r="AWN34"/>
      <c r="AWO34"/>
      <c r="AWP34"/>
      <c r="AWQ34"/>
      <c r="AWR34"/>
      <c r="AWS34"/>
      <c r="AWT34"/>
      <c r="AWU34"/>
      <c r="AWV34"/>
      <c r="AWW34"/>
      <c r="AWX34"/>
      <c r="AWY34"/>
      <c r="AWZ34"/>
      <c r="AXA34"/>
      <c r="AXB34"/>
      <c r="AXC34"/>
      <c r="AXD34"/>
      <c r="AXE34"/>
      <c r="AXF34"/>
      <c r="AXG34"/>
      <c r="AXH34"/>
      <c r="AXI34"/>
      <c r="AXJ34"/>
      <c r="AXK34"/>
      <c r="AXL34"/>
      <c r="AXM34"/>
      <c r="AXN34"/>
      <c r="AXO34"/>
      <c r="AXP34"/>
      <c r="AXQ34"/>
      <c r="AXR34"/>
      <c r="AXS34"/>
      <c r="AXT34"/>
      <c r="AXU34"/>
      <c r="AXV34"/>
      <c r="AXW34"/>
      <c r="AXX34"/>
      <c r="AXY34"/>
      <c r="AXZ34"/>
      <c r="AYA34"/>
      <c r="AYB34"/>
      <c r="AYC34"/>
      <c r="AYD34"/>
      <c r="AYE34"/>
      <c r="AYF34"/>
      <c r="AYG34"/>
      <c r="AYH34"/>
      <c r="AYI34"/>
      <c r="AYJ34"/>
      <c r="AYK34"/>
      <c r="AYL34"/>
      <c r="AYM34"/>
      <c r="AYN34"/>
      <c r="AYO34"/>
      <c r="AYP34"/>
      <c r="AYQ34"/>
      <c r="AYR34"/>
      <c r="AYS34"/>
      <c r="AYT34"/>
      <c r="AYU34"/>
      <c r="AYV34"/>
      <c r="AYW34"/>
      <c r="AYX34"/>
      <c r="AYY34"/>
      <c r="AYZ34"/>
      <c r="AZA34"/>
      <c r="AZB34"/>
      <c r="AZC34"/>
      <c r="AZD34"/>
      <c r="AZE34"/>
      <c r="AZF34"/>
      <c r="AZG34"/>
      <c r="AZH34"/>
      <c r="AZI34"/>
      <c r="AZJ34"/>
      <c r="AZK34"/>
      <c r="AZL34"/>
      <c r="AZM34"/>
      <c r="AZN34"/>
      <c r="AZO34"/>
      <c r="AZP34"/>
      <c r="AZQ34"/>
      <c r="AZR34"/>
      <c r="AZS34"/>
      <c r="AZT34"/>
      <c r="AZU34"/>
      <c r="AZV34"/>
      <c r="AZW34"/>
      <c r="AZX34"/>
      <c r="AZY34"/>
      <c r="AZZ34"/>
      <c r="BAA34"/>
      <c r="BAB34"/>
      <c r="BAC34"/>
      <c r="BAD34"/>
      <c r="BAE34"/>
      <c r="BAF34"/>
      <c r="BAG34"/>
      <c r="BAH34"/>
      <c r="BAI34"/>
      <c r="BAJ34"/>
      <c r="BAK34"/>
      <c r="BAL34"/>
      <c r="BAM34"/>
      <c r="BAN34"/>
      <c r="BAO34"/>
      <c r="BAP34"/>
      <c r="BAQ34"/>
      <c r="BAR34"/>
      <c r="BAS34"/>
      <c r="BAT34"/>
      <c r="BAU34"/>
      <c r="BAV34"/>
      <c r="BAW34"/>
      <c r="BAX34"/>
      <c r="BAY34"/>
      <c r="BAZ34"/>
      <c r="BBA34"/>
      <c r="BBB34"/>
      <c r="BBC34"/>
      <c r="BBD34"/>
      <c r="BBE34"/>
      <c r="BBF34"/>
      <c r="BBG34"/>
      <c r="BBH34"/>
      <c r="BBI34"/>
      <c r="BBJ34"/>
      <c r="BBK34"/>
      <c r="BBL34"/>
      <c r="BBM34"/>
      <c r="BBN34"/>
      <c r="BBO34"/>
      <c r="BBP34"/>
      <c r="BBQ34"/>
      <c r="BBR34"/>
      <c r="BBS34"/>
      <c r="BBT34"/>
      <c r="BBU34"/>
      <c r="BBV34"/>
      <c r="BBW34"/>
      <c r="BBX34"/>
      <c r="BBY34"/>
      <c r="BBZ34"/>
      <c r="BCA34"/>
      <c r="BCB34"/>
      <c r="BCC34"/>
      <c r="BCD34"/>
      <c r="BCE34"/>
      <c r="BCF34"/>
      <c r="BCG34"/>
      <c r="BCH34"/>
      <c r="BCI34"/>
      <c r="BCJ34"/>
      <c r="BCK34"/>
      <c r="BCL34"/>
      <c r="BCM34"/>
      <c r="BCN34"/>
      <c r="BCO34"/>
      <c r="BCP34"/>
      <c r="BCQ34"/>
      <c r="BCR34"/>
      <c r="BCS34"/>
      <c r="BCT34"/>
      <c r="BCU34"/>
      <c r="BCV34"/>
      <c r="BCW34"/>
      <c r="BCX34"/>
      <c r="BCY34"/>
      <c r="BCZ34"/>
      <c r="BDA34"/>
      <c r="BDB34"/>
      <c r="BDC34"/>
      <c r="BDD34"/>
      <c r="BDE34"/>
      <c r="BDF34"/>
      <c r="BDG34"/>
      <c r="BDH34"/>
      <c r="BDI34"/>
      <c r="BDJ34"/>
      <c r="BDK34"/>
      <c r="BDL34"/>
      <c r="BDM34"/>
      <c r="BDN34"/>
      <c r="BDO34"/>
      <c r="BDP34"/>
      <c r="BDQ34"/>
      <c r="BDR34"/>
      <c r="BDS34"/>
      <c r="BDT34"/>
      <c r="BDU34"/>
      <c r="BDV34"/>
      <c r="BDW34"/>
      <c r="BDX34"/>
      <c r="BDY34"/>
      <c r="BDZ34"/>
      <c r="BEA34"/>
      <c r="BEB34"/>
      <c r="BEC34"/>
      <c r="BED34"/>
      <c r="BEE34"/>
      <c r="BEF34"/>
      <c r="BEG34"/>
      <c r="BEH34"/>
      <c r="BEI34"/>
      <c r="BEJ34"/>
      <c r="BEK34"/>
      <c r="BEL34"/>
      <c r="BEM34"/>
      <c r="BEN34"/>
      <c r="BEO34"/>
      <c r="BEP34"/>
      <c r="BEQ34"/>
      <c r="BER34"/>
      <c r="BES34"/>
      <c r="BET34"/>
      <c r="BEU34"/>
      <c r="BEV34"/>
      <c r="BEW34"/>
      <c r="BEX34"/>
      <c r="BEY34"/>
      <c r="BEZ34"/>
      <c r="BFA34"/>
      <c r="BFB34"/>
      <c r="BFC34"/>
      <c r="BFD34"/>
      <c r="BFE34"/>
      <c r="BFF34"/>
      <c r="BFG34"/>
      <c r="BFH34"/>
      <c r="BFI34"/>
      <c r="BFJ34"/>
      <c r="BFK34"/>
      <c r="BFL34"/>
      <c r="BFM34"/>
      <c r="BFN34"/>
      <c r="BFO34"/>
      <c r="BFP34"/>
      <c r="BFQ34"/>
      <c r="BFR34"/>
      <c r="BFS34"/>
      <c r="BFT34"/>
      <c r="BFU34"/>
      <c r="BFV34"/>
      <c r="BFW34"/>
      <c r="BFX34"/>
      <c r="BFY34"/>
      <c r="BFZ34"/>
      <c r="BGA34"/>
      <c r="BGB34"/>
      <c r="BGC34"/>
      <c r="BGD34"/>
      <c r="BGE34"/>
      <c r="BGF34"/>
      <c r="BGG34"/>
      <c r="BGH34"/>
      <c r="BGI34"/>
      <c r="BGJ34"/>
      <c r="BGK34"/>
      <c r="BGL34"/>
      <c r="BGM34"/>
      <c r="BGN34"/>
      <c r="BGO34"/>
      <c r="BGP34"/>
      <c r="BGQ34"/>
      <c r="BGR34"/>
      <c r="BGS34"/>
      <c r="BGT34"/>
      <c r="BGU34"/>
      <c r="BGV34"/>
      <c r="BGW34"/>
      <c r="BGX34"/>
      <c r="BGY34"/>
      <c r="BGZ34"/>
      <c r="BHA34"/>
      <c r="BHB34"/>
      <c r="BHC34"/>
      <c r="BHD34"/>
      <c r="BHE34"/>
      <c r="BHF34"/>
      <c r="BHG34"/>
      <c r="BHH34"/>
      <c r="BHI34"/>
      <c r="BHJ34"/>
      <c r="BHK34"/>
      <c r="BHL34"/>
      <c r="BHM34"/>
      <c r="BHN34"/>
      <c r="BHO34"/>
      <c r="BHP34"/>
      <c r="BHQ34"/>
      <c r="BHR34"/>
      <c r="BHS34"/>
      <c r="BHT34"/>
      <c r="BHU34"/>
      <c r="BHV34"/>
      <c r="BHW34"/>
      <c r="BHX34"/>
      <c r="BHY34"/>
      <c r="BHZ34"/>
      <c r="BIA34"/>
      <c r="BIB34"/>
      <c r="BIC34"/>
      <c r="BID34"/>
      <c r="BIE34"/>
      <c r="BIF34"/>
      <c r="BIG34"/>
      <c r="BIH34"/>
      <c r="BII34"/>
      <c r="BIJ34"/>
      <c r="BIK34"/>
      <c r="BIL34"/>
      <c r="BIM34"/>
      <c r="BIN34"/>
      <c r="BIO34"/>
      <c r="BIP34"/>
      <c r="BIQ34"/>
      <c r="BIR34"/>
      <c r="BIS34"/>
      <c r="BIT34"/>
      <c r="BIU34"/>
      <c r="BIV34"/>
      <c r="BIW34"/>
      <c r="BIX34"/>
      <c r="BIY34"/>
      <c r="BIZ34"/>
      <c r="BJA34"/>
      <c r="BJB34"/>
      <c r="BJC34"/>
      <c r="BJD34"/>
      <c r="BJE34"/>
      <c r="BJF34"/>
      <c r="BJG34"/>
      <c r="BJH34"/>
      <c r="BJI34"/>
      <c r="BJJ34"/>
      <c r="BJK34"/>
      <c r="BJL34"/>
      <c r="BJM34"/>
      <c r="BJN34"/>
      <c r="BJO34"/>
      <c r="BJP34"/>
      <c r="BJQ34"/>
      <c r="BJR34"/>
      <c r="BJS34"/>
      <c r="BJT34"/>
      <c r="BJU34"/>
      <c r="BJV34"/>
      <c r="BJW34"/>
      <c r="BJX34"/>
      <c r="BJY34"/>
      <c r="BJZ34"/>
      <c r="BKA34"/>
      <c r="BKB34"/>
      <c r="BKC34"/>
      <c r="BKD34"/>
      <c r="BKE34"/>
      <c r="BKF34"/>
      <c r="BKG34"/>
      <c r="BKH34"/>
      <c r="BKI34"/>
      <c r="BKJ34"/>
      <c r="BKK34"/>
      <c r="BKL34"/>
      <c r="BKM34"/>
      <c r="BKN34"/>
      <c r="BKO34"/>
      <c r="BKP34"/>
      <c r="BKQ34"/>
      <c r="BKR34"/>
      <c r="BKS34"/>
      <c r="BKT34"/>
      <c r="BKU34"/>
      <c r="BKV34"/>
      <c r="BKW34"/>
      <c r="BKX34"/>
      <c r="BKY34"/>
      <c r="BKZ34"/>
      <c r="BLA34"/>
      <c r="BLB34"/>
      <c r="BLC34"/>
      <c r="BLD34"/>
      <c r="BLE34"/>
      <c r="BLF34"/>
      <c r="BLG34"/>
      <c r="BLH34"/>
      <c r="BLI34"/>
      <c r="BLJ34"/>
      <c r="BLK34"/>
      <c r="BLL34"/>
      <c r="BLM34"/>
      <c r="BLN34"/>
      <c r="BLO34"/>
      <c r="BLP34"/>
      <c r="BLQ34"/>
      <c r="BLR34"/>
      <c r="BLS34"/>
      <c r="BLT34"/>
      <c r="BLU34"/>
      <c r="BLV34"/>
      <c r="BLW34"/>
      <c r="BLX34"/>
      <c r="BLY34"/>
      <c r="BLZ34"/>
      <c r="BMA34"/>
      <c r="BMB34"/>
      <c r="BMC34"/>
      <c r="BMD34"/>
      <c r="BME34"/>
      <c r="BMF34"/>
      <c r="BMG34"/>
      <c r="BMH34"/>
      <c r="BMI34"/>
      <c r="BMJ34"/>
      <c r="BMK34"/>
      <c r="BML34"/>
      <c r="BMM34"/>
      <c r="BMN34"/>
      <c r="BMO34"/>
      <c r="BMP34"/>
      <c r="BMQ34"/>
      <c r="BMR34"/>
      <c r="BMS34"/>
      <c r="BMT34"/>
      <c r="BMU34"/>
      <c r="BMV34"/>
      <c r="BMW34"/>
      <c r="BMX34"/>
      <c r="BMY34"/>
      <c r="BMZ34"/>
      <c r="BNA34"/>
      <c r="BNB34"/>
      <c r="BNC34"/>
      <c r="BND34"/>
      <c r="BNE34"/>
      <c r="BNF34"/>
      <c r="BNG34"/>
      <c r="BNH34"/>
      <c r="BNI34"/>
      <c r="BNJ34"/>
      <c r="BNK34"/>
      <c r="BNL34"/>
      <c r="BNM34"/>
      <c r="BNN34"/>
      <c r="BNO34"/>
      <c r="BNP34"/>
      <c r="BNQ34"/>
      <c r="BNR34"/>
      <c r="BNS34"/>
      <c r="BNT34"/>
      <c r="BNU34"/>
      <c r="BNV34"/>
      <c r="BNW34"/>
      <c r="BNX34"/>
      <c r="BNY34"/>
      <c r="BNZ34"/>
      <c r="BOA34"/>
      <c r="BOB34"/>
      <c r="BOC34"/>
      <c r="BOD34"/>
      <c r="BOE34"/>
      <c r="BOF34"/>
      <c r="BOG34"/>
      <c r="BOH34"/>
      <c r="BOI34"/>
      <c r="BOJ34"/>
      <c r="BOK34"/>
      <c r="BOL34"/>
      <c r="BOM34"/>
      <c r="BON34"/>
      <c r="BOO34"/>
      <c r="BOP34"/>
      <c r="BOQ34"/>
      <c r="BOR34"/>
      <c r="BOS34"/>
      <c r="BOT34"/>
      <c r="BOU34"/>
      <c r="BOV34"/>
      <c r="BOW34"/>
      <c r="BOX34"/>
      <c r="BOY34"/>
      <c r="BOZ34"/>
      <c r="BPA34"/>
      <c r="BPB34"/>
      <c r="BPC34"/>
      <c r="BPD34"/>
      <c r="BPE34"/>
      <c r="BPF34"/>
      <c r="BPG34"/>
      <c r="BPH34"/>
      <c r="BPI34"/>
      <c r="BPJ34"/>
      <c r="BPK34"/>
      <c r="BPL34"/>
      <c r="BPM34"/>
      <c r="BPN34"/>
      <c r="BPO34"/>
      <c r="BPP34"/>
      <c r="BPQ34"/>
      <c r="BPR34"/>
      <c r="BPS34"/>
      <c r="BPT34"/>
      <c r="BPU34"/>
      <c r="BPV34"/>
      <c r="BPW34"/>
      <c r="BPX34"/>
      <c r="BPY34"/>
      <c r="BPZ34"/>
      <c r="BQA34"/>
      <c r="BQB34"/>
      <c r="BQC34"/>
      <c r="BQD34"/>
      <c r="BQE34"/>
      <c r="BQF34"/>
      <c r="BQG34"/>
      <c r="BQH34"/>
      <c r="BQI34"/>
      <c r="BQJ34"/>
      <c r="BQK34"/>
      <c r="BQL34"/>
      <c r="BQM34"/>
      <c r="BQN34"/>
      <c r="BQO34"/>
      <c r="BQP34"/>
      <c r="BQQ34"/>
      <c r="BQR34"/>
      <c r="BQS34"/>
      <c r="BQT34"/>
      <c r="BQU34"/>
      <c r="BQV34"/>
      <c r="BQW34"/>
      <c r="BQX34"/>
      <c r="BQY34"/>
      <c r="BQZ34"/>
      <c r="BRA34"/>
      <c r="BRB34"/>
      <c r="BRC34"/>
      <c r="BRD34"/>
      <c r="BRE34"/>
      <c r="BRF34"/>
      <c r="BRG34"/>
      <c r="BRH34"/>
      <c r="BRI34"/>
      <c r="BRJ34"/>
      <c r="BRK34"/>
      <c r="BRL34"/>
      <c r="BRM34"/>
      <c r="BRN34"/>
      <c r="BRO34"/>
      <c r="BRP34"/>
      <c r="BRQ34"/>
      <c r="BRR34"/>
      <c r="BRS34"/>
      <c r="BRT34"/>
      <c r="BRU34"/>
      <c r="BRV34"/>
      <c r="BRW34"/>
      <c r="BRX34"/>
      <c r="BRY34"/>
      <c r="BRZ34"/>
      <c r="BSA34"/>
      <c r="BSB34"/>
      <c r="BSC34"/>
      <c r="BSD34"/>
      <c r="BSE34"/>
      <c r="BSF34"/>
      <c r="BSG34"/>
      <c r="BSH34"/>
      <c r="BSI34"/>
      <c r="BSJ34"/>
      <c r="BSK34"/>
      <c r="BSL34"/>
      <c r="BSM34"/>
      <c r="BSN34"/>
      <c r="BSO34"/>
      <c r="BSP34"/>
      <c r="BSQ34"/>
      <c r="BSR34"/>
      <c r="BSS34"/>
      <c r="BST34"/>
      <c r="BSU34"/>
      <c r="BSV34"/>
      <c r="BSW34"/>
      <c r="BSX34"/>
      <c r="BSY34"/>
      <c r="BSZ34"/>
      <c r="BTA34"/>
      <c r="BTB34"/>
      <c r="BTC34"/>
      <c r="BTD34"/>
      <c r="BTE34"/>
      <c r="BTF34"/>
      <c r="BTG34"/>
      <c r="BTH34"/>
      <c r="BTI34"/>
      <c r="BTJ34"/>
      <c r="BTK34"/>
      <c r="BTL34"/>
      <c r="BTM34"/>
      <c r="BTN34"/>
      <c r="BTO34"/>
      <c r="BTP34"/>
      <c r="BTQ34"/>
      <c r="BTR34"/>
      <c r="BTS34"/>
      <c r="BTT34"/>
      <c r="BTU34"/>
      <c r="BTV34"/>
      <c r="BTW34"/>
      <c r="BTX34"/>
      <c r="BTY34"/>
      <c r="BTZ34"/>
      <c r="BUA34"/>
      <c r="BUB34"/>
      <c r="BUC34"/>
      <c r="BUD34"/>
      <c r="BUE34"/>
      <c r="BUF34"/>
      <c r="BUG34"/>
      <c r="BUH34"/>
      <c r="BUI34"/>
      <c r="BUJ34"/>
      <c r="BUK34"/>
      <c r="BUL34"/>
      <c r="BUM34"/>
      <c r="BUN34"/>
      <c r="BUO34"/>
      <c r="BUP34"/>
      <c r="BUQ34"/>
      <c r="BUR34"/>
      <c r="BUS34"/>
      <c r="BUT34"/>
      <c r="BUU34"/>
      <c r="BUV34"/>
      <c r="BUW34"/>
      <c r="BUX34"/>
      <c r="BUY34"/>
      <c r="BUZ34"/>
      <c r="BVA34"/>
      <c r="BVB34"/>
      <c r="BVC34"/>
      <c r="BVD34"/>
      <c r="BVE34"/>
      <c r="BVF34"/>
      <c r="BVG34"/>
      <c r="BVH34"/>
      <c r="BVI34"/>
      <c r="BVJ34"/>
      <c r="BVK34"/>
      <c r="BVL34"/>
      <c r="BVM34"/>
      <c r="BVN34"/>
      <c r="BVO34"/>
      <c r="BVP34"/>
      <c r="BVQ34"/>
      <c r="BVR34"/>
      <c r="BVS34"/>
      <c r="BVT34"/>
      <c r="BVU34"/>
      <c r="BVV34"/>
      <c r="BVW34"/>
      <c r="BVX34"/>
      <c r="BVY34"/>
      <c r="BVZ34"/>
      <c r="BWA34"/>
      <c r="BWB34"/>
      <c r="BWC34"/>
      <c r="BWD34"/>
      <c r="BWE34"/>
      <c r="BWF34"/>
      <c r="BWG34"/>
      <c r="BWH34"/>
      <c r="BWI34"/>
      <c r="BWJ34"/>
      <c r="BWK34"/>
      <c r="BWL34"/>
      <c r="BWM34"/>
      <c r="BWN34"/>
      <c r="BWO34"/>
      <c r="BWP34"/>
      <c r="BWQ34"/>
      <c r="BWR34"/>
      <c r="BWS34"/>
      <c r="BWT34"/>
      <c r="BWU34"/>
      <c r="BWV34"/>
      <c r="BWW34"/>
      <c r="BWX34"/>
      <c r="BWY34"/>
      <c r="BWZ34"/>
      <c r="BXA34"/>
      <c r="BXB34"/>
      <c r="BXC34"/>
      <c r="BXD34"/>
      <c r="BXE34"/>
      <c r="BXF34"/>
      <c r="BXG34"/>
      <c r="BXH34"/>
      <c r="BXI34"/>
      <c r="BXJ34"/>
      <c r="BXK34"/>
      <c r="BXL34"/>
      <c r="BXM34"/>
      <c r="BXN34"/>
      <c r="BXO34"/>
      <c r="BXP34"/>
      <c r="BXQ34"/>
      <c r="BXR34"/>
      <c r="BXS34"/>
      <c r="BXT34"/>
      <c r="BXU34"/>
      <c r="BXV34"/>
      <c r="BXW34"/>
      <c r="BXX34"/>
      <c r="BXY34"/>
      <c r="BXZ34"/>
      <c r="BYA34"/>
      <c r="BYB34"/>
      <c r="BYC34"/>
      <c r="BYD34"/>
      <c r="BYE34"/>
      <c r="BYF34"/>
      <c r="BYG34"/>
      <c r="BYH34"/>
      <c r="BYI34"/>
      <c r="BYJ34"/>
      <c r="BYK34"/>
      <c r="BYL34"/>
      <c r="BYM34"/>
      <c r="BYN34"/>
      <c r="BYO34"/>
    </row>
    <row r="35" spans="1:2017" s="15" customFormat="1" ht="5.0999999999999996" customHeight="1" x14ac:dyDescent="0.25">
      <c r="A35" s="17"/>
      <c r="B35" s="17"/>
      <c r="C35" s="59"/>
      <c r="D35" s="59"/>
      <c r="J35" s="59"/>
      <c r="K35" s="59"/>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row>
    <row r="36" spans="1:2017" s="15" customFormat="1" ht="19.899999999999999" customHeight="1" x14ac:dyDescent="0.25">
      <c r="A36" s="152" t="s">
        <v>154</v>
      </c>
      <c r="B36" s="152"/>
      <c r="C36" s="152"/>
      <c r="D36" s="152"/>
      <c r="E36" s="152"/>
      <c r="F36" s="152"/>
      <c r="G36" s="152"/>
      <c r="H36" s="152"/>
      <c r="I36" s="152"/>
      <c r="J36" s="152"/>
      <c r="K36" s="152"/>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row>
    <row r="37" spans="1:2017" s="15" customFormat="1" ht="33.6" customHeight="1" x14ac:dyDescent="0.25">
      <c r="A37" s="17" t="s">
        <v>76</v>
      </c>
      <c r="B37" s="120" t="s">
        <v>3621</v>
      </c>
      <c r="C37" s="120"/>
      <c r="D37" s="120"/>
      <c r="E37" s="120"/>
      <c r="F37" s="120"/>
      <c r="G37" s="120"/>
      <c r="H37" s="120"/>
      <c r="I37" s="120"/>
      <c r="J37" s="17" t="s">
        <v>76</v>
      </c>
      <c r="K37" s="24"/>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row>
    <row r="38" spans="1:2017" s="15" customFormat="1" ht="20.100000000000001" customHeight="1" x14ac:dyDescent="0.25">
      <c r="A38" s="17" t="s">
        <v>13</v>
      </c>
      <c r="B38" s="120" t="s">
        <v>3615</v>
      </c>
      <c r="C38" s="156"/>
      <c r="D38" s="156"/>
      <c r="E38" s="156"/>
      <c r="F38" s="156"/>
      <c r="G38" s="156"/>
      <c r="H38" s="156"/>
      <c r="I38" s="156"/>
      <c r="J38" s="156"/>
      <c r="K38" s="156"/>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row>
    <row r="39" spans="1:2017" s="15" customFormat="1" ht="5.0999999999999996" customHeight="1" x14ac:dyDescent="0.25">
      <c r="A39" s="17"/>
      <c r="B39" s="154"/>
      <c r="C39" s="154"/>
      <c r="D39" s="154"/>
      <c r="E39" s="154"/>
      <c r="F39" s="154"/>
      <c r="G39" s="60"/>
      <c r="H39" s="5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c r="AMK39"/>
      <c r="AML39"/>
      <c r="AMM39"/>
      <c r="AMN39"/>
      <c r="AMO39"/>
      <c r="AMP39"/>
      <c r="AMQ39"/>
      <c r="AMR39"/>
      <c r="AMS39"/>
      <c r="AMT39"/>
      <c r="AMU39"/>
      <c r="AMV39"/>
      <c r="AMW39"/>
      <c r="AMX39"/>
      <c r="AMY39"/>
      <c r="AMZ39"/>
      <c r="ANA39"/>
      <c r="ANB39"/>
      <c r="ANC39"/>
      <c r="AND39"/>
      <c r="ANE39"/>
      <c r="ANF39"/>
      <c r="ANG39"/>
      <c r="ANH39"/>
      <c r="ANI39"/>
      <c r="ANJ39"/>
      <c r="ANK39"/>
      <c r="ANL39"/>
      <c r="ANM39"/>
      <c r="ANN39"/>
      <c r="ANO39"/>
      <c r="ANP39"/>
      <c r="ANQ39"/>
      <c r="ANR39"/>
      <c r="ANS39"/>
      <c r="ANT39"/>
      <c r="ANU39"/>
      <c r="ANV39"/>
      <c r="ANW39"/>
      <c r="ANX39"/>
      <c r="ANY39"/>
      <c r="ANZ39"/>
      <c r="AOA39"/>
      <c r="AOB39"/>
      <c r="AOC39"/>
      <c r="AOD39"/>
      <c r="AOE39"/>
      <c r="AOF39"/>
      <c r="AOG39"/>
      <c r="AOH39"/>
      <c r="AOI39"/>
      <c r="AOJ39"/>
      <c r="AOK39"/>
      <c r="AOL39"/>
      <c r="AOM39"/>
      <c r="AON39"/>
      <c r="AOO39"/>
      <c r="AOP39"/>
      <c r="AOQ39"/>
      <c r="AOR39"/>
      <c r="AOS39"/>
      <c r="AOT39"/>
      <c r="AOU39"/>
      <c r="AOV39"/>
      <c r="AOW39"/>
      <c r="AOX39"/>
      <c r="AOY39"/>
      <c r="AOZ39"/>
      <c r="APA39"/>
      <c r="APB39"/>
      <c r="APC39"/>
      <c r="APD39"/>
      <c r="APE39"/>
      <c r="APF39"/>
      <c r="APG39"/>
      <c r="APH39"/>
      <c r="API39"/>
      <c r="APJ39"/>
      <c r="APK39"/>
      <c r="APL39"/>
      <c r="APM39"/>
      <c r="APN39"/>
      <c r="APO39"/>
      <c r="APP39"/>
      <c r="APQ39"/>
      <c r="APR39"/>
      <c r="APS39"/>
      <c r="APT39"/>
      <c r="APU39"/>
      <c r="APV39"/>
      <c r="APW39"/>
      <c r="APX39"/>
      <c r="APY39"/>
      <c r="APZ39"/>
      <c r="AQA39"/>
      <c r="AQB39"/>
      <c r="AQC39"/>
      <c r="AQD39"/>
      <c r="AQE39"/>
      <c r="AQF39"/>
      <c r="AQG39"/>
      <c r="AQH39"/>
      <c r="AQI39"/>
      <c r="AQJ39"/>
      <c r="AQK39"/>
      <c r="AQL39"/>
      <c r="AQM39"/>
      <c r="AQN39"/>
      <c r="AQO39"/>
      <c r="AQP39"/>
      <c r="AQQ39"/>
      <c r="AQR39"/>
      <c r="AQS39"/>
      <c r="AQT39"/>
      <c r="AQU39"/>
      <c r="AQV39"/>
      <c r="AQW39"/>
      <c r="AQX39"/>
      <c r="AQY39"/>
      <c r="AQZ39"/>
      <c r="ARA39"/>
      <c r="ARB39"/>
      <c r="ARC39"/>
      <c r="ARD39"/>
      <c r="ARE39"/>
      <c r="ARF39"/>
      <c r="ARG39"/>
      <c r="ARH39"/>
      <c r="ARI39"/>
      <c r="ARJ39"/>
      <c r="ARK39"/>
      <c r="ARL39"/>
      <c r="ARM39"/>
      <c r="ARN39"/>
      <c r="ARO39"/>
      <c r="ARP39"/>
      <c r="ARQ39"/>
      <c r="ARR39"/>
      <c r="ARS39"/>
      <c r="ART39"/>
      <c r="ARU39"/>
      <c r="ARV39"/>
      <c r="ARW39"/>
      <c r="ARX39"/>
      <c r="ARY39"/>
      <c r="ARZ39"/>
      <c r="ASA39"/>
      <c r="ASB39"/>
      <c r="ASC39"/>
      <c r="ASD39"/>
      <c r="ASE39"/>
      <c r="ASF39"/>
      <c r="ASG39"/>
      <c r="ASH39"/>
      <c r="ASI39"/>
      <c r="ASJ39"/>
      <c r="ASK39"/>
      <c r="ASL39"/>
      <c r="ASM39"/>
      <c r="ASN39"/>
      <c r="ASO39"/>
      <c r="ASP39"/>
      <c r="ASQ39"/>
      <c r="ASR39"/>
      <c r="ASS39"/>
      <c r="AST39"/>
      <c r="ASU39"/>
      <c r="ASV39"/>
      <c r="ASW39"/>
      <c r="ASX39"/>
      <c r="ASY39"/>
      <c r="ASZ39"/>
      <c r="ATA39"/>
      <c r="ATB39"/>
      <c r="ATC39"/>
      <c r="ATD39"/>
      <c r="ATE39"/>
      <c r="ATF39"/>
      <c r="ATG39"/>
      <c r="ATH39"/>
      <c r="ATI39"/>
      <c r="ATJ39"/>
      <c r="ATK39"/>
      <c r="ATL39"/>
      <c r="ATM39"/>
      <c r="ATN39"/>
      <c r="ATO39"/>
      <c r="ATP39"/>
      <c r="ATQ39"/>
      <c r="ATR39"/>
      <c r="ATS39"/>
      <c r="ATT39"/>
      <c r="ATU39"/>
      <c r="ATV39"/>
      <c r="ATW39"/>
      <c r="ATX39"/>
      <c r="ATY39"/>
      <c r="ATZ39"/>
      <c r="AUA39"/>
      <c r="AUB39"/>
      <c r="AUC39"/>
      <c r="AUD39"/>
      <c r="AUE39"/>
      <c r="AUF39"/>
      <c r="AUG39"/>
      <c r="AUH39"/>
      <c r="AUI39"/>
      <c r="AUJ39"/>
      <c r="AUK39"/>
      <c r="AUL39"/>
      <c r="AUM39"/>
      <c r="AUN39"/>
      <c r="AUO39"/>
      <c r="AUP39"/>
      <c r="AUQ39"/>
      <c r="AUR39"/>
      <c r="AUS39"/>
      <c r="AUT39"/>
      <c r="AUU39"/>
      <c r="AUV39"/>
      <c r="AUW39"/>
      <c r="AUX39"/>
      <c r="AUY39"/>
      <c r="AUZ39"/>
      <c r="AVA39"/>
      <c r="AVB39"/>
      <c r="AVC39"/>
      <c r="AVD39"/>
      <c r="AVE39"/>
      <c r="AVF39"/>
      <c r="AVG39"/>
      <c r="AVH39"/>
      <c r="AVI39"/>
      <c r="AVJ39"/>
      <c r="AVK39"/>
      <c r="AVL39"/>
      <c r="AVM39"/>
      <c r="AVN39"/>
      <c r="AVO39"/>
      <c r="AVP39"/>
      <c r="AVQ39"/>
      <c r="AVR39"/>
      <c r="AVS39"/>
      <c r="AVT39"/>
      <c r="AVU39"/>
      <c r="AVV39"/>
      <c r="AVW39"/>
      <c r="AVX39"/>
      <c r="AVY39"/>
      <c r="AVZ39"/>
      <c r="AWA39"/>
      <c r="AWB39"/>
      <c r="AWC39"/>
      <c r="AWD39"/>
      <c r="AWE39"/>
      <c r="AWF39"/>
      <c r="AWG39"/>
      <c r="AWH39"/>
      <c r="AWI39"/>
      <c r="AWJ39"/>
      <c r="AWK39"/>
      <c r="AWL39"/>
      <c r="AWM39"/>
      <c r="AWN39"/>
      <c r="AWO39"/>
      <c r="AWP39"/>
      <c r="AWQ39"/>
      <c r="AWR39"/>
      <c r="AWS39"/>
      <c r="AWT39"/>
      <c r="AWU39"/>
      <c r="AWV39"/>
      <c r="AWW39"/>
      <c r="AWX39"/>
      <c r="AWY39"/>
      <c r="AWZ39"/>
      <c r="AXA39"/>
      <c r="AXB39"/>
      <c r="AXC39"/>
      <c r="AXD39"/>
      <c r="AXE39"/>
      <c r="AXF39"/>
      <c r="AXG39"/>
      <c r="AXH39"/>
      <c r="AXI39"/>
      <c r="AXJ39"/>
      <c r="AXK39"/>
      <c r="AXL39"/>
      <c r="AXM39"/>
      <c r="AXN39"/>
      <c r="AXO39"/>
      <c r="AXP39"/>
      <c r="AXQ39"/>
      <c r="AXR39"/>
      <c r="AXS39"/>
      <c r="AXT39"/>
      <c r="AXU39"/>
      <c r="AXV39"/>
      <c r="AXW39"/>
      <c r="AXX39"/>
      <c r="AXY39"/>
      <c r="AXZ39"/>
      <c r="AYA39"/>
      <c r="AYB39"/>
      <c r="AYC39"/>
      <c r="AYD39"/>
      <c r="AYE39"/>
      <c r="AYF39"/>
      <c r="AYG39"/>
      <c r="AYH39"/>
      <c r="AYI39"/>
      <c r="AYJ39"/>
      <c r="AYK39"/>
      <c r="AYL39"/>
      <c r="AYM39"/>
      <c r="AYN39"/>
      <c r="AYO39"/>
      <c r="AYP39"/>
      <c r="AYQ39"/>
      <c r="AYR39"/>
      <c r="AYS39"/>
      <c r="AYT39"/>
      <c r="AYU39"/>
      <c r="AYV39"/>
      <c r="AYW39"/>
      <c r="AYX39"/>
      <c r="AYY39"/>
      <c r="AYZ39"/>
      <c r="AZA39"/>
      <c r="AZB39"/>
      <c r="AZC39"/>
      <c r="AZD39"/>
      <c r="AZE39"/>
      <c r="AZF39"/>
      <c r="AZG39"/>
      <c r="AZH39"/>
      <c r="AZI39"/>
      <c r="AZJ39"/>
      <c r="AZK39"/>
      <c r="AZL39"/>
      <c r="AZM39"/>
      <c r="AZN39"/>
      <c r="AZO39"/>
      <c r="AZP39"/>
      <c r="AZQ39"/>
      <c r="AZR39"/>
      <c r="AZS39"/>
      <c r="AZT39"/>
      <c r="AZU39"/>
      <c r="AZV39"/>
      <c r="AZW39"/>
      <c r="AZX39"/>
      <c r="AZY39"/>
      <c r="AZZ39"/>
      <c r="BAA39"/>
      <c r="BAB39"/>
      <c r="BAC39"/>
      <c r="BAD39"/>
      <c r="BAE39"/>
      <c r="BAF39"/>
      <c r="BAG39"/>
      <c r="BAH39"/>
      <c r="BAI39"/>
      <c r="BAJ39"/>
      <c r="BAK39"/>
      <c r="BAL39"/>
      <c r="BAM39"/>
      <c r="BAN39"/>
      <c r="BAO39"/>
      <c r="BAP39"/>
      <c r="BAQ39"/>
      <c r="BAR39"/>
      <c r="BAS39"/>
      <c r="BAT39"/>
      <c r="BAU39"/>
      <c r="BAV39"/>
      <c r="BAW39"/>
      <c r="BAX39"/>
      <c r="BAY39"/>
      <c r="BAZ39"/>
      <c r="BBA39"/>
      <c r="BBB39"/>
      <c r="BBC39"/>
      <c r="BBD39"/>
      <c r="BBE39"/>
      <c r="BBF39"/>
      <c r="BBG39"/>
      <c r="BBH39"/>
      <c r="BBI39"/>
      <c r="BBJ39"/>
      <c r="BBK39"/>
      <c r="BBL39"/>
      <c r="BBM39"/>
      <c r="BBN39"/>
      <c r="BBO39"/>
      <c r="BBP39"/>
      <c r="BBQ39"/>
      <c r="BBR39"/>
      <c r="BBS39"/>
      <c r="BBT39"/>
      <c r="BBU39"/>
      <c r="BBV39"/>
      <c r="BBW39"/>
      <c r="BBX39"/>
      <c r="BBY39"/>
      <c r="BBZ39"/>
      <c r="BCA39"/>
      <c r="BCB39"/>
      <c r="BCC39"/>
      <c r="BCD39"/>
      <c r="BCE39"/>
      <c r="BCF39"/>
      <c r="BCG39"/>
      <c r="BCH39"/>
      <c r="BCI39"/>
      <c r="BCJ39"/>
      <c r="BCK39"/>
      <c r="BCL39"/>
      <c r="BCM39"/>
      <c r="BCN39"/>
      <c r="BCO39"/>
      <c r="BCP39"/>
      <c r="BCQ39"/>
      <c r="BCR39"/>
      <c r="BCS39"/>
      <c r="BCT39"/>
      <c r="BCU39"/>
      <c r="BCV39"/>
      <c r="BCW39"/>
      <c r="BCX39"/>
      <c r="BCY39"/>
      <c r="BCZ39"/>
      <c r="BDA39"/>
      <c r="BDB39"/>
      <c r="BDC39"/>
      <c r="BDD39"/>
      <c r="BDE39"/>
      <c r="BDF39"/>
      <c r="BDG39"/>
      <c r="BDH39"/>
      <c r="BDI39"/>
      <c r="BDJ39"/>
      <c r="BDK39"/>
      <c r="BDL39"/>
      <c r="BDM39"/>
      <c r="BDN39"/>
      <c r="BDO39"/>
      <c r="BDP39"/>
      <c r="BDQ39"/>
      <c r="BDR39"/>
      <c r="BDS39"/>
      <c r="BDT39"/>
      <c r="BDU39"/>
      <c r="BDV39"/>
      <c r="BDW39"/>
      <c r="BDX39"/>
      <c r="BDY39"/>
      <c r="BDZ39"/>
      <c r="BEA39"/>
      <c r="BEB39"/>
      <c r="BEC39"/>
      <c r="BED39"/>
      <c r="BEE39"/>
      <c r="BEF39"/>
      <c r="BEG39"/>
      <c r="BEH39"/>
      <c r="BEI39"/>
      <c r="BEJ39"/>
      <c r="BEK39"/>
      <c r="BEL39"/>
      <c r="BEM39"/>
      <c r="BEN39"/>
      <c r="BEO39"/>
      <c r="BEP39"/>
      <c r="BEQ39"/>
      <c r="BER39"/>
      <c r="BES39"/>
      <c r="BET39"/>
      <c r="BEU39"/>
      <c r="BEV39"/>
      <c r="BEW39"/>
      <c r="BEX39"/>
      <c r="BEY39"/>
      <c r="BEZ39"/>
      <c r="BFA39"/>
      <c r="BFB39"/>
      <c r="BFC39"/>
      <c r="BFD39"/>
      <c r="BFE39"/>
      <c r="BFF39"/>
      <c r="BFG39"/>
      <c r="BFH39"/>
      <c r="BFI39"/>
      <c r="BFJ39"/>
      <c r="BFK39"/>
      <c r="BFL39"/>
      <c r="BFM39"/>
      <c r="BFN39"/>
      <c r="BFO39"/>
      <c r="BFP39"/>
      <c r="BFQ39"/>
      <c r="BFR39"/>
      <c r="BFS39"/>
      <c r="BFT39"/>
      <c r="BFU39"/>
      <c r="BFV39"/>
      <c r="BFW39"/>
      <c r="BFX39"/>
      <c r="BFY39"/>
      <c r="BFZ39"/>
      <c r="BGA39"/>
      <c r="BGB39"/>
      <c r="BGC39"/>
      <c r="BGD39"/>
      <c r="BGE39"/>
      <c r="BGF39"/>
      <c r="BGG39"/>
      <c r="BGH39"/>
      <c r="BGI39"/>
      <c r="BGJ39"/>
      <c r="BGK39"/>
      <c r="BGL39"/>
      <c r="BGM39"/>
      <c r="BGN39"/>
      <c r="BGO39"/>
      <c r="BGP39"/>
      <c r="BGQ39"/>
      <c r="BGR39"/>
      <c r="BGS39"/>
      <c r="BGT39"/>
      <c r="BGU39"/>
      <c r="BGV39"/>
      <c r="BGW39"/>
      <c r="BGX39"/>
      <c r="BGY39"/>
      <c r="BGZ39"/>
      <c r="BHA39"/>
      <c r="BHB39"/>
      <c r="BHC39"/>
      <c r="BHD39"/>
      <c r="BHE39"/>
      <c r="BHF39"/>
      <c r="BHG39"/>
      <c r="BHH39"/>
      <c r="BHI39"/>
      <c r="BHJ39"/>
      <c r="BHK39"/>
      <c r="BHL39"/>
      <c r="BHM39"/>
      <c r="BHN39"/>
      <c r="BHO39"/>
      <c r="BHP39"/>
      <c r="BHQ39"/>
      <c r="BHR39"/>
      <c r="BHS39"/>
      <c r="BHT39"/>
      <c r="BHU39"/>
      <c r="BHV39"/>
      <c r="BHW39"/>
      <c r="BHX39"/>
      <c r="BHY39"/>
      <c r="BHZ39"/>
      <c r="BIA39"/>
      <c r="BIB39"/>
      <c r="BIC39"/>
      <c r="BID39"/>
      <c r="BIE39"/>
      <c r="BIF39"/>
      <c r="BIG39"/>
      <c r="BIH39"/>
      <c r="BII39"/>
      <c r="BIJ39"/>
      <c r="BIK39"/>
      <c r="BIL39"/>
      <c r="BIM39"/>
      <c r="BIN39"/>
      <c r="BIO39"/>
      <c r="BIP39"/>
      <c r="BIQ39"/>
      <c r="BIR39"/>
      <c r="BIS39"/>
      <c r="BIT39"/>
      <c r="BIU39"/>
      <c r="BIV39"/>
      <c r="BIW39"/>
      <c r="BIX39"/>
      <c r="BIY39"/>
      <c r="BIZ39"/>
      <c r="BJA39"/>
      <c r="BJB39"/>
      <c r="BJC39"/>
      <c r="BJD39"/>
      <c r="BJE39"/>
      <c r="BJF39"/>
      <c r="BJG39"/>
      <c r="BJH39"/>
      <c r="BJI39"/>
      <c r="BJJ39"/>
      <c r="BJK39"/>
      <c r="BJL39"/>
      <c r="BJM39"/>
      <c r="BJN39"/>
      <c r="BJO39"/>
      <c r="BJP39"/>
      <c r="BJQ39"/>
      <c r="BJR39"/>
      <c r="BJS39"/>
      <c r="BJT39"/>
      <c r="BJU39"/>
      <c r="BJV39"/>
      <c r="BJW39"/>
      <c r="BJX39"/>
      <c r="BJY39"/>
      <c r="BJZ39"/>
      <c r="BKA39"/>
      <c r="BKB39"/>
      <c r="BKC39"/>
      <c r="BKD39"/>
      <c r="BKE39"/>
      <c r="BKF39"/>
      <c r="BKG39"/>
      <c r="BKH39"/>
      <c r="BKI39"/>
      <c r="BKJ39"/>
      <c r="BKK39"/>
      <c r="BKL39"/>
      <c r="BKM39"/>
      <c r="BKN39"/>
      <c r="BKO39"/>
      <c r="BKP39"/>
      <c r="BKQ39"/>
      <c r="BKR39"/>
      <c r="BKS39"/>
      <c r="BKT39"/>
      <c r="BKU39"/>
      <c r="BKV39"/>
      <c r="BKW39"/>
      <c r="BKX39"/>
      <c r="BKY39"/>
      <c r="BKZ39"/>
      <c r="BLA39"/>
      <c r="BLB39"/>
      <c r="BLC39"/>
      <c r="BLD39"/>
      <c r="BLE39"/>
      <c r="BLF39"/>
      <c r="BLG39"/>
      <c r="BLH39"/>
      <c r="BLI39"/>
      <c r="BLJ39"/>
      <c r="BLK39"/>
      <c r="BLL39"/>
      <c r="BLM39"/>
      <c r="BLN39"/>
      <c r="BLO39"/>
      <c r="BLP39"/>
      <c r="BLQ39"/>
      <c r="BLR39"/>
      <c r="BLS39"/>
      <c r="BLT39"/>
      <c r="BLU39"/>
      <c r="BLV39"/>
      <c r="BLW39"/>
      <c r="BLX39"/>
      <c r="BLY39"/>
      <c r="BLZ39"/>
      <c r="BMA39"/>
      <c r="BMB39"/>
      <c r="BMC39"/>
      <c r="BMD39"/>
      <c r="BME39"/>
      <c r="BMF39"/>
      <c r="BMG39"/>
      <c r="BMH39"/>
      <c r="BMI39"/>
      <c r="BMJ39"/>
      <c r="BMK39"/>
      <c r="BML39"/>
      <c r="BMM39"/>
      <c r="BMN39"/>
      <c r="BMO39"/>
      <c r="BMP39"/>
      <c r="BMQ39"/>
      <c r="BMR39"/>
      <c r="BMS39"/>
      <c r="BMT39"/>
      <c r="BMU39"/>
      <c r="BMV39"/>
      <c r="BMW39"/>
      <c r="BMX39"/>
      <c r="BMY39"/>
      <c r="BMZ39"/>
      <c r="BNA39"/>
      <c r="BNB39"/>
      <c r="BNC39"/>
      <c r="BND39"/>
      <c r="BNE39"/>
      <c r="BNF39"/>
      <c r="BNG39"/>
      <c r="BNH39"/>
      <c r="BNI39"/>
      <c r="BNJ39"/>
      <c r="BNK39"/>
      <c r="BNL39"/>
      <c r="BNM39"/>
      <c r="BNN39"/>
      <c r="BNO39"/>
      <c r="BNP39"/>
      <c r="BNQ39"/>
      <c r="BNR39"/>
      <c r="BNS39"/>
      <c r="BNT39"/>
      <c r="BNU39"/>
      <c r="BNV39"/>
      <c r="BNW39"/>
      <c r="BNX39"/>
      <c r="BNY39"/>
      <c r="BNZ39"/>
      <c r="BOA39"/>
      <c r="BOB39"/>
      <c r="BOC39"/>
      <c r="BOD39"/>
      <c r="BOE39"/>
      <c r="BOF39"/>
      <c r="BOG39"/>
      <c r="BOH39"/>
      <c r="BOI39"/>
      <c r="BOJ39"/>
      <c r="BOK39"/>
      <c r="BOL39"/>
      <c r="BOM39"/>
      <c r="BON39"/>
      <c r="BOO39"/>
      <c r="BOP39"/>
      <c r="BOQ39"/>
      <c r="BOR39"/>
      <c r="BOS39"/>
      <c r="BOT39"/>
      <c r="BOU39"/>
      <c r="BOV39"/>
      <c r="BOW39"/>
      <c r="BOX39"/>
      <c r="BOY39"/>
      <c r="BOZ39"/>
      <c r="BPA39"/>
      <c r="BPB39"/>
      <c r="BPC39"/>
      <c r="BPD39"/>
      <c r="BPE39"/>
      <c r="BPF39"/>
      <c r="BPG39"/>
      <c r="BPH39"/>
      <c r="BPI39"/>
      <c r="BPJ39"/>
      <c r="BPK39"/>
      <c r="BPL39"/>
      <c r="BPM39"/>
      <c r="BPN39"/>
      <c r="BPO39"/>
      <c r="BPP39"/>
      <c r="BPQ39"/>
      <c r="BPR39"/>
      <c r="BPS39"/>
      <c r="BPT39"/>
      <c r="BPU39"/>
      <c r="BPV39"/>
      <c r="BPW39"/>
      <c r="BPX39"/>
      <c r="BPY39"/>
      <c r="BPZ39"/>
      <c r="BQA39"/>
      <c r="BQB39"/>
      <c r="BQC39"/>
      <c r="BQD39"/>
      <c r="BQE39"/>
      <c r="BQF39"/>
      <c r="BQG39"/>
      <c r="BQH39"/>
      <c r="BQI39"/>
      <c r="BQJ39"/>
      <c r="BQK39"/>
      <c r="BQL39"/>
      <c r="BQM39"/>
      <c r="BQN39"/>
      <c r="BQO39"/>
      <c r="BQP39"/>
      <c r="BQQ39"/>
      <c r="BQR39"/>
      <c r="BQS39"/>
      <c r="BQT39"/>
      <c r="BQU39"/>
      <c r="BQV39"/>
      <c r="BQW39"/>
      <c r="BQX39"/>
      <c r="BQY39"/>
      <c r="BQZ39"/>
      <c r="BRA39"/>
      <c r="BRB39"/>
      <c r="BRC39"/>
      <c r="BRD39"/>
      <c r="BRE39"/>
      <c r="BRF39"/>
      <c r="BRG39"/>
      <c r="BRH39"/>
      <c r="BRI39"/>
      <c r="BRJ39"/>
      <c r="BRK39"/>
      <c r="BRL39"/>
      <c r="BRM39"/>
      <c r="BRN39"/>
      <c r="BRO39"/>
      <c r="BRP39"/>
      <c r="BRQ39"/>
      <c r="BRR39"/>
      <c r="BRS39"/>
      <c r="BRT39"/>
      <c r="BRU39"/>
      <c r="BRV39"/>
      <c r="BRW39"/>
      <c r="BRX39"/>
      <c r="BRY39"/>
      <c r="BRZ39"/>
      <c r="BSA39"/>
      <c r="BSB39"/>
      <c r="BSC39"/>
      <c r="BSD39"/>
      <c r="BSE39"/>
      <c r="BSF39"/>
      <c r="BSG39"/>
      <c r="BSH39"/>
      <c r="BSI39"/>
      <c r="BSJ39"/>
      <c r="BSK39"/>
      <c r="BSL39"/>
      <c r="BSM39"/>
      <c r="BSN39"/>
      <c r="BSO39"/>
      <c r="BSP39"/>
      <c r="BSQ39"/>
      <c r="BSR39"/>
      <c r="BSS39"/>
      <c r="BST39"/>
      <c r="BSU39"/>
      <c r="BSV39"/>
      <c r="BSW39"/>
      <c r="BSX39"/>
      <c r="BSY39"/>
      <c r="BSZ39"/>
      <c r="BTA39"/>
      <c r="BTB39"/>
      <c r="BTC39"/>
      <c r="BTD39"/>
      <c r="BTE39"/>
      <c r="BTF39"/>
      <c r="BTG39"/>
      <c r="BTH39"/>
      <c r="BTI39"/>
      <c r="BTJ39"/>
      <c r="BTK39"/>
      <c r="BTL39"/>
      <c r="BTM39"/>
      <c r="BTN39"/>
      <c r="BTO39"/>
      <c r="BTP39"/>
      <c r="BTQ39"/>
      <c r="BTR39"/>
      <c r="BTS39"/>
      <c r="BTT39"/>
      <c r="BTU39"/>
      <c r="BTV39"/>
      <c r="BTW39"/>
      <c r="BTX39"/>
      <c r="BTY39"/>
      <c r="BTZ39"/>
      <c r="BUA39"/>
      <c r="BUB39"/>
      <c r="BUC39"/>
      <c r="BUD39"/>
      <c r="BUE39"/>
      <c r="BUF39"/>
      <c r="BUG39"/>
      <c r="BUH39"/>
      <c r="BUI39"/>
      <c r="BUJ39"/>
      <c r="BUK39"/>
      <c r="BUL39"/>
      <c r="BUM39"/>
      <c r="BUN39"/>
      <c r="BUO39"/>
      <c r="BUP39"/>
      <c r="BUQ39"/>
      <c r="BUR39"/>
      <c r="BUS39"/>
      <c r="BUT39"/>
      <c r="BUU39"/>
      <c r="BUV39"/>
      <c r="BUW39"/>
      <c r="BUX39"/>
      <c r="BUY39"/>
      <c r="BUZ39"/>
      <c r="BVA39"/>
      <c r="BVB39"/>
      <c r="BVC39"/>
      <c r="BVD39"/>
      <c r="BVE39"/>
      <c r="BVF39"/>
      <c r="BVG39"/>
      <c r="BVH39"/>
      <c r="BVI39"/>
      <c r="BVJ39"/>
      <c r="BVK39"/>
      <c r="BVL39"/>
      <c r="BVM39"/>
      <c r="BVN39"/>
      <c r="BVO39"/>
      <c r="BVP39"/>
      <c r="BVQ39"/>
      <c r="BVR39"/>
      <c r="BVS39"/>
      <c r="BVT39"/>
      <c r="BVU39"/>
      <c r="BVV39"/>
      <c r="BVW39"/>
      <c r="BVX39"/>
      <c r="BVY39"/>
      <c r="BVZ39"/>
      <c r="BWA39"/>
      <c r="BWB39"/>
      <c r="BWC39"/>
      <c r="BWD39"/>
      <c r="BWE39"/>
      <c r="BWF39"/>
      <c r="BWG39"/>
      <c r="BWH39"/>
      <c r="BWI39"/>
      <c r="BWJ39"/>
      <c r="BWK39"/>
      <c r="BWL39"/>
      <c r="BWM39"/>
      <c r="BWN39"/>
      <c r="BWO39"/>
      <c r="BWP39"/>
      <c r="BWQ39"/>
      <c r="BWR39"/>
      <c r="BWS39"/>
      <c r="BWT39"/>
      <c r="BWU39"/>
      <c r="BWV39"/>
      <c r="BWW39"/>
      <c r="BWX39"/>
      <c r="BWY39"/>
      <c r="BWZ39"/>
      <c r="BXA39"/>
      <c r="BXB39"/>
      <c r="BXC39"/>
      <c r="BXD39"/>
      <c r="BXE39"/>
      <c r="BXF39"/>
      <c r="BXG39"/>
      <c r="BXH39"/>
      <c r="BXI39"/>
      <c r="BXJ39"/>
      <c r="BXK39"/>
      <c r="BXL39"/>
      <c r="BXM39"/>
      <c r="BXN39"/>
      <c r="BXO39"/>
      <c r="BXP39"/>
      <c r="BXQ39"/>
      <c r="BXR39"/>
      <c r="BXS39"/>
      <c r="BXT39"/>
      <c r="BXU39"/>
      <c r="BXV39"/>
      <c r="BXW39"/>
      <c r="BXX39"/>
      <c r="BXY39"/>
      <c r="BXZ39"/>
      <c r="BYA39"/>
      <c r="BYB39"/>
      <c r="BYC39"/>
      <c r="BYD39"/>
      <c r="BYE39"/>
      <c r="BYF39"/>
      <c r="BYG39"/>
      <c r="BYH39"/>
      <c r="BYI39"/>
      <c r="BYJ39"/>
      <c r="BYK39"/>
      <c r="BYL39"/>
      <c r="BYM39"/>
      <c r="BYN39"/>
      <c r="BYO39"/>
    </row>
    <row r="40" spans="1:2017" s="15" customFormat="1" ht="12" customHeight="1" x14ac:dyDescent="0.25">
      <c r="A40" s="122" t="s">
        <v>53</v>
      </c>
      <c r="B40" s="123"/>
      <c r="C40" s="123"/>
      <c r="D40" s="124"/>
      <c r="E40" s="25" t="s">
        <v>35</v>
      </c>
      <c r="F40" s="122" t="s">
        <v>53</v>
      </c>
      <c r="G40" s="123"/>
      <c r="H40" s="123"/>
      <c r="I40" s="123"/>
      <c r="J40" s="124"/>
      <c r="K40" s="25" t="s">
        <v>35</v>
      </c>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c r="AMK40"/>
      <c r="AML40"/>
      <c r="AMM40"/>
      <c r="AMN40"/>
      <c r="AMO40"/>
      <c r="AMP40"/>
      <c r="AMQ40"/>
      <c r="AMR40"/>
      <c r="AMS40"/>
      <c r="AMT40"/>
      <c r="AMU40"/>
      <c r="AMV40"/>
      <c r="AMW40"/>
      <c r="AMX40"/>
      <c r="AMY40"/>
      <c r="AMZ40"/>
      <c r="ANA40"/>
      <c r="ANB40"/>
      <c r="ANC40"/>
      <c r="AND40"/>
      <c r="ANE40"/>
      <c r="ANF40"/>
      <c r="ANG40"/>
      <c r="ANH40"/>
      <c r="ANI40"/>
      <c r="ANJ40"/>
      <c r="ANK40"/>
      <c r="ANL40"/>
      <c r="ANM40"/>
      <c r="ANN40"/>
      <c r="ANO40"/>
      <c r="ANP40"/>
      <c r="ANQ40"/>
      <c r="ANR40"/>
      <c r="ANS40"/>
      <c r="ANT40"/>
      <c r="ANU40"/>
      <c r="ANV40"/>
      <c r="ANW40"/>
      <c r="ANX40"/>
      <c r="ANY40"/>
      <c r="ANZ40"/>
      <c r="AOA40"/>
      <c r="AOB40"/>
      <c r="AOC40"/>
      <c r="AOD40"/>
      <c r="AOE40"/>
      <c r="AOF40"/>
      <c r="AOG40"/>
      <c r="AOH40"/>
      <c r="AOI40"/>
      <c r="AOJ40"/>
      <c r="AOK40"/>
      <c r="AOL40"/>
      <c r="AOM40"/>
      <c r="AON40"/>
      <c r="AOO40"/>
      <c r="AOP40"/>
      <c r="AOQ40"/>
      <c r="AOR40"/>
      <c r="AOS40"/>
      <c r="AOT40"/>
      <c r="AOU40"/>
      <c r="AOV40"/>
      <c r="AOW40"/>
      <c r="AOX40"/>
      <c r="AOY40"/>
      <c r="AOZ40"/>
      <c r="APA40"/>
      <c r="APB40"/>
      <c r="APC40"/>
      <c r="APD40"/>
      <c r="APE40"/>
      <c r="APF40"/>
      <c r="APG40"/>
      <c r="APH40"/>
      <c r="API40"/>
      <c r="APJ40"/>
      <c r="APK40"/>
      <c r="APL40"/>
      <c r="APM40"/>
      <c r="APN40"/>
      <c r="APO40"/>
      <c r="APP40"/>
      <c r="APQ40"/>
      <c r="APR40"/>
      <c r="APS40"/>
      <c r="APT40"/>
      <c r="APU40"/>
      <c r="APV40"/>
      <c r="APW40"/>
      <c r="APX40"/>
      <c r="APY40"/>
      <c r="APZ40"/>
      <c r="AQA40"/>
      <c r="AQB40"/>
      <c r="AQC40"/>
      <c r="AQD40"/>
      <c r="AQE40"/>
      <c r="AQF40"/>
      <c r="AQG40"/>
      <c r="AQH40"/>
      <c r="AQI40"/>
      <c r="AQJ40"/>
      <c r="AQK40"/>
      <c r="AQL40"/>
      <c r="AQM40"/>
      <c r="AQN40"/>
      <c r="AQO40"/>
      <c r="AQP40"/>
      <c r="AQQ40"/>
      <c r="AQR40"/>
      <c r="AQS40"/>
      <c r="AQT40"/>
      <c r="AQU40"/>
      <c r="AQV40"/>
      <c r="AQW40"/>
      <c r="AQX40"/>
      <c r="AQY40"/>
      <c r="AQZ40"/>
      <c r="ARA40"/>
      <c r="ARB40"/>
      <c r="ARC40"/>
      <c r="ARD40"/>
      <c r="ARE40"/>
      <c r="ARF40"/>
      <c r="ARG40"/>
      <c r="ARH40"/>
      <c r="ARI40"/>
      <c r="ARJ40"/>
      <c r="ARK40"/>
      <c r="ARL40"/>
      <c r="ARM40"/>
      <c r="ARN40"/>
      <c r="ARO40"/>
      <c r="ARP40"/>
      <c r="ARQ40"/>
      <c r="ARR40"/>
      <c r="ARS40"/>
      <c r="ART40"/>
      <c r="ARU40"/>
      <c r="ARV40"/>
      <c r="ARW40"/>
      <c r="ARX40"/>
      <c r="ARY40"/>
      <c r="ARZ40"/>
      <c r="ASA40"/>
      <c r="ASB40"/>
      <c r="ASC40"/>
      <c r="ASD40"/>
      <c r="ASE40"/>
      <c r="ASF40"/>
      <c r="ASG40"/>
      <c r="ASH40"/>
      <c r="ASI40"/>
      <c r="ASJ40"/>
      <c r="ASK40"/>
      <c r="ASL40"/>
      <c r="ASM40"/>
      <c r="ASN40"/>
      <c r="ASO40"/>
      <c r="ASP40"/>
      <c r="ASQ40"/>
      <c r="ASR40"/>
      <c r="ASS40"/>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c r="BGJ40"/>
      <c r="BGK40"/>
      <c r="BGL40"/>
      <c r="BGM40"/>
      <c r="BGN40"/>
      <c r="BGO40"/>
      <c r="BGP40"/>
      <c r="BGQ40"/>
      <c r="BGR40"/>
      <c r="BGS40"/>
      <c r="BGT40"/>
      <c r="BGU40"/>
      <c r="BGV40"/>
      <c r="BGW40"/>
      <c r="BGX40"/>
      <c r="BGY40"/>
      <c r="BGZ40"/>
      <c r="BHA40"/>
      <c r="BHB40"/>
      <c r="BHC40"/>
      <c r="BHD40"/>
      <c r="BHE40"/>
      <c r="BHF40"/>
      <c r="BHG40"/>
      <c r="BHH40"/>
      <c r="BHI40"/>
      <c r="BHJ40"/>
      <c r="BHK40"/>
      <c r="BHL40"/>
      <c r="BHM40"/>
      <c r="BHN40"/>
      <c r="BHO40"/>
      <c r="BHP40"/>
      <c r="BHQ40"/>
      <c r="BHR40"/>
      <c r="BHS40"/>
      <c r="BHT40"/>
      <c r="BHU40"/>
      <c r="BHV40"/>
      <c r="BHW40"/>
      <c r="BHX40"/>
      <c r="BHY40"/>
      <c r="BHZ40"/>
      <c r="BIA40"/>
      <c r="BIB40"/>
      <c r="BIC40"/>
      <c r="BID40"/>
      <c r="BIE40"/>
      <c r="BIF40"/>
      <c r="BIG40"/>
      <c r="BIH40"/>
      <c r="BII40"/>
      <c r="BIJ40"/>
      <c r="BIK40"/>
      <c r="BIL40"/>
      <c r="BIM40"/>
      <c r="BIN40"/>
      <c r="BIO40"/>
      <c r="BIP40"/>
      <c r="BIQ40"/>
      <c r="BIR40"/>
      <c r="BIS40"/>
      <c r="BIT40"/>
      <c r="BIU40"/>
      <c r="BIV40"/>
      <c r="BIW40"/>
      <c r="BIX40"/>
      <c r="BIY40"/>
      <c r="BIZ40"/>
      <c r="BJA40"/>
      <c r="BJB40"/>
      <c r="BJC40"/>
      <c r="BJD40"/>
      <c r="BJE40"/>
      <c r="BJF40"/>
      <c r="BJG40"/>
      <c r="BJH40"/>
      <c r="BJI40"/>
      <c r="BJJ40"/>
      <c r="BJK40"/>
      <c r="BJL40"/>
      <c r="BJM40"/>
      <c r="BJN40"/>
      <c r="BJO40"/>
      <c r="BJP40"/>
      <c r="BJQ40"/>
      <c r="BJR40"/>
      <c r="BJS40"/>
      <c r="BJT40"/>
      <c r="BJU40"/>
      <c r="BJV40"/>
      <c r="BJW40"/>
      <c r="BJX40"/>
      <c r="BJY40"/>
      <c r="BJZ40"/>
      <c r="BKA40"/>
      <c r="BKB40"/>
      <c r="BKC40"/>
      <c r="BKD40"/>
      <c r="BKE40"/>
      <c r="BKF40"/>
      <c r="BKG40"/>
      <c r="BKH40"/>
      <c r="BKI40"/>
      <c r="BKJ40"/>
      <c r="BKK40"/>
      <c r="BKL40"/>
      <c r="BKM40"/>
      <c r="BKN40"/>
      <c r="BKO40"/>
      <c r="BKP40"/>
      <c r="BKQ40"/>
      <c r="BKR40"/>
      <c r="BKS40"/>
      <c r="BKT40"/>
      <c r="BKU40"/>
      <c r="BKV40"/>
      <c r="BKW40"/>
      <c r="BKX40"/>
      <c r="BKY40"/>
      <c r="BKZ40"/>
      <c r="BLA40"/>
      <c r="BLB40"/>
      <c r="BLC40"/>
      <c r="BLD40"/>
      <c r="BLE40"/>
      <c r="BLF40"/>
      <c r="BLG40"/>
      <c r="BLH40"/>
      <c r="BLI40"/>
      <c r="BLJ40"/>
      <c r="BLK40"/>
      <c r="BLL40"/>
      <c r="BLM40"/>
      <c r="BLN40"/>
      <c r="BLO40"/>
      <c r="BLP40"/>
      <c r="BLQ40"/>
      <c r="BLR40"/>
      <c r="BLS40"/>
      <c r="BLT40"/>
      <c r="BLU40"/>
      <c r="BLV40"/>
      <c r="BLW40"/>
      <c r="BLX40"/>
      <c r="BLY40"/>
      <c r="BLZ40"/>
      <c r="BMA40"/>
      <c r="BMB40"/>
      <c r="BMC40"/>
      <c r="BMD40"/>
      <c r="BME40"/>
      <c r="BMF40"/>
      <c r="BMG40"/>
      <c r="BMH40"/>
      <c r="BMI40"/>
      <c r="BMJ40"/>
      <c r="BMK40"/>
      <c r="BML40"/>
      <c r="BMM40"/>
      <c r="BMN40"/>
      <c r="BMO40"/>
      <c r="BMP40"/>
      <c r="BMQ40"/>
      <c r="BMR40"/>
      <c r="BMS40"/>
      <c r="BMT40"/>
      <c r="BMU40"/>
      <c r="BMV40"/>
      <c r="BMW40"/>
      <c r="BMX40"/>
      <c r="BMY40"/>
      <c r="BMZ40"/>
      <c r="BNA40"/>
      <c r="BNB40"/>
      <c r="BNC40"/>
      <c r="BND40"/>
      <c r="BNE40"/>
      <c r="BNF40"/>
      <c r="BNG40"/>
      <c r="BNH40"/>
      <c r="BNI40"/>
      <c r="BNJ40"/>
      <c r="BNK40"/>
      <c r="BNL40"/>
      <c r="BNM40"/>
      <c r="BNN40"/>
      <c r="BNO40"/>
      <c r="BNP40"/>
      <c r="BNQ40"/>
      <c r="BNR40"/>
      <c r="BNS40"/>
      <c r="BNT40"/>
      <c r="BNU40"/>
      <c r="BNV40"/>
      <c r="BNW40"/>
      <c r="BNX40"/>
      <c r="BNY40"/>
      <c r="BNZ40"/>
      <c r="BOA40"/>
      <c r="BOB40"/>
      <c r="BOC40"/>
      <c r="BOD40"/>
      <c r="BOE40"/>
      <c r="BOF40"/>
      <c r="BOG40"/>
      <c r="BOH40"/>
      <c r="BOI40"/>
      <c r="BOJ40"/>
      <c r="BOK40"/>
      <c r="BOL40"/>
      <c r="BOM40"/>
      <c r="BON40"/>
      <c r="BOO40"/>
      <c r="BOP40"/>
      <c r="BOQ40"/>
      <c r="BOR40"/>
      <c r="BOS40"/>
      <c r="BOT40"/>
      <c r="BOU40"/>
      <c r="BOV40"/>
      <c r="BOW40"/>
      <c r="BOX40"/>
      <c r="BOY40"/>
      <c r="BOZ40"/>
      <c r="BPA40"/>
      <c r="BPB40"/>
      <c r="BPC40"/>
      <c r="BPD40"/>
      <c r="BPE40"/>
      <c r="BPF40"/>
      <c r="BPG40"/>
      <c r="BPH40"/>
      <c r="BPI40"/>
      <c r="BPJ40"/>
      <c r="BPK40"/>
      <c r="BPL40"/>
      <c r="BPM40"/>
      <c r="BPN40"/>
      <c r="BPO40"/>
      <c r="BPP40"/>
      <c r="BPQ40"/>
      <c r="BPR40"/>
      <c r="BPS40"/>
      <c r="BPT40"/>
      <c r="BPU40"/>
      <c r="BPV40"/>
      <c r="BPW40"/>
      <c r="BPX40"/>
      <c r="BPY40"/>
      <c r="BPZ40"/>
      <c r="BQA40"/>
      <c r="BQB40"/>
      <c r="BQC40"/>
      <c r="BQD40"/>
      <c r="BQE40"/>
      <c r="BQF40"/>
      <c r="BQG40"/>
      <c r="BQH40"/>
      <c r="BQI40"/>
      <c r="BQJ40"/>
      <c r="BQK40"/>
      <c r="BQL40"/>
      <c r="BQM40"/>
      <c r="BQN40"/>
      <c r="BQO40"/>
      <c r="BQP40"/>
      <c r="BQQ40"/>
      <c r="BQR40"/>
      <c r="BQS40"/>
      <c r="BQT40"/>
      <c r="BQU40"/>
      <c r="BQV40"/>
      <c r="BQW40"/>
      <c r="BQX40"/>
      <c r="BQY40"/>
      <c r="BQZ40"/>
      <c r="BRA40"/>
      <c r="BRB40"/>
      <c r="BRC40"/>
      <c r="BRD40"/>
      <c r="BRE40"/>
      <c r="BRF40"/>
      <c r="BRG40"/>
      <c r="BRH40"/>
      <c r="BRI40"/>
      <c r="BRJ40"/>
      <c r="BRK40"/>
      <c r="BRL40"/>
      <c r="BRM40"/>
      <c r="BRN40"/>
      <c r="BRO40"/>
      <c r="BRP40"/>
      <c r="BRQ40"/>
      <c r="BRR40"/>
      <c r="BRS40"/>
      <c r="BRT40"/>
      <c r="BRU40"/>
      <c r="BRV40"/>
      <c r="BRW40"/>
      <c r="BRX40"/>
      <c r="BRY40"/>
      <c r="BRZ40"/>
      <c r="BSA40"/>
      <c r="BSB40"/>
      <c r="BSC40"/>
      <c r="BSD40"/>
      <c r="BSE40"/>
      <c r="BSF40"/>
      <c r="BSG40"/>
      <c r="BSH40"/>
      <c r="BSI40"/>
      <c r="BSJ40"/>
      <c r="BSK40"/>
      <c r="BSL40"/>
      <c r="BSM40"/>
      <c r="BSN40"/>
      <c r="BSO40"/>
      <c r="BSP40"/>
      <c r="BSQ40"/>
      <c r="BSR40"/>
      <c r="BSS40"/>
      <c r="BST40"/>
      <c r="BSU40"/>
      <c r="BSV40"/>
      <c r="BSW40"/>
      <c r="BSX40"/>
      <c r="BSY40"/>
      <c r="BSZ40"/>
      <c r="BTA40"/>
      <c r="BTB40"/>
      <c r="BTC40"/>
      <c r="BTD40"/>
      <c r="BTE40"/>
      <c r="BTF40"/>
      <c r="BTG40"/>
      <c r="BTH40"/>
      <c r="BTI40"/>
      <c r="BTJ40"/>
      <c r="BTK40"/>
      <c r="BTL40"/>
      <c r="BTM40"/>
      <c r="BTN40"/>
      <c r="BTO40"/>
      <c r="BTP40"/>
      <c r="BTQ40"/>
      <c r="BTR40"/>
      <c r="BTS40"/>
      <c r="BTT40"/>
      <c r="BTU40"/>
      <c r="BTV40"/>
      <c r="BTW40"/>
      <c r="BTX40"/>
      <c r="BTY40"/>
      <c r="BTZ40"/>
      <c r="BUA40"/>
      <c r="BUB40"/>
      <c r="BUC40"/>
      <c r="BUD40"/>
      <c r="BUE40"/>
      <c r="BUF40"/>
      <c r="BUG40"/>
      <c r="BUH40"/>
      <c r="BUI40"/>
      <c r="BUJ40"/>
      <c r="BUK40"/>
      <c r="BUL40"/>
      <c r="BUM40"/>
      <c r="BUN40"/>
      <c r="BUO40"/>
      <c r="BUP40"/>
      <c r="BUQ40"/>
      <c r="BUR40"/>
      <c r="BUS40"/>
      <c r="BUT40"/>
      <c r="BUU40"/>
      <c r="BUV40"/>
      <c r="BUW40"/>
      <c r="BUX40"/>
      <c r="BUY40"/>
      <c r="BUZ40"/>
      <c r="BVA40"/>
      <c r="BVB40"/>
      <c r="BVC40"/>
      <c r="BVD40"/>
      <c r="BVE40"/>
      <c r="BVF40"/>
      <c r="BVG40"/>
      <c r="BVH40"/>
      <c r="BVI40"/>
      <c r="BVJ40"/>
      <c r="BVK40"/>
      <c r="BVL40"/>
      <c r="BVM40"/>
      <c r="BVN40"/>
      <c r="BVO40"/>
      <c r="BVP40"/>
      <c r="BVQ40"/>
      <c r="BVR40"/>
      <c r="BVS40"/>
      <c r="BVT40"/>
      <c r="BVU40"/>
      <c r="BVV40"/>
      <c r="BVW40"/>
      <c r="BVX40"/>
      <c r="BVY40"/>
      <c r="BVZ40"/>
      <c r="BWA40"/>
      <c r="BWB40"/>
      <c r="BWC40"/>
      <c r="BWD40"/>
      <c r="BWE40"/>
      <c r="BWF40"/>
      <c r="BWG40"/>
      <c r="BWH40"/>
      <c r="BWI40"/>
      <c r="BWJ40"/>
      <c r="BWK40"/>
      <c r="BWL40"/>
      <c r="BWM40"/>
      <c r="BWN40"/>
      <c r="BWO40"/>
      <c r="BWP40"/>
      <c r="BWQ40"/>
      <c r="BWR40"/>
      <c r="BWS40"/>
      <c r="BWT40"/>
      <c r="BWU40"/>
      <c r="BWV40"/>
      <c r="BWW40"/>
      <c r="BWX40"/>
      <c r="BWY40"/>
      <c r="BWZ40"/>
      <c r="BXA40"/>
      <c r="BXB40"/>
      <c r="BXC40"/>
      <c r="BXD40"/>
      <c r="BXE40"/>
      <c r="BXF40"/>
      <c r="BXG40"/>
      <c r="BXH40"/>
      <c r="BXI40"/>
      <c r="BXJ40"/>
      <c r="BXK40"/>
      <c r="BXL40"/>
      <c r="BXM40"/>
      <c r="BXN40"/>
      <c r="BXO40"/>
      <c r="BXP40"/>
      <c r="BXQ40"/>
      <c r="BXR40"/>
      <c r="BXS40"/>
      <c r="BXT40"/>
      <c r="BXU40"/>
      <c r="BXV40"/>
      <c r="BXW40"/>
      <c r="BXX40"/>
      <c r="BXY40"/>
      <c r="BXZ40"/>
      <c r="BYA40"/>
      <c r="BYB40"/>
      <c r="BYC40"/>
      <c r="BYD40"/>
      <c r="BYE40"/>
      <c r="BYF40"/>
      <c r="BYG40"/>
      <c r="BYH40"/>
      <c r="BYI40"/>
      <c r="BYJ40"/>
      <c r="BYK40"/>
      <c r="BYL40"/>
      <c r="BYM40"/>
      <c r="BYN40"/>
      <c r="BYO40"/>
    </row>
    <row r="41" spans="1:2017" s="15" customFormat="1" ht="16.899999999999999" customHeight="1" x14ac:dyDescent="0.25">
      <c r="A41" s="121" t="s">
        <v>21</v>
      </c>
      <c r="B41" s="121"/>
      <c r="C41" s="121"/>
      <c r="D41" s="14" t="s">
        <v>113</v>
      </c>
      <c r="E41" s="22"/>
      <c r="F41" s="121" t="s">
        <v>27</v>
      </c>
      <c r="G41" s="121"/>
      <c r="H41" s="121"/>
      <c r="I41" s="121"/>
      <c r="J41" s="14" t="s">
        <v>114</v>
      </c>
      <c r="K41" s="22"/>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c r="AMK41"/>
      <c r="AML41"/>
      <c r="AMM41"/>
      <c r="AMN41"/>
      <c r="AMO41"/>
      <c r="AMP41"/>
      <c r="AMQ41"/>
      <c r="AMR41"/>
      <c r="AMS41"/>
      <c r="AMT41"/>
      <c r="AMU41"/>
      <c r="AMV41"/>
      <c r="AMW41"/>
      <c r="AMX41"/>
      <c r="AMY41"/>
      <c r="AMZ41"/>
      <c r="ANA41"/>
      <c r="ANB41"/>
      <c r="ANC41"/>
      <c r="AND41"/>
      <c r="ANE41"/>
      <c r="ANF41"/>
      <c r="ANG41"/>
      <c r="ANH41"/>
      <c r="ANI41"/>
      <c r="ANJ41"/>
      <c r="ANK41"/>
      <c r="ANL41"/>
      <c r="ANM41"/>
      <c r="ANN41"/>
      <c r="ANO41"/>
      <c r="ANP41"/>
      <c r="ANQ41"/>
      <c r="ANR41"/>
      <c r="ANS41"/>
      <c r="ANT41"/>
      <c r="ANU41"/>
      <c r="ANV41"/>
      <c r="ANW41"/>
      <c r="ANX41"/>
      <c r="ANY41"/>
      <c r="ANZ41"/>
      <c r="AOA41"/>
      <c r="AOB41"/>
      <c r="AOC41"/>
      <c r="AOD41"/>
      <c r="AOE41"/>
      <c r="AOF41"/>
      <c r="AOG41"/>
      <c r="AOH41"/>
      <c r="AOI41"/>
      <c r="AOJ41"/>
      <c r="AOK41"/>
      <c r="AOL41"/>
      <c r="AOM41"/>
      <c r="AON41"/>
      <c r="AOO41"/>
      <c r="AOP41"/>
      <c r="AOQ41"/>
      <c r="AOR41"/>
      <c r="AOS41"/>
      <c r="AOT41"/>
      <c r="AOU41"/>
      <c r="AOV41"/>
      <c r="AOW41"/>
      <c r="AOX41"/>
      <c r="AOY41"/>
      <c r="AOZ41"/>
      <c r="APA41"/>
      <c r="APB41"/>
      <c r="APC41"/>
      <c r="APD41"/>
      <c r="APE41"/>
      <c r="APF41"/>
      <c r="APG41"/>
      <c r="APH41"/>
      <c r="API41"/>
      <c r="APJ41"/>
      <c r="APK41"/>
      <c r="APL41"/>
      <c r="APM41"/>
      <c r="APN41"/>
      <c r="APO41"/>
      <c r="APP41"/>
      <c r="APQ41"/>
      <c r="APR41"/>
      <c r="APS41"/>
      <c r="APT41"/>
      <c r="APU41"/>
      <c r="APV41"/>
      <c r="APW41"/>
      <c r="APX41"/>
      <c r="APY41"/>
      <c r="APZ41"/>
      <c r="AQA41"/>
      <c r="AQB41"/>
      <c r="AQC41"/>
      <c r="AQD41"/>
      <c r="AQE41"/>
      <c r="AQF41"/>
      <c r="AQG41"/>
      <c r="AQH41"/>
      <c r="AQI41"/>
      <c r="AQJ41"/>
      <c r="AQK41"/>
      <c r="AQL41"/>
      <c r="AQM41"/>
      <c r="AQN41"/>
      <c r="AQO41"/>
      <c r="AQP41"/>
      <c r="AQQ41"/>
      <c r="AQR41"/>
      <c r="AQS41"/>
      <c r="AQT41"/>
      <c r="AQU41"/>
      <c r="AQV41"/>
      <c r="AQW41"/>
      <c r="AQX41"/>
      <c r="AQY41"/>
      <c r="AQZ41"/>
      <c r="ARA41"/>
      <c r="ARB41"/>
      <c r="ARC41"/>
      <c r="ARD41"/>
      <c r="ARE41"/>
      <c r="ARF41"/>
      <c r="ARG41"/>
      <c r="ARH41"/>
      <c r="ARI41"/>
      <c r="ARJ41"/>
      <c r="ARK41"/>
      <c r="ARL41"/>
      <c r="ARM41"/>
      <c r="ARN41"/>
      <c r="ARO41"/>
      <c r="ARP41"/>
      <c r="ARQ41"/>
      <c r="ARR41"/>
      <c r="ARS41"/>
      <c r="ART41"/>
      <c r="ARU41"/>
      <c r="ARV41"/>
      <c r="ARW41"/>
      <c r="ARX41"/>
      <c r="ARY41"/>
      <c r="ARZ41"/>
      <c r="ASA41"/>
      <c r="ASB41"/>
      <c r="ASC41"/>
      <c r="ASD41"/>
      <c r="ASE41"/>
      <c r="ASF41"/>
      <c r="ASG41"/>
      <c r="ASH41"/>
      <c r="ASI41"/>
      <c r="ASJ41"/>
      <c r="ASK41"/>
      <c r="ASL41"/>
      <c r="ASM41"/>
      <c r="ASN41"/>
      <c r="ASO41"/>
      <c r="ASP41"/>
      <c r="ASQ41"/>
      <c r="ASR41"/>
      <c r="ASS41"/>
      <c r="AST41"/>
      <c r="ASU41"/>
      <c r="ASV41"/>
      <c r="ASW41"/>
      <c r="ASX41"/>
      <c r="ASY41"/>
      <c r="ASZ41"/>
      <c r="ATA41"/>
      <c r="ATB41"/>
      <c r="ATC41"/>
      <c r="ATD41"/>
      <c r="ATE41"/>
      <c r="ATF41"/>
      <c r="ATG41"/>
      <c r="ATH41"/>
      <c r="ATI41"/>
      <c r="ATJ41"/>
      <c r="ATK41"/>
      <c r="ATL41"/>
      <c r="ATM41"/>
      <c r="ATN41"/>
      <c r="ATO41"/>
      <c r="ATP41"/>
      <c r="ATQ41"/>
      <c r="ATR41"/>
      <c r="ATS41"/>
      <c r="ATT41"/>
      <c r="ATU41"/>
      <c r="ATV41"/>
      <c r="ATW41"/>
      <c r="ATX41"/>
      <c r="ATY41"/>
      <c r="ATZ41"/>
      <c r="AUA41"/>
      <c r="AUB41"/>
      <c r="AUC41"/>
      <c r="AUD41"/>
      <c r="AUE41"/>
      <c r="AUF41"/>
      <c r="AUG41"/>
      <c r="AUH41"/>
      <c r="AUI41"/>
      <c r="AUJ41"/>
      <c r="AUK41"/>
      <c r="AUL41"/>
      <c r="AUM41"/>
      <c r="AUN41"/>
      <c r="AUO41"/>
      <c r="AUP41"/>
      <c r="AUQ41"/>
      <c r="AUR41"/>
      <c r="AUS41"/>
      <c r="AUT41"/>
      <c r="AUU41"/>
      <c r="AUV41"/>
      <c r="AUW41"/>
      <c r="AUX41"/>
      <c r="AUY41"/>
      <c r="AUZ41"/>
      <c r="AVA41"/>
      <c r="AVB41"/>
      <c r="AVC41"/>
      <c r="AVD41"/>
      <c r="AVE41"/>
      <c r="AVF41"/>
      <c r="AVG41"/>
      <c r="AVH41"/>
      <c r="AVI41"/>
      <c r="AVJ41"/>
      <c r="AVK41"/>
      <c r="AVL41"/>
      <c r="AVM41"/>
      <c r="AVN41"/>
      <c r="AVO41"/>
      <c r="AVP41"/>
      <c r="AVQ41"/>
      <c r="AVR41"/>
      <c r="AVS41"/>
      <c r="AVT41"/>
      <c r="AVU41"/>
      <c r="AVV41"/>
      <c r="AVW41"/>
      <c r="AVX41"/>
      <c r="AVY41"/>
      <c r="AVZ41"/>
      <c r="AWA41"/>
      <c r="AWB41"/>
      <c r="AWC41"/>
      <c r="AWD41"/>
      <c r="AWE41"/>
      <c r="AWF41"/>
      <c r="AWG41"/>
      <c r="AWH41"/>
      <c r="AWI41"/>
      <c r="AWJ41"/>
      <c r="AWK41"/>
      <c r="AWL41"/>
      <c r="AWM41"/>
      <c r="AWN41"/>
      <c r="AWO41"/>
      <c r="AWP41"/>
      <c r="AWQ41"/>
      <c r="AWR41"/>
      <c r="AWS41"/>
      <c r="AWT41"/>
      <c r="AWU41"/>
      <c r="AWV41"/>
      <c r="AWW41"/>
      <c r="AWX41"/>
      <c r="AWY41"/>
      <c r="AWZ41"/>
      <c r="AXA41"/>
      <c r="AXB41"/>
      <c r="AXC41"/>
      <c r="AXD41"/>
      <c r="AXE41"/>
      <c r="AXF41"/>
      <c r="AXG41"/>
      <c r="AXH41"/>
      <c r="AXI41"/>
      <c r="AXJ41"/>
      <c r="AXK41"/>
      <c r="AXL41"/>
      <c r="AXM41"/>
      <c r="AXN41"/>
      <c r="AXO41"/>
      <c r="AXP41"/>
      <c r="AXQ41"/>
      <c r="AXR41"/>
      <c r="AXS41"/>
      <c r="AXT41"/>
      <c r="AXU41"/>
      <c r="AXV41"/>
      <c r="AXW41"/>
      <c r="AXX41"/>
      <c r="AXY41"/>
      <c r="AXZ41"/>
      <c r="AYA41"/>
      <c r="AYB41"/>
      <c r="AYC41"/>
      <c r="AYD41"/>
      <c r="AYE41"/>
      <c r="AYF41"/>
      <c r="AYG41"/>
      <c r="AYH41"/>
      <c r="AYI41"/>
      <c r="AYJ41"/>
      <c r="AYK41"/>
      <c r="AYL41"/>
      <c r="AYM41"/>
      <c r="AYN41"/>
      <c r="AYO41"/>
      <c r="AYP41"/>
      <c r="AYQ41"/>
      <c r="AYR41"/>
      <c r="AYS41"/>
      <c r="AYT41"/>
      <c r="AYU41"/>
      <c r="AYV41"/>
      <c r="AYW41"/>
      <c r="AYX41"/>
      <c r="AYY41"/>
      <c r="AYZ41"/>
      <c r="AZA41"/>
      <c r="AZB41"/>
      <c r="AZC41"/>
      <c r="AZD41"/>
      <c r="AZE41"/>
      <c r="AZF41"/>
      <c r="AZG41"/>
      <c r="AZH41"/>
      <c r="AZI41"/>
      <c r="AZJ41"/>
      <c r="AZK41"/>
      <c r="AZL41"/>
      <c r="AZM41"/>
      <c r="AZN41"/>
      <c r="AZO41"/>
      <c r="AZP41"/>
      <c r="AZQ41"/>
      <c r="AZR41"/>
      <c r="AZS41"/>
      <c r="AZT41"/>
      <c r="AZU41"/>
      <c r="AZV41"/>
      <c r="AZW41"/>
      <c r="AZX41"/>
      <c r="AZY41"/>
      <c r="AZZ41"/>
      <c r="BAA41"/>
      <c r="BAB41"/>
      <c r="BAC41"/>
      <c r="BAD41"/>
      <c r="BAE41"/>
      <c r="BAF41"/>
      <c r="BAG41"/>
      <c r="BAH41"/>
      <c r="BAI41"/>
      <c r="BAJ41"/>
      <c r="BAK41"/>
      <c r="BAL41"/>
      <c r="BAM41"/>
      <c r="BAN41"/>
      <c r="BAO41"/>
      <c r="BAP41"/>
      <c r="BAQ41"/>
      <c r="BAR41"/>
      <c r="BAS41"/>
      <c r="BAT41"/>
      <c r="BAU41"/>
      <c r="BAV41"/>
      <c r="BAW41"/>
      <c r="BAX41"/>
      <c r="BAY41"/>
      <c r="BAZ41"/>
      <c r="BBA41"/>
      <c r="BBB41"/>
      <c r="BBC41"/>
      <c r="BBD41"/>
      <c r="BBE41"/>
      <c r="BBF41"/>
      <c r="BBG41"/>
      <c r="BBH41"/>
      <c r="BBI41"/>
      <c r="BBJ41"/>
      <c r="BBK41"/>
      <c r="BBL41"/>
      <c r="BBM41"/>
      <c r="BBN41"/>
      <c r="BBO41"/>
      <c r="BBP41"/>
      <c r="BBQ41"/>
      <c r="BBR41"/>
      <c r="BBS41"/>
      <c r="BBT41"/>
      <c r="BBU41"/>
      <c r="BBV41"/>
      <c r="BBW41"/>
      <c r="BBX41"/>
      <c r="BBY41"/>
      <c r="BBZ41"/>
      <c r="BCA41"/>
      <c r="BCB41"/>
      <c r="BCC41"/>
      <c r="BCD41"/>
      <c r="BCE41"/>
      <c r="BCF41"/>
      <c r="BCG41"/>
      <c r="BCH41"/>
      <c r="BCI41"/>
      <c r="BCJ41"/>
      <c r="BCK41"/>
      <c r="BCL41"/>
      <c r="BCM41"/>
      <c r="BCN41"/>
      <c r="BCO41"/>
      <c r="BCP41"/>
      <c r="BCQ41"/>
      <c r="BCR41"/>
      <c r="BCS41"/>
      <c r="BCT41"/>
      <c r="BCU41"/>
      <c r="BCV41"/>
      <c r="BCW41"/>
      <c r="BCX41"/>
      <c r="BCY41"/>
      <c r="BCZ41"/>
      <c r="BDA41"/>
      <c r="BDB41"/>
      <c r="BDC41"/>
      <c r="BDD41"/>
      <c r="BDE41"/>
      <c r="BDF41"/>
      <c r="BDG41"/>
      <c r="BDH41"/>
      <c r="BDI41"/>
      <c r="BDJ41"/>
      <c r="BDK41"/>
      <c r="BDL41"/>
      <c r="BDM41"/>
      <c r="BDN41"/>
      <c r="BDO41"/>
      <c r="BDP41"/>
      <c r="BDQ41"/>
      <c r="BDR41"/>
      <c r="BDS41"/>
      <c r="BDT41"/>
      <c r="BDU41"/>
      <c r="BDV41"/>
      <c r="BDW41"/>
      <c r="BDX41"/>
      <c r="BDY41"/>
      <c r="BDZ41"/>
      <c r="BEA41"/>
      <c r="BEB41"/>
      <c r="BEC41"/>
      <c r="BED41"/>
      <c r="BEE41"/>
      <c r="BEF41"/>
      <c r="BEG41"/>
      <c r="BEH41"/>
      <c r="BEI41"/>
      <c r="BEJ41"/>
      <c r="BEK41"/>
      <c r="BEL41"/>
      <c r="BEM41"/>
      <c r="BEN41"/>
      <c r="BEO41"/>
      <c r="BEP41"/>
      <c r="BEQ41"/>
      <c r="BER41"/>
      <c r="BES41"/>
      <c r="BET41"/>
      <c r="BEU41"/>
      <c r="BEV41"/>
      <c r="BEW41"/>
      <c r="BEX41"/>
      <c r="BEY41"/>
      <c r="BEZ41"/>
      <c r="BFA41"/>
      <c r="BFB41"/>
      <c r="BFC41"/>
      <c r="BFD41"/>
      <c r="BFE41"/>
      <c r="BFF41"/>
      <c r="BFG41"/>
      <c r="BFH41"/>
      <c r="BFI41"/>
      <c r="BFJ41"/>
      <c r="BFK41"/>
      <c r="BFL41"/>
      <c r="BFM41"/>
      <c r="BFN41"/>
      <c r="BFO41"/>
      <c r="BFP41"/>
      <c r="BFQ41"/>
      <c r="BFR41"/>
      <c r="BFS41"/>
      <c r="BFT41"/>
      <c r="BFU41"/>
      <c r="BFV41"/>
      <c r="BFW41"/>
      <c r="BFX41"/>
      <c r="BFY41"/>
      <c r="BFZ41"/>
      <c r="BGA41"/>
      <c r="BGB41"/>
      <c r="BGC41"/>
      <c r="BGD41"/>
      <c r="BGE41"/>
      <c r="BGF41"/>
      <c r="BGG41"/>
      <c r="BGH41"/>
      <c r="BGI41"/>
      <c r="BGJ41"/>
      <c r="BGK41"/>
      <c r="BGL41"/>
      <c r="BGM41"/>
      <c r="BGN41"/>
      <c r="BGO41"/>
      <c r="BGP41"/>
      <c r="BGQ41"/>
      <c r="BGR41"/>
      <c r="BGS41"/>
      <c r="BGT41"/>
      <c r="BGU41"/>
      <c r="BGV41"/>
      <c r="BGW41"/>
      <c r="BGX41"/>
      <c r="BGY41"/>
      <c r="BGZ41"/>
      <c r="BHA41"/>
      <c r="BHB41"/>
      <c r="BHC41"/>
      <c r="BHD41"/>
      <c r="BHE41"/>
      <c r="BHF41"/>
      <c r="BHG41"/>
      <c r="BHH41"/>
      <c r="BHI41"/>
      <c r="BHJ41"/>
      <c r="BHK41"/>
      <c r="BHL41"/>
      <c r="BHM41"/>
      <c r="BHN41"/>
      <c r="BHO41"/>
      <c r="BHP41"/>
      <c r="BHQ41"/>
      <c r="BHR41"/>
      <c r="BHS41"/>
      <c r="BHT41"/>
      <c r="BHU41"/>
      <c r="BHV41"/>
      <c r="BHW41"/>
      <c r="BHX41"/>
      <c r="BHY41"/>
      <c r="BHZ41"/>
      <c r="BIA41"/>
      <c r="BIB41"/>
      <c r="BIC41"/>
      <c r="BID41"/>
      <c r="BIE41"/>
      <c r="BIF41"/>
      <c r="BIG41"/>
      <c r="BIH41"/>
      <c r="BII41"/>
      <c r="BIJ41"/>
      <c r="BIK41"/>
      <c r="BIL41"/>
      <c r="BIM41"/>
      <c r="BIN41"/>
      <c r="BIO41"/>
      <c r="BIP41"/>
      <c r="BIQ41"/>
      <c r="BIR41"/>
      <c r="BIS41"/>
      <c r="BIT41"/>
      <c r="BIU41"/>
      <c r="BIV41"/>
      <c r="BIW41"/>
      <c r="BIX41"/>
      <c r="BIY41"/>
      <c r="BIZ41"/>
      <c r="BJA41"/>
      <c r="BJB41"/>
      <c r="BJC41"/>
      <c r="BJD41"/>
      <c r="BJE41"/>
      <c r="BJF41"/>
      <c r="BJG41"/>
      <c r="BJH41"/>
      <c r="BJI41"/>
      <c r="BJJ41"/>
      <c r="BJK41"/>
      <c r="BJL41"/>
      <c r="BJM41"/>
      <c r="BJN41"/>
      <c r="BJO41"/>
      <c r="BJP41"/>
      <c r="BJQ41"/>
      <c r="BJR41"/>
      <c r="BJS41"/>
      <c r="BJT41"/>
      <c r="BJU41"/>
      <c r="BJV41"/>
      <c r="BJW41"/>
      <c r="BJX41"/>
      <c r="BJY41"/>
      <c r="BJZ41"/>
      <c r="BKA41"/>
      <c r="BKB41"/>
      <c r="BKC41"/>
      <c r="BKD41"/>
      <c r="BKE41"/>
      <c r="BKF41"/>
      <c r="BKG41"/>
      <c r="BKH41"/>
      <c r="BKI41"/>
      <c r="BKJ41"/>
      <c r="BKK41"/>
      <c r="BKL41"/>
      <c r="BKM41"/>
      <c r="BKN41"/>
      <c r="BKO41"/>
      <c r="BKP41"/>
      <c r="BKQ41"/>
      <c r="BKR41"/>
      <c r="BKS41"/>
      <c r="BKT41"/>
      <c r="BKU41"/>
      <c r="BKV41"/>
      <c r="BKW41"/>
      <c r="BKX41"/>
      <c r="BKY41"/>
      <c r="BKZ41"/>
      <c r="BLA41"/>
      <c r="BLB41"/>
      <c r="BLC41"/>
      <c r="BLD41"/>
      <c r="BLE41"/>
      <c r="BLF41"/>
      <c r="BLG41"/>
      <c r="BLH41"/>
      <c r="BLI41"/>
      <c r="BLJ41"/>
      <c r="BLK41"/>
      <c r="BLL41"/>
      <c r="BLM41"/>
      <c r="BLN41"/>
      <c r="BLO41"/>
      <c r="BLP41"/>
      <c r="BLQ41"/>
      <c r="BLR41"/>
      <c r="BLS41"/>
      <c r="BLT41"/>
      <c r="BLU41"/>
      <c r="BLV41"/>
      <c r="BLW41"/>
      <c r="BLX41"/>
      <c r="BLY41"/>
      <c r="BLZ41"/>
      <c r="BMA41"/>
      <c r="BMB41"/>
      <c r="BMC41"/>
      <c r="BMD41"/>
      <c r="BME41"/>
      <c r="BMF41"/>
      <c r="BMG41"/>
      <c r="BMH41"/>
      <c r="BMI41"/>
      <c r="BMJ41"/>
      <c r="BMK41"/>
      <c r="BML41"/>
      <c r="BMM41"/>
      <c r="BMN41"/>
      <c r="BMO41"/>
      <c r="BMP41"/>
      <c r="BMQ41"/>
      <c r="BMR41"/>
      <c r="BMS41"/>
      <c r="BMT41"/>
      <c r="BMU41"/>
      <c r="BMV41"/>
      <c r="BMW41"/>
      <c r="BMX41"/>
      <c r="BMY41"/>
      <c r="BMZ41"/>
      <c r="BNA41"/>
      <c r="BNB41"/>
      <c r="BNC41"/>
      <c r="BND41"/>
      <c r="BNE41"/>
      <c r="BNF41"/>
      <c r="BNG41"/>
      <c r="BNH41"/>
      <c r="BNI41"/>
      <c r="BNJ41"/>
      <c r="BNK41"/>
      <c r="BNL41"/>
      <c r="BNM41"/>
      <c r="BNN41"/>
      <c r="BNO41"/>
      <c r="BNP41"/>
      <c r="BNQ41"/>
      <c r="BNR41"/>
      <c r="BNS41"/>
      <c r="BNT41"/>
      <c r="BNU41"/>
      <c r="BNV41"/>
      <c r="BNW41"/>
      <c r="BNX41"/>
      <c r="BNY41"/>
      <c r="BNZ41"/>
      <c r="BOA41"/>
      <c r="BOB41"/>
      <c r="BOC41"/>
      <c r="BOD41"/>
      <c r="BOE41"/>
      <c r="BOF41"/>
      <c r="BOG41"/>
      <c r="BOH41"/>
      <c r="BOI41"/>
      <c r="BOJ41"/>
      <c r="BOK41"/>
      <c r="BOL41"/>
      <c r="BOM41"/>
      <c r="BON41"/>
      <c r="BOO41"/>
      <c r="BOP41"/>
      <c r="BOQ41"/>
      <c r="BOR41"/>
      <c r="BOS41"/>
      <c r="BOT41"/>
      <c r="BOU41"/>
      <c r="BOV41"/>
      <c r="BOW41"/>
      <c r="BOX41"/>
      <c r="BOY41"/>
      <c r="BOZ41"/>
      <c r="BPA41"/>
      <c r="BPB41"/>
      <c r="BPC41"/>
      <c r="BPD41"/>
      <c r="BPE41"/>
      <c r="BPF41"/>
      <c r="BPG41"/>
      <c r="BPH41"/>
      <c r="BPI41"/>
      <c r="BPJ41"/>
      <c r="BPK41"/>
      <c r="BPL41"/>
      <c r="BPM41"/>
      <c r="BPN41"/>
      <c r="BPO41"/>
      <c r="BPP41"/>
      <c r="BPQ41"/>
      <c r="BPR41"/>
      <c r="BPS41"/>
      <c r="BPT41"/>
      <c r="BPU41"/>
      <c r="BPV41"/>
      <c r="BPW41"/>
      <c r="BPX41"/>
      <c r="BPY41"/>
      <c r="BPZ41"/>
      <c r="BQA41"/>
      <c r="BQB41"/>
      <c r="BQC41"/>
      <c r="BQD41"/>
      <c r="BQE41"/>
      <c r="BQF41"/>
      <c r="BQG41"/>
      <c r="BQH41"/>
      <c r="BQI41"/>
      <c r="BQJ41"/>
      <c r="BQK41"/>
      <c r="BQL41"/>
      <c r="BQM41"/>
      <c r="BQN41"/>
      <c r="BQO41"/>
      <c r="BQP41"/>
      <c r="BQQ41"/>
      <c r="BQR41"/>
      <c r="BQS41"/>
      <c r="BQT41"/>
      <c r="BQU41"/>
      <c r="BQV41"/>
      <c r="BQW41"/>
      <c r="BQX41"/>
      <c r="BQY41"/>
      <c r="BQZ41"/>
      <c r="BRA41"/>
      <c r="BRB41"/>
      <c r="BRC41"/>
      <c r="BRD41"/>
      <c r="BRE41"/>
      <c r="BRF41"/>
      <c r="BRG41"/>
      <c r="BRH41"/>
      <c r="BRI41"/>
      <c r="BRJ41"/>
      <c r="BRK41"/>
      <c r="BRL41"/>
      <c r="BRM41"/>
      <c r="BRN41"/>
      <c r="BRO41"/>
      <c r="BRP41"/>
      <c r="BRQ41"/>
      <c r="BRR41"/>
      <c r="BRS41"/>
      <c r="BRT41"/>
      <c r="BRU41"/>
      <c r="BRV41"/>
      <c r="BRW41"/>
      <c r="BRX41"/>
      <c r="BRY41"/>
      <c r="BRZ41"/>
      <c r="BSA41"/>
      <c r="BSB41"/>
      <c r="BSC41"/>
      <c r="BSD41"/>
      <c r="BSE41"/>
      <c r="BSF41"/>
      <c r="BSG41"/>
      <c r="BSH41"/>
      <c r="BSI41"/>
      <c r="BSJ41"/>
      <c r="BSK41"/>
      <c r="BSL41"/>
      <c r="BSM41"/>
      <c r="BSN41"/>
      <c r="BSO41"/>
      <c r="BSP41"/>
      <c r="BSQ41"/>
      <c r="BSR41"/>
      <c r="BSS41"/>
      <c r="BST41"/>
      <c r="BSU41"/>
      <c r="BSV41"/>
      <c r="BSW41"/>
      <c r="BSX41"/>
      <c r="BSY41"/>
      <c r="BSZ41"/>
      <c r="BTA41"/>
      <c r="BTB41"/>
      <c r="BTC41"/>
      <c r="BTD41"/>
      <c r="BTE41"/>
      <c r="BTF41"/>
      <c r="BTG41"/>
      <c r="BTH41"/>
      <c r="BTI41"/>
      <c r="BTJ41"/>
      <c r="BTK41"/>
      <c r="BTL41"/>
      <c r="BTM41"/>
      <c r="BTN41"/>
      <c r="BTO41"/>
      <c r="BTP41"/>
      <c r="BTQ41"/>
      <c r="BTR41"/>
      <c r="BTS41"/>
      <c r="BTT41"/>
      <c r="BTU41"/>
      <c r="BTV41"/>
      <c r="BTW41"/>
      <c r="BTX41"/>
      <c r="BTY41"/>
      <c r="BTZ41"/>
      <c r="BUA41"/>
      <c r="BUB41"/>
      <c r="BUC41"/>
      <c r="BUD41"/>
      <c r="BUE41"/>
      <c r="BUF41"/>
      <c r="BUG41"/>
      <c r="BUH41"/>
      <c r="BUI41"/>
      <c r="BUJ41"/>
      <c r="BUK41"/>
      <c r="BUL41"/>
      <c r="BUM41"/>
      <c r="BUN41"/>
      <c r="BUO41"/>
      <c r="BUP41"/>
      <c r="BUQ41"/>
      <c r="BUR41"/>
      <c r="BUS41"/>
      <c r="BUT41"/>
      <c r="BUU41"/>
      <c r="BUV41"/>
      <c r="BUW41"/>
      <c r="BUX41"/>
      <c r="BUY41"/>
      <c r="BUZ41"/>
      <c r="BVA41"/>
      <c r="BVB41"/>
      <c r="BVC41"/>
      <c r="BVD41"/>
      <c r="BVE41"/>
      <c r="BVF41"/>
      <c r="BVG41"/>
      <c r="BVH41"/>
      <c r="BVI41"/>
      <c r="BVJ41"/>
      <c r="BVK41"/>
      <c r="BVL41"/>
      <c r="BVM41"/>
      <c r="BVN41"/>
      <c r="BVO41"/>
      <c r="BVP41"/>
      <c r="BVQ41"/>
      <c r="BVR41"/>
      <c r="BVS41"/>
      <c r="BVT41"/>
      <c r="BVU41"/>
      <c r="BVV41"/>
      <c r="BVW41"/>
      <c r="BVX41"/>
      <c r="BVY41"/>
      <c r="BVZ41"/>
      <c r="BWA41"/>
      <c r="BWB41"/>
      <c r="BWC41"/>
      <c r="BWD41"/>
      <c r="BWE41"/>
      <c r="BWF41"/>
      <c r="BWG41"/>
      <c r="BWH41"/>
      <c r="BWI41"/>
      <c r="BWJ41"/>
      <c r="BWK41"/>
      <c r="BWL41"/>
      <c r="BWM41"/>
      <c r="BWN41"/>
      <c r="BWO41"/>
      <c r="BWP41"/>
      <c r="BWQ41"/>
      <c r="BWR41"/>
      <c r="BWS41"/>
      <c r="BWT41"/>
      <c r="BWU41"/>
      <c r="BWV41"/>
      <c r="BWW41"/>
      <c r="BWX41"/>
      <c r="BWY41"/>
      <c r="BWZ41"/>
      <c r="BXA41"/>
      <c r="BXB41"/>
      <c r="BXC41"/>
      <c r="BXD41"/>
      <c r="BXE41"/>
      <c r="BXF41"/>
      <c r="BXG41"/>
      <c r="BXH41"/>
      <c r="BXI41"/>
      <c r="BXJ41"/>
      <c r="BXK41"/>
      <c r="BXL41"/>
      <c r="BXM41"/>
      <c r="BXN41"/>
      <c r="BXO41"/>
      <c r="BXP41"/>
      <c r="BXQ41"/>
      <c r="BXR41"/>
      <c r="BXS41"/>
      <c r="BXT41"/>
      <c r="BXU41"/>
      <c r="BXV41"/>
      <c r="BXW41"/>
      <c r="BXX41"/>
      <c r="BXY41"/>
      <c r="BXZ41"/>
      <c r="BYA41"/>
      <c r="BYB41"/>
      <c r="BYC41"/>
      <c r="BYD41"/>
      <c r="BYE41"/>
      <c r="BYF41"/>
      <c r="BYG41"/>
      <c r="BYH41"/>
      <c r="BYI41"/>
      <c r="BYJ41"/>
      <c r="BYK41"/>
      <c r="BYL41"/>
      <c r="BYM41"/>
      <c r="BYN41"/>
      <c r="BYO41"/>
    </row>
    <row r="42" spans="1:2017" s="15" customFormat="1" ht="16.899999999999999" customHeight="1" x14ac:dyDescent="0.25">
      <c r="A42" s="121" t="s">
        <v>23</v>
      </c>
      <c r="B42" s="121"/>
      <c r="C42" s="121"/>
      <c r="D42" s="14" t="s">
        <v>115</v>
      </c>
      <c r="E42" s="22"/>
      <c r="F42" s="121" t="s">
        <v>24</v>
      </c>
      <c r="G42" s="121"/>
      <c r="H42" s="121"/>
      <c r="I42" s="121"/>
      <c r="J42" s="14" t="s">
        <v>116</v>
      </c>
      <c r="K42" s="2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c r="AMK42"/>
      <c r="AML42"/>
      <c r="AMM42"/>
      <c r="AMN42"/>
      <c r="AMO42"/>
      <c r="AMP42"/>
      <c r="AMQ42"/>
      <c r="AMR42"/>
      <c r="AMS42"/>
      <c r="AMT42"/>
      <c r="AMU42"/>
      <c r="AMV42"/>
      <c r="AMW42"/>
      <c r="AMX42"/>
      <c r="AMY42"/>
      <c r="AMZ42"/>
      <c r="ANA42"/>
      <c r="ANB42"/>
      <c r="ANC42"/>
      <c r="AND42"/>
      <c r="ANE42"/>
      <c r="ANF42"/>
      <c r="ANG42"/>
      <c r="ANH42"/>
      <c r="ANI42"/>
      <c r="ANJ42"/>
      <c r="ANK42"/>
      <c r="ANL42"/>
      <c r="ANM42"/>
      <c r="ANN42"/>
      <c r="ANO42"/>
      <c r="ANP42"/>
      <c r="ANQ42"/>
      <c r="ANR42"/>
      <c r="ANS42"/>
      <c r="ANT42"/>
      <c r="ANU42"/>
      <c r="ANV42"/>
      <c r="ANW42"/>
      <c r="ANX42"/>
      <c r="ANY42"/>
      <c r="ANZ42"/>
      <c r="AOA42"/>
      <c r="AOB42"/>
      <c r="AOC42"/>
      <c r="AOD42"/>
      <c r="AOE42"/>
      <c r="AOF42"/>
      <c r="AOG42"/>
      <c r="AOH42"/>
      <c r="AOI42"/>
      <c r="AOJ42"/>
      <c r="AOK42"/>
      <c r="AOL42"/>
      <c r="AOM42"/>
      <c r="AON42"/>
      <c r="AOO42"/>
      <c r="AOP42"/>
      <c r="AOQ42"/>
      <c r="AOR42"/>
      <c r="AOS42"/>
      <c r="AOT42"/>
      <c r="AOU42"/>
      <c r="AOV42"/>
      <c r="AOW42"/>
      <c r="AOX42"/>
      <c r="AOY42"/>
      <c r="AOZ42"/>
      <c r="APA42"/>
      <c r="APB42"/>
      <c r="APC42"/>
      <c r="APD42"/>
      <c r="APE42"/>
      <c r="APF42"/>
      <c r="APG42"/>
      <c r="APH42"/>
      <c r="API42"/>
      <c r="APJ42"/>
      <c r="APK42"/>
      <c r="APL42"/>
      <c r="APM42"/>
      <c r="APN42"/>
      <c r="APO42"/>
      <c r="APP42"/>
      <c r="APQ42"/>
      <c r="APR42"/>
      <c r="APS42"/>
      <c r="APT42"/>
      <c r="APU42"/>
      <c r="APV42"/>
      <c r="APW42"/>
      <c r="APX42"/>
      <c r="APY42"/>
      <c r="APZ42"/>
      <c r="AQA42"/>
      <c r="AQB42"/>
      <c r="AQC42"/>
      <c r="AQD42"/>
      <c r="AQE42"/>
      <c r="AQF42"/>
      <c r="AQG42"/>
      <c r="AQH42"/>
      <c r="AQI42"/>
      <c r="AQJ42"/>
      <c r="AQK42"/>
      <c r="AQL42"/>
      <c r="AQM42"/>
      <c r="AQN42"/>
      <c r="AQO42"/>
      <c r="AQP42"/>
      <c r="AQQ42"/>
      <c r="AQR42"/>
      <c r="AQS42"/>
      <c r="AQT42"/>
      <c r="AQU42"/>
      <c r="AQV42"/>
      <c r="AQW42"/>
      <c r="AQX42"/>
      <c r="AQY42"/>
      <c r="AQZ42"/>
      <c r="ARA42"/>
      <c r="ARB42"/>
      <c r="ARC42"/>
      <c r="ARD42"/>
      <c r="ARE42"/>
      <c r="ARF42"/>
      <c r="ARG42"/>
      <c r="ARH42"/>
      <c r="ARI42"/>
      <c r="ARJ42"/>
      <c r="ARK42"/>
      <c r="ARL42"/>
      <c r="ARM42"/>
      <c r="ARN42"/>
      <c r="ARO42"/>
      <c r="ARP42"/>
      <c r="ARQ42"/>
      <c r="ARR42"/>
      <c r="ARS42"/>
      <c r="ART42"/>
      <c r="ARU42"/>
      <c r="ARV42"/>
      <c r="ARW42"/>
      <c r="ARX42"/>
      <c r="ARY42"/>
      <c r="ARZ42"/>
      <c r="ASA42"/>
      <c r="ASB42"/>
      <c r="ASC42"/>
      <c r="ASD42"/>
      <c r="ASE42"/>
      <c r="ASF42"/>
      <c r="ASG42"/>
      <c r="ASH42"/>
      <c r="ASI42"/>
      <c r="ASJ42"/>
      <c r="ASK42"/>
      <c r="ASL42"/>
      <c r="ASM42"/>
      <c r="ASN42"/>
      <c r="ASO42"/>
      <c r="ASP42"/>
      <c r="ASQ42"/>
      <c r="ASR42"/>
      <c r="ASS42"/>
      <c r="AST42"/>
      <c r="ASU42"/>
      <c r="ASV42"/>
      <c r="ASW42"/>
      <c r="ASX42"/>
      <c r="ASY42"/>
      <c r="ASZ42"/>
      <c r="ATA42"/>
      <c r="ATB42"/>
      <c r="ATC42"/>
      <c r="ATD42"/>
      <c r="ATE42"/>
      <c r="ATF42"/>
      <c r="ATG42"/>
      <c r="ATH42"/>
      <c r="ATI42"/>
      <c r="ATJ42"/>
      <c r="ATK42"/>
      <c r="ATL42"/>
      <c r="ATM42"/>
      <c r="ATN42"/>
      <c r="ATO42"/>
      <c r="ATP42"/>
      <c r="ATQ42"/>
      <c r="ATR42"/>
      <c r="ATS42"/>
      <c r="ATT42"/>
      <c r="ATU42"/>
      <c r="ATV42"/>
      <c r="ATW42"/>
      <c r="ATX42"/>
      <c r="ATY42"/>
      <c r="ATZ42"/>
      <c r="AUA42"/>
      <c r="AUB42"/>
      <c r="AUC42"/>
      <c r="AUD42"/>
      <c r="AUE42"/>
      <c r="AUF42"/>
      <c r="AUG42"/>
      <c r="AUH42"/>
      <c r="AUI42"/>
      <c r="AUJ42"/>
      <c r="AUK42"/>
      <c r="AUL42"/>
      <c r="AUM42"/>
      <c r="AUN42"/>
      <c r="AUO42"/>
      <c r="AUP42"/>
      <c r="AUQ42"/>
      <c r="AUR42"/>
      <c r="AUS42"/>
      <c r="AUT42"/>
      <c r="AUU42"/>
      <c r="AUV42"/>
      <c r="AUW42"/>
      <c r="AUX42"/>
      <c r="AUY42"/>
      <c r="AUZ42"/>
      <c r="AVA42"/>
      <c r="AVB42"/>
      <c r="AVC42"/>
      <c r="AVD42"/>
      <c r="AVE42"/>
      <c r="AVF42"/>
      <c r="AVG42"/>
      <c r="AVH42"/>
      <c r="AVI42"/>
      <c r="AVJ42"/>
      <c r="AVK42"/>
      <c r="AVL42"/>
      <c r="AVM42"/>
      <c r="AVN42"/>
      <c r="AVO42"/>
      <c r="AVP42"/>
      <c r="AVQ42"/>
      <c r="AVR42"/>
      <c r="AVS42"/>
      <c r="AVT42"/>
      <c r="AVU42"/>
      <c r="AVV42"/>
      <c r="AVW42"/>
      <c r="AVX42"/>
      <c r="AVY42"/>
      <c r="AVZ42"/>
      <c r="AWA42"/>
      <c r="AWB42"/>
      <c r="AWC42"/>
      <c r="AWD42"/>
      <c r="AWE42"/>
      <c r="AWF42"/>
      <c r="AWG42"/>
      <c r="AWH42"/>
      <c r="AWI42"/>
      <c r="AWJ42"/>
      <c r="AWK42"/>
      <c r="AWL42"/>
      <c r="AWM42"/>
      <c r="AWN42"/>
      <c r="AWO42"/>
      <c r="AWP42"/>
      <c r="AWQ42"/>
      <c r="AWR42"/>
      <c r="AWS42"/>
      <c r="AWT42"/>
      <c r="AWU42"/>
      <c r="AWV42"/>
      <c r="AWW42"/>
      <c r="AWX42"/>
      <c r="AWY42"/>
      <c r="AWZ42"/>
      <c r="AXA42"/>
      <c r="AXB42"/>
      <c r="AXC42"/>
      <c r="AXD42"/>
      <c r="AXE42"/>
      <c r="AXF42"/>
      <c r="AXG42"/>
      <c r="AXH42"/>
      <c r="AXI42"/>
      <c r="AXJ42"/>
      <c r="AXK42"/>
      <c r="AXL42"/>
      <c r="AXM42"/>
      <c r="AXN42"/>
      <c r="AXO42"/>
      <c r="AXP42"/>
      <c r="AXQ42"/>
      <c r="AXR42"/>
      <c r="AXS42"/>
      <c r="AXT42"/>
      <c r="AXU42"/>
      <c r="AXV42"/>
      <c r="AXW42"/>
      <c r="AXX42"/>
      <c r="AXY42"/>
      <c r="AXZ42"/>
      <c r="AYA42"/>
      <c r="AYB42"/>
      <c r="AYC42"/>
      <c r="AYD42"/>
      <c r="AYE42"/>
      <c r="AYF42"/>
      <c r="AYG42"/>
      <c r="AYH42"/>
      <c r="AYI42"/>
      <c r="AYJ42"/>
      <c r="AYK42"/>
      <c r="AYL42"/>
      <c r="AYM42"/>
      <c r="AYN42"/>
      <c r="AYO42"/>
      <c r="AYP42"/>
      <c r="AYQ42"/>
      <c r="AYR42"/>
      <c r="AYS42"/>
      <c r="AYT42"/>
      <c r="AYU42"/>
      <c r="AYV42"/>
      <c r="AYW42"/>
      <c r="AYX42"/>
      <c r="AYY42"/>
      <c r="AYZ42"/>
      <c r="AZA42"/>
      <c r="AZB42"/>
      <c r="AZC42"/>
      <c r="AZD42"/>
      <c r="AZE42"/>
      <c r="AZF42"/>
      <c r="AZG42"/>
      <c r="AZH42"/>
      <c r="AZI42"/>
      <c r="AZJ42"/>
      <c r="AZK42"/>
      <c r="AZL42"/>
      <c r="AZM42"/>
      <c r="AZN42"/>
      <c r="AZO42"/>
      <c r="AZP42"/>
      <c r="AZQ42"/>
      <c r="AZR42"/>
      <c r="AZS42"/>
      <c r="AZT42"/>
      <c r="AZU42"/>
      <c r="AZV42"/>
      <c r="AZW42"/>
      <c r="AZX42"/>
      <c r="AZY42"/>
      <c r="AZZ42"/>
      <c r="BAA42"/>
      <c r="BAB42"/>
      <c r="BAC42"/>
      <c r="BAD42"/>
      <c r="BAE42"/>
      <c r="BAF42"/>
      <c r="BAG42"/>
      <c r="BAH42"/>
      <c r="BAI42"/>
      <c r="BAJ42"/>
      <c r="BAK42"/>
      <c r="BAL42"/>
      <c r="BAM42"/>
      <c r="BAN42"/>
      <c r="BAO42"/>
      <c r="BAP42"/>
      <c r="BAQ42"/>
      <c r="BAR42"/>
      <c r="BAS42"/>
      <c r="BAT42"/>
      <c r="BAU42"/>
      <c r="BAV42"/>
      <c r="BAW42"/>
      <c r="BAX42"/>
      <c r="BAY42"/>
      <c r="BAZ42"/>
      <c r="BBA42"/>
      <c r="BBB42"/>
      <c r="BBC42"/>
      <c r="BBD42"/>
      <c r="BBE42"/>
      <c r="BBF42"/>
      <c r="BBG42"/>
      <c r="BBH42"/>
      <c r="BBI42"/>
      <c r="BBJ42"/>
      <c r="BBK42"/>
      <c r="BBL42"/>
      <c r="BBM42"/>
      <c r="BBN42"/>
      <c r="BBO42"/>
      <c r="BBP42"/>
      <c r="BBQ42"/>
      <c r="BBR42"/>
      <c r="BBS42"/>
      <c r="BBT42"/>
      <c r="BBU42"/>
      <c r="BBV42"/>
      <c r="BBW42"/>
      <c r="BBX42"/>
      <c r="BBY42"/>
      <c r="BBZ42"/>
      <c r="BCA42"/>
      <c r="BCB42"/>
      <c r="BCC42"/>
      <c r="BCD42"/>
      <c r="BCE42"/>
      <c r="BCF42"/>
      <c r="BCG42"/>
      <c r="BCH42"/>
      <c r="BCI42"/>
      <c r="BCJ42"/>
      <c r="BCK42"/>
      <c r="BCL42"/>
      <c r="BCM42"/>
      <c r="BCN42"/>
      <c r="BCO42"/>
      <c r="BCP42"/>
      <c r="BCQ42"/>
      <c r="BCR42"/>
      <c r="BCS42"/>
      <c r="BCT42"/>
      <c r="BCU42"/>
      <c r="BCV42"/>
      <c r="BCW42"/>
      <c r="BCX42"/>
      <c r="BCY42"/>
      <c r="BCZ42"/>
      <c r="BDA42"/>
      <c r="BDB42"/>
      <c r="BDC42"/>
      <c r="BDD42"/>
      <c r="BDE42"/>
      <c r="BDF42"/>
      <c r="BDG42"/>
      <c r="BDH42"/>
      <c r="BDI42"/>
      <c r="BDJ42"/>
      <c r="BDK42"/>
      <c r="BDL42"/>
      <c r="BDM42"/>
      <c r="BDN42"/>
      <c r="BDO42"/>
      <c r="BDP42"/>
      <c r="BDQ42"/>
      <c r="BDR42"/>
      <c r="BDS42"/>
      <c r="BDT42"/>
      <c r="BDU42"/>
      <c r="BDV42"/>
      <c r="BDW42"/>
      <c r="BDX42"/>
      <c r="BDY42"/>
      <c r="BDZ42"/>
      <c r="BEA42"/>
      <c r="BEB42"/>
      <c r="BEC42"/>
      <c r="BED42"/>
      <c r="BEE42"/>
      <c r="BEF42"/>
      <c r="BEG42"/>
      <c r="BEH42"/>
      <c r="BEI42"/>
      <c r="BEJ42"/>
      <c r="BEK42"/>
      <c r="BEL42"/>
      <c r="BEM42"/>
      <c r="BEN42"/>
      <c r="BEO42"/>
      <c r="BEP42"/>
      <c r="BEQ42"/>
      <c r="BER42"/>
      <c r="BES42"/>
      <c r="BET42"/>
      <c r="BEU42"/>
      <c r="BEV42"/>
      <c r="BEW42"/>
      <c r="BEX42"/>
      <c r="BEY42"/>
      <c r="BEZ42"/>
      <c r="BFA42"/>
      <c r="BFB42"/>
      <c r="BFC42"/>
      <c r="BFD42"/>
      <c r="BFE42"/>
      <c r="BFF42"/>
      <c r="BFG42"/>
      <c r="BFH42"/>
      <c r="BFI42"/>
      <c r="BFJ42"/>
      <c r="BFK42"/>
      <c r="BFL42"/>
      <c r="BFM42"/>
      <c r="BFN42"/>
      <c r="BFO42"/>
      <c r="BFP42"/>
      <c r="BFQ42"/>
      <c r="BFR42"/>
      <c r="BFS42"/>
      <c r="BFT42"/>
      <c r="BFU42"/>
      <c r="BFV42"/>
      <c r="BFW42"/>
      <c r="BFX42"/>
      <c r="BFY42"/>
      <c r="BFZ42"/>
      <c r="BGA42"/>
      <c r="BGB42"/>
      <c r="BGC42"/>
      <c r="BGD42"/>
      <c r="BGE42"/>
      <c r="BGF42"/>
      <c r="BGG42"/>
      <c r="BGH42"/>
      <c r="BGI42"/>
      <c r="BGJ42"/>
      <c r="BGK42"/>
      <c r="BGL42"/>
      <c r="BGM42"/>
      <c r="BGN42"/>
      <c r="BGO42"/>
      <c r="BGP42"/>
      <c r="BGQ42"/>
      <c r="BGR42"/>
      <c r="BGS42"/>
      <c r="BGT42"/>
      <c r="BGU42"/>
      <c r="BGV42"/>
      <c r="BGW42"/>
      <c r="BGX42"/>
      <c r="BGY42"/>
      <c r="BGZ42"/>
      <c r="BHA42"/>
      <c r="BHB42"/>
      <c r="BHC42"/>
      <c r="BHD42"/>
      <c r="BHE42"/>
      <c r="BHF42"/>
      <c r="BHG42"/>
      <c r="BHH42"/>
      <c r="BHI42"/>
      <c r="BHJ42"/>
      <c r="BHK42"/>
      <c r="BHL42"/>
      <c r="BHM42"/>
      <c r="BHN42"/>
      <c r="BHO42"/>
      <c r="BHP42"/>
      <c r="BHQ42"/>
      <c r="BHR42"/>
      <c r="BHS42"/>
      <c r="BHT42"/>
      <c r="BHU42"/>
      <c r="BHV42"/>
      <c r="BHW42"/>
      <c r="BHX42"/>
      <c r="BHY42"/>
      <c r="BHZ42"/>
      <c r="BIA42"/>
      <c r="BIB42"/>
      <c r="BIC42"/>
      <c r="BID42"/>
      <c r="BIE42"/>
      <c r="BIF42"/>
      <c r="BIG42"/>
      <c r="BIH42"/>
      <c r="BII42"/>
      <c r="BIJ42"/>
      <c r="BIK42"/>
      <c r="BIL42"/>
      <c r="BIM42"/>
      <c r="BIN42"/>
      <c r="BIO42"/>
      <c r="BIP42"/>
      <c r="BIQ42"/>
      <c r="BIR42"/>
      <c r="BIS42"/>
      <c r="BIT42"/>
      <c r="BIU42"/>
      <c r="BIV42"/>
      <c r="BIW42"/>
      <c r="BIX42"/>
      <c r="BIY42"/>
      <c r="BIZ42"/>
      <c r="BJA42"/>
      <c r="BJB42"/>
      <c r="BJC42"/>
      <c r="BJD42"/>
      <c r="BJE42"/>
      <c r="BJF42"/>
      <c r="BJG42"/>
      <c r="BJH42"/>
      <c r="BJI42"/>
      <c r="BJJ42"/>
      <c r="BJK42"/>
      <c r="BJL42"/>
      <c r="BJM42"/>
      <c r="BJN42"/>
      <c r="BJO42"/>
      <c r="BJP42"/>
      <c r="BJQ42"/>
      <c r="BJR42"/>
      <c r="BJS42"/>
      <c r="BJT42"/>
      <c r="BJU42"/>
      <c r="BJV42"/>
      <c r="BJW42"/>
      <c r="BJX42"/>
      <c r="BJY42"/>
      <c r="BJZ42"/>
      <c r="BKA42"/>
      <c r="BKB42"/>
      <c r="BKC42"/>
      <c r="BKD42"/>
      <c r="BKE42"/>
      <c r="BKF42"/>
      <c r="BKG42"/>
      <c r="BKH42"/>
      <c r="BKI42"/>
      <c r="BKJ42"/>
      <c r="BKK42"/>
      <c r="BKL42"/>
      <c r="BKM42"/>
      <c r="BKN42"/>
      <c r="BKO42"/>
      <c r="BKP42"/>
      <c r="BKQ42"/>
      <c r="BKR42"/>
      <c r="BKS42"/>
      <c r="BKT42"/>
      <c r="BKU42"/>
      <c r="BKV42"/>
      <c r="BKW42"/>
      <c r="BKX42"/>
      <c r="BKY42"/>
      <c r="BKZ42"/>
      <c r="BLA42"/>
      <c r="BLB42"/>
      <c r="BLC42"/>
      <c r="BLD42"/>
      <c r="BLE42"/>
      <c r="BLF42"/>
      <c r="BLG42"/>
      <c r="BLH42"/>
      <c r="BLI42"/>
      <c r="BLJ42"/>
      <c r="BLK42"/>
      <c r="BLL42"/>
      <c r="BLM42"/>
      <c r="BLN42"/>
      <c r="BLO42"/>
      <c r="BLP42"/>
      <c r="BLQ42"/>
      <c r="BLR42"/>
      <c r="BLS42"/>
      <c r="BLT42"/>
      <c r="BLU42"/>
      <c r="BLV42"/>
      <c r="BLW42"/>
      <c r="BLX42"/>
      <c r="BLY42"/>
      <c r="BLZ42"/>
      <c r="BMA42"/>
      <c r="BMB42"/>
      <c r="BMC42"/>
      <c r="BMD42"/>
      <c r="BME42"/>
      <c r="BMF42"/>
      <c r="BMG42"/>
      <c r="BMH42"/>
      <c r="BMI42"/>
      <c r="BMJ42"/>
      <c r="BMK42"/>
      <c r="BML42"/>
      <c r="BMM42"/>
      <c r="BMN42"/>
      <c r="BMO42"/>
      <c r="BMP42"/>
      <c r="BMQ42"/>
      <c r="BMR42"/>
      <c r="BMS42"/>
      <c r="BMT42"/>
      <c r="BMU42"/>
      <c r="BMV42"/>
      <c r="BMW42"/>
      <c r="BMX42"/>
      <c r="BMY42"/>
      <c r="BMZ42"/>
      <c r="BNA42"/>
      <c r="BNB42"/>
      <c r="BNC42"/>
      <c r="BND42"/>
      <c r="BNE42"/>
      <c r="BNF42"/>
      <c r="BNG42"/>
      <c r="BNH42"/>
      <c r="BNI42"/>
      <c r="BNJ42"/>
      <c r="BNK42"/>
      <c r="BNL42"/>
      <c r="BNM42"/>
      <c r="BNN42"/>
      <c r="BNO42"/>
      <c r="BNP42"/>
      <c r="BNQ42"/>
      <c r="BNR42"/>
      <c r="BNS42"/>
      <c r="BNT42"/>
      <c r="BNU42"/>
      <c r="BNV42"/>
      <c r="BNW42"/>
      <c r="BNX42"/>
      <c r="BNY42"/>
      <c r="BNZ42"/>
      <c r="BOA42"/>
      <c r="BOB42"/>
      <c r="BOC42"/>
      <c r="BOD42"/>
      <c r="BOE42"/>
      <c r="BOF42"/>
      <c r="BOG42"/>
      <c r="BOH42"/>
      <c r="BOI42"/>
      <c r="BOJ42"/>
      <c r="BOK42"/>
      <c r="BOL42"/>
      <c r="BOM42"/>
      <c r="BON42"/>
      <c r="BOO42"/>
      <c r="BOP42"/>
      <c r="BOQ42"/>
      <c r="BOR42"/>
      <c r="BOS42"/>
      <c r="BOT42"/>
      <c r="BOU42"/>
      <c r="BOV42"/>
      <c r="BOW42"/>
      <c r="BOX42"/>
      <c r="BOY42"/>
      <c r="BOZ42"/>
      <c r="BPA42"/>
      <c r="BPB42"/>
      <c r="BPC42"/>
      <c r="BPD42"/>
      <c r="BPE42"/>
      <c r="BPF42"/>
      <c r="BPG42"/>
      <c r="BPH42"/>
      <c r="BPI42"/>
      <c r="BPJ42"/>
      <c r="BPK42"/>
      <c r="BPL42"/>
      <c r="BPM42"/>
      <c r="BPN42"/>
      <c r="BPO42"/>
      <c r="BPP42"/>
      <c r="BPQ42"/>
      <c r="BPR42"/>
      <c r="BPS42"/>
      <c r="BPT42"/>
      <c r="BPU42"/>
      <c r="BPV42"/>
      <c r="BPW42"/>
      <c r="BPX42"/>
      <c r="BPY42"/>
      <c r="BPZ42"/>
      <c r="BQA42"/>
      <c r="BQB42"/>
      <c r="BQC42"/>
      <c r="BQD42"/>
      <c r="BQE42"/>
      <c r="BQF42"/>
      <c r="BQG42"/>
      <c r="BQH42"/>
      <c r="BQI42"/>
      <c r="BQJ42"/>
      <c r="BQK42"/>
      <c r="BQL42"/>
      <c r="BQM42"/>
      <c r="BQN42"/>
      <c r="BQO42"/>
      <c r="BQP42"/>
      <c r="BQQ42"/>
      <c r="BQR42"/>
      <c r="BQS42"/>
      <c r="BQT42"/>
      <c r="BQU42"/>
      <c r="BQV42"/>
      <c r="BQW42"/>
      <c r="BQX42"/>
      <c r="BQY42"/>
      <c r="BQZ42"/>
      <c r="BRA42"/>
      <c r="BRB42"/>
      <c r="BRC42"/>
      <c r="BRD42"/>
      <c r="BRE42"/>
      <c r="BRF42"/>
      <c r="BRG42"/>
      <c r="BRH42"/>
      <c r="BRI42"/>
      <c r="BRJ42"/>
      <c r="BRK42"/>
      <c r="BRL42"/>
      <c r="BRM42"/>
      <c r="BRN42"/>
      <c r="BRO42"/>
      <c r="BRP42"/>
      <c r="BRQ42"/>
      <c r="BRR42"/>
      <c r="BRS42"/>
      <c r="BRT42"/>
      <c r="BRU42"/>
      <c r="BRV42"/>
      <c r="BRW42"/>
      <c r="BRX42"/>
      <c r="BRY42"/>
      <c r="BRZ42"/>
      <c r="BSA42"/>
      <c r="BSB42"/>
      <c r="BSC42"/>
      <c r="BSD42"/>
      <c r="BSE42"/>
      <c r="BSF42"/>
      <c r="BSG42"/>
      <c r="BSH42"/>
      <c r="BSI42"/>
      <c r="BSJ42"/>
      <c r="BSK42"/>
      <c r="BSL42"/>
      <c r="BSM42"/>
      <c r="BSN42"/>
      <c r="BSO42"/>
      <c r="BSP42"/>
      <c r="BSQ42"/>
      <c r="BSR42"/>
      <c r="BSS42"/>
      <c r="BST42"/>
      <c r="BSU42"/>
      <c r="BSV42"/>
      <c r="BSW42"/>
      <c r="BSX42"/>
      <c r="BSY42"/>
      <c r="BSZ42"/>
      <c r="BTA42"/>
      <c r="BTB42"/>
      <c r="BTC42"/>
      <c r="BTD42"/>
      <c r="BTE42"/>
      <c r="BTF42"/>
      <c r="BTG42"/>
      <c r="BTH42"/>
      <c r="BTI42"/>
      <c r="BTJ42"/>
      <c r="BTK42"/>
      <c r="BTL42"/>
      <c r="BTM42"/>
      <c r="BTN42"/>
      <c r="BTO42"/>
      <c r="BTP42"/>
      <c r="BTQ42"/>
      <c r="BTR42"/>
      <c r="BTS42"/>
      <c r="BTT42"/>
      <c r="BTU42"/>
      <c r="BTV42"/>
      <c r="BTW42"/>
      <c r="BTX42"/>
      <c r="BTY42"/>
      <c r="BTZ42"/>
      <c r="BUA42"/>
      <c r="BUB42"/>
      <c r="BUC42"/>
      <c r="BUD42"/>
      <c r="BUE42"/>
      <c r="BUF42"/>
      <c r="BUG42"/>
      <c r="BUH42"/>
      <c r="BUI42"/>
      <c r="BUJ42"/>
      <c r="BUK42"/>
      <c r="BUL42"/>
      <c r="BUM42"/>
      <c r="BUN42"/>
      <c r="BUO42"/>
      <c r="BUP42"/>
      <c r="BUQ42"/>
      <c r="BUR42"/>
      <c r="BUS42"/>
      <c r="BUT42"/>
      <c r="BUU42"/>
      <c r="BUV42"/>
      <c r="BUW42"/>
      <c r="BUX42"/>
      <c r="BUY42"/>
      <c r="BUZ42"/>
      <c r="BVA42"/>
      <c r="BVB42"/>
      <c r="BVC42"/>
      <c r="BVD42"/>
      <c r="BVE42"/>
      <c r="BVF42"/>
      <c r="BVG42"/>
      <c r="BVH42"/>
      <c r="BVI42"/>
      <c r="BVJ42"/>
      <c r="BVK42"/>
      <c r="BVL42"/>
      <c r="BVM42"/>
      <c r="BVN42"/>
      <c r="BVO42"/>
      <c r="BVP42"/>
      <c r="BVQ42"/>
      <c r="BVR42"/>
      <c r="BVS42"/>
      <c r="BVT42"/>
      <c r="BVU42"/>
      <c r="BVV42"/>
      <c r="BVW42"/>
      <c r="BVX42"/>
      <c r="BVY42"/>
      <c r="BVZ42"/>
      <c r="BWA42"/>
      <c r="BWB42"/>
      <c r="BWC42"/>
      <c r="BWD42"/>
      <c r="BWE42"/>
      <c r="BWF42"/>
      <c r="BWG42"/>
      <c r="BWH42"/>
      <c r="BWI42"/>
      <c r="BWJ42"/>
      <c r="BWK42"/>
      <c r="BWL42"/>
      <c r="BWM42"/>
      <c r="BWN42"/>
      <c r="BWO42"/>
      <c r="BWP42"/>
      <c r="BWQ42"/>
      <c r="BWR42"/>
      <c r="BWS42"/>
      <c r="BWT42"/>
      <c r="BWU42"/>
      <c r="BWV42"/>
      <c r="BWW42"/>
      <c r="BWX42"/>
      <c r="BWY42"/>
      <c r="BWZ42"/>
      <c r="BXA42"/>
      <c r="BXB42"/>
      <c r="BXC42"/>
      <c r="BXD42"/>
      <c r="BXE42"/>
      <c r="BXF42"/>
      <c r="BXG42"/>
      <c r="BXH42"/>
      <c r="BXI42"/>
      <c r="BXJ42"/>
      <c r="BXK42"/>
      <c r="BXL42"/>
      <c r="BXM42"/>
      <c r="BXN42"/>
      <c r="BXO42"/>
      <c r="BXP42"/>
      <c r="BXQ42"/>
      <c r="BXR42"/>
      <c r="BXS42"/>
      <c r="BXT42"/>
      <c r="BXU42"/>
      <c r="BXV42"/>
      <c r="BXW42"/>
      <c r="BXX42"/>
      <c r="BXY42"/>
      <c r="BXZ42"/>
      <c r="BYA42"/>
      <c r="BYB42"/>
      <c r="BYC42"/>
      <c r="BYD42"/>
      <c r="BYE42"/>
      <c r="BYF42"/>
      <c r="BYG42"/>
      <c r="BYH42"/>
      <c r="BYI42"/>
      <c r="BYJ42"/>
      <c r="BYK42"/>
      <c r="BYL42"/>
      <c r="BYM42"/>
      <c r="BYN42"/>
      <c r="BYO42"/>
    </row>
    <row r="43" spans="1:2017" s="15" customFormat="1" ht="16.899999999999999" customHeight="1" x14ac:dyDescent="0.25">
      <c r="A43" s="121" t="s">
        <v>19</v>
      </c>
      <c r="B43" s="121"/>
      <c r="C43" s="121"/>
      <c r="D43" s="14" t="s">
        <v>117</v>
      </c>
      <c r="E43" s="22"/>
      <c r="F43" s="121" t="s">
        <v>29</v>
      </c>
      <c r="G43" s="121"/>
      <c r="H43" s="121"/>
      <c r="I43" s="121"/>
      <c r="J43" s="14" t="s">
        <v>118</v>
      </c>
      <c r="K43" s="22"/>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c r="AMK43"/>
      <c r="AML43"/>
      <c r="AMM43"/>
      <c r="AMN43"/>
      <c r="AMO43"/>
      <c r="AMP43"/>
      <c r="AMQ43"/>
      <c r="AMR43"/>
      <c r="AMS43"/>
      <c r="AMT43"/>
      <c r="AMU43"/>
      <c r="AMV43"/>
      <c r="AMW43"/>
      <c r="AMX43"/>
      <c r="AMY43"/>
      <c r="AMZ43"/>
      <c r="ANA43"/>
      <c r="ANB43"/>
      <c r="ANC43"/>
      <c r="AND43"/>
      <c r="ANE43"/>
      <c r="ANF43"/>
      <c r="ANG43"/>
      <c r="ANH43"/>
      <c r="ANI43"/>
      <c r="ANJ43"/>
      <c r="ANK43"/>
      <c r="ANL43"/>
      <c r="ANM43"/>
      <c r="ANN43"/>
      <c r="ANO43"/>
      <c r="ANP43"/>
      <c r="ANQ43"/>
      <c r="ANR43"/>
      <c r="ANS43"/>
      <c r="ANT43"/>
      <c r="ANU43"/>
      <c r="ANV43"/>
      <c r="ANW43"/>
      <c r="ANX43"/>
      <c r="ANY43"/>
      <c r="ANZ43"/>
      <c r="AOA43"/>
      <c r="AOB43"/>
      <c r="AOC43"/>
      <c r="AOD43"/>
      <c r="AOE43"/>
      <c r="AOF43"/>
      <c r="AOG43"/>
      <c r="AOH43"/>
      <c r="AOI43"/>
      <c r="AOJ43"/>
      <c r="AOK43"/>
      <c r="AOL43"/>
      <c r="AOM43"/>
      <c r="AON43"/>
      <c r="AOO43"/>
      <c r="AOP43"/>
      <c r="AOQ43"/>
      <c r="AOR43"/>
      <c r="AOS43"/>
      <c r="AOT43"/>
      <c r="AOU43"/>
      <c r="AOV43"/>
      <c r="AOW43"/>
      <c r="AOX43"/>
      <c r="AOY43"/>
      <c r="AOZ43"/>
      <c r="APA43"/>
      <c r="APB43"/>
      <c r="APC43"/>
      <c r="APD43"/>
      <c r="APE43"/>
      <c r="APF43"/>
      <c r="APG43"/>
      <c r="APH43"/>
      <c r="API43"/>
      <c r="APJ43"/>
      <c r="APK43"/>
      <c r="APL43"/>
      <c r="APM43"/>
      <c r="APN43"/>
      <c r="APO43"/>
      <c r="APP43"/>
      <c r="APQ43"/>
      <c r="APR43"/>
      <c r="APS43"/>
      <c r="APT43"/>
      <c r="APU43"/>
      <c r="APV43"/>
      <c r="APW43"/>
      <c r="APX43"/>
      <c r="APY43"/>
      <c r="APZ43"/>
      <c r="AQA43"/>
      <c r="AQB43"/>
      <c r="AQC43"/>
      <c r="AQD43"/>
      <c r="AQE43"/>
      <c r="AQF43"/>
      <c r="AQG43"/>
      <c r="AQH43"/>
      <c r="AQI43"/>
      <c r="AQJ43"/>
      <c r="AQK43"/>
      <c r="AQL43"/>
      <c r="AQM43"/>
      <c r="AQN43"/>
      <c r="AQO43"/>
      <c r="AQP43"/>
      <c r="AQQ43"/>
      <c r="AQR43"/>
      <c r="AQS43"/>
      <c r="AQT43"/>
      <c r="AQU43"/>
      <c r="AQV43"/>
      <c r="AQW43"/>
      <c r="AQX43"/>
      <c r="AQY43"/>
      <c r="AQZ43"/>
      <c r="ARA43"/>
      <c r="ARB43"/>
      <c r="ARC43"/>
      <c r="ARD43"/>
      <c r="ARE43"/>
      <c r="ARF43"/>
      <c r="ARG43"/>
      <c r="ARH43"/>
      <c r="ARI43"/>
      <c r="ARJ43"/>
      <c r="ARK43"/>
      <c r="ARL43"/>
      <c r="ARM43"/>
      <c r="ARN43"/>
      <c r="ARO43"/>
      <c r="ARP43"/>
      <c r="ARQ43"/>
      <c r="ARR43"/>
      <c r="ARS43"/>
      <c r="ART43"/>
      <c r="ARU43"/>
      <c r="ARV43"/>
      <c r="ARW43"/>
      <c r="ARX43"/>
      <c r="ARY43"/>
      <c r="ARZ43"/>
      <c r="ASA43"/>
      <c r="ASB43"/>
      <c r="ASC43"/>
      <c r="ASD43"/>
      <c r="ASE43"/>
      <c r="ASF43"/>
      <c r="ASG43"/>
      <c r="ASH43"/>
      <c r="ASI43"/>
      <c r="ASJ43"/>
      <c r="ASK43"/>
      <c r="ASL43"/>
      <c r="ASM43"/>
      <c r="ASN43"/>
      <c r="ASO43"/>
      <c r="ASP43"/>
      <c r="ASQ43"/>
      <c r="ASR43"/>
      <c r="ASS43"/>
      <c r="AST43"/>
      <c r="ASU43"/>
      <c r="ASV43"/>
      <c r="ASW43"/>
      <c r="ASX43"/>
      <c r="ASY43"/>
      <c r="ASZ43"/>
      <c r="ATA43"/>
      <c r="ATB43"/>
      <c r="ATC43"/>
      <c r="ATD43"/>
      <c r="ATE43"/>
      <c r="ATF43"/>
      <c r="ATG43"/>
      <c r="ATH43"/>
      <c r="ATI43"/>
      <c r="ATJ43"/>
      <c r="ATK43"/>
      <c r="ATL43"/>
      <c r="ATM43"/>
      <c r="ATN43"/>
      <c r="ATO43"/>
      <c r="ATP43"/>
      <c r="ATQ43"/>
      <c r="ATR43"/>
      <c r="ATS43"/>
      <c r="ATT43"/>
      <c r="ATU43"/>
      <c r="ATV43"/>
      <c r="ATW43"/>
      <c r="ATX43"/>
      <c r="ATY43"/>
      <c r="ATZ43"/>
      <c r="AUA43"/>
      <c r="AUB43"/>
      <c r="AUC43"/>
      <c r="AUD43"/>
      <c r="AUE43"/>
      <c r="AUF43"/>
      <c r="AUG43"/>
      <c r="AUH43"/>
      <c r="AUI43"/>
      <c r="AUJ43"/>
      <c r="AUK43"/>
      <c r="AUL43"/>
      <c r="AUM43"/>
      <c r="AUN43"/>
      <c r="AUO43"/>
      <c r="AUP43"/>
      <c r="AUQ43"/>
      <c r="AUR43"/>
      <c r="AUS43"/>
      <c r="AUT43"/>
      <c r="AUU43"/>
      <c r="AUV43"/>
      <c r="AUW43"/>
      <c r="AUX43"/>
      <c r="AUY43"/>
      <c r="AUZ43"/>
      <c r="AVA43"/>
      <c r="AVB43"/>
      <c r="AVC43"/>
      <c r="AVD43"/>
      <c r="AVE43"/>
      <c r="AVF43"/>
      <c r="AVG43"/>
      <c r="AVH43"/>
      <c r="AVI43"/>
      <c r="AVJ43"/>
      <c r="AVK43"/>
      <c r="AVL43"/>
      <c r="AVM43"/>
      <c r="AVN43"/>
      <c r="AVO43"/>
      <c r="AVP43"/>
      <c r="AVQ43"/>
      <c r="AVR43"/>
      <c r="AVS43"/>
      <c r="AVT43"/>
      <c r="AVU43"/>
      <c r="AVV43"/>
      <c r="AVW43"/>
      <c r="AVX43"/>
      <c r="AVY43"/>
      <c r="AVZ43"/>
      <c r="AWA43"/>
      <c r="AWB43"/>
      <c r="AWC43"/>
      <c r="AWD43"/>
      <c r="AWE43"/>
      <c r="AWF43"/>
      <c r="AWG43"/>
      <c r="AWH43"/>
      <c r="AWI43"/>
      <c r="AWJ43"/>
      <c r="AWK43"/>
      <c r="AWL43"/>
      <c r="AWM43"/>
      <c r="AWN43"/>
      <c r="AWO43"/>
      <c r="AWP43"/>
      <c r="AWQ43"/>
      <c r="AWR43"/>
      <c r="AWS43"/>
      <c r="AWT43"/>
      <c r="AWU43"/>
      <c r="AWV43"/>
      <c r="AWW43"/>
      <c r="AWX43"/>
      <c r="AWY43"/>
      <c r="AWZ43"/>
      <c r="AXA43"/>
      <c r="AXB43"/>
      <c r="AXC43"/>
      <c r="AXD43"/>
      <c r="AXE43"/>
      <c r="AXF43"/>
      <c r="AXG43"/>
      <c r="AXH43"/>
      <c r="AXI43"/>
      <c r="AXJ43"/>
      <c r="AXK43"/>
      <c r="AXL43"/>
      <c r="AXM43"/>
      <c r="AXN43"/>
      <c r="AXO43"/>
      <c r="AXP43"/>
      <c r="AXQ43"/>
      <c r="AXR43"/>
      <c r="AXS43"/>
      <c r="AXT43"/>
      <c r="AXU43"/>
      <c r="AXV43"/>
      <c r="AXW43"/>
      <c r="AXX43"/>
      <c r="AXY43"/>
      <c r="AXZ43"/>
      <c r="AYA43"/>
      <c r="AYB43"/>
      <c r="AYC43"/>
      <c r="AYD43"/>
      <c r="AYE43"/>
      <c r="AYF43"/>
      <c r="AYG43"/>
      <c r="AYH43"/>
      <c r="AYI43"/>
      <c r="AYJ43"/>
      <c r="AYK43"/>
      <c r="AYL43"/>
      <c r="AYM43"/>
      <c r="AYN43"/>
      <c r="AYO43"/>
      <c r="AYP43"/>
      <c r="AYQ43"/>
      <c r="AYR43"/>
      <c r="AYS43"/>
      <c r="AYT43"/>
      <c r="AYU43"/>
      <c r="AYV43"/>
      <c r="AYW43"/>
      <c r="AYX43"/>
      <c r="AYY43"/>
      <c r="AYZ43"/>
      <c r="AZA43"/>
      <c r="AZB43"/>
      <c r="AZC43"/>
      <c r="AZD43"/>
      <c r="AZE43"/>
      <c r="AZF43"/>
      <c r="AZG43"/>
      <c r="AZH43"/>
      <c r="AZI43"/>
      <c r="AZJ43"/>
      <c r="AZK43"/>
      <c r="AZL43"/>
      <c r="AZM43"/>
      <c r="AZN43"/>
      <c r="AZO43"/>
      <c r="AZP43"/>
      <c r="AZQ43"/>
      <c r="AZR43"/>
      <c r="AZS43"/>
      <c r="AZT43"/>
      <c r="AZU43"/>
      <c r="AZV43"/>
      <c r="AZW43"/>
      <c r="AZX43"/>
      <c r="AZY43"/>
      <c r="AZZ43"/>
      <c r="BAA43"/>
      <c r="BAB43"/>
      <c r="BAC43"/>
      <c r="BAD43"/>
      <c r="BAE43"/>
      <c r="BAF43"/>
      <c r="BAG43"/>
      <c r="BAH43"/>
      <c r="BAI43"/>
      <c r="BAJ43"/>
      <c r="BAK43"/>
      <c r="BAL43"/>
      <c r="BAM43"/>
      <c r="BAN43"/>
      <c r="BAO43"/>
      <c r="BAP43"/>
      <c r="BAQ43"/>
      <c r="BAR43"/>
      <c r="BAS43"/>
      <c r="BAT43"/>
      <c r="BAU43"/>
      <c r="BAV43"/>
      <c r="BAW43"/>
      <c r="BAX43"/>
      <c r="BAY43"/>
      <c r="BAZ43"/>
      <c r="BBA43"/>
      <c r="BBB43"/>
      <c r="BBC43"/>
      <c r="BBD43"/>
      <c r="BBE43"/>
      <c r="BBF43"/>
      <c r="BBG43"/>
      <c r="BBH43"/>
      <c r="BBI43"/>
      <c r="BBJ43"/>
      <c r="BBK43"/>
      <c r="BBL43"/>
      <c r="BBM43"/>
      <c r="BBN43"/>
      <c r="BBO43"/>
      <c r="BBP43"/>
      <c r="BBQ43"/>
      <c r="BBR43"/>
      <c r="BBS43"/>
      <c r="BBT43"/>
      <c r="BBU43"/>
      <c r="BBV43"/>
      <c r="BBW43"/>
      <c r="BBX43"/>
      <c r="BBY43"/>
      <c r="BBZ43"/>
      <c r="BCA43"/>
      <c r="BCB43"/>
      <c r="BCC43"/>
      <c r="BCD43"/>
      <c r="BCE43"/>
      <c r="BCF43"/>
      <c r="BCG43"/>
      <c r="BCH43"/>
      <c r="BCI43"/>
      <c r="BCJ43"/>
      <c r="BCK43"/>
      <c r="BCL43"/>
      <c r="BCM43"/>
      <c r="BCN43"/>
      <c r="BCO43"/>
      <c r="BCP43"/>
      <c r="BCQ43"/>
      <c r="BCR43"/>
      <c r="BCS43"/>
      <c r="BCT43"/>
      <c r="BCU43"/>
      <c r="BCV43"/>
      <c r="BCW43"/>
      <c r="BCX43"/>
      <c r="BCY43"/>
      <c r="BCZ43"/>
      <c r="BDA43"/>
      <c r="BDB43"/>
      <c r="BDC43"/>
      <c r="BDD43"/>
      <c r="BDE43"/>
      <c r="BDF43"/>
      <c r="BDG43"/>
      <c r="BDH43"/>
      <c r="BDI43"/>
      <c r="BDJ43"/>
      <c r="BDK43"/>
      <c r="BDL43"/>
      <c r="BDM43"/>
      <c r="BDN43"/>
      <c r="BDO43"/>
      <c r="BDP43"/>
      <c r="BDQ43"/>
      <c r="BDR43"/>
      <c r="BDS43"/>
      <c r="BDT43"/>
      <c r="BDU43"/>
      <c r="BDV43"/>
      <c r="BDW43"/>
      <c r="BDX43"/>
      <c r="BDY43"/>
      <c r="BDZ43"/>
      <c r="BEA43"/>
      <c r="BEB43"/>
      <c r="BEC43"/>
      <c r="BED43"/>
      <c r="BEE43"/>
      <c r="BEF43"/>
      <c r="BEG43"/>
      <c r="BEH43"/>
      <c r="BEI43"/>
      <c r="BEJ43"/>
      <c r="BEK43"/>
      <c r="BEL43"/>
      <c r="BEM43"/>
      <c r="BEN43"/>
      <c r="BEO43"/>
      <c r="BEP43"/>
      <c r="BEQ43"/>
      <c r="BER43"/>
      <c r="BES43"/>
      <c r="BET43"/>
      <c r="BEU43"/>
      <c r="BEV43"/>
      <c r="BEW43"/>
      <c r="BEX43"/>
      <c r="BEY43"/>
      <c r="BEZ43"/>
      <c r="BFA43"/>
      <c r="BFB43"/>
      <c r="BFC43"/>
      <c r="BFD43"/>
      <c r="BFE43"/>
      <c r="BFF43"/>
      <c r="BFG43"/>
      <c r="BFH43"/>
      <c r="BFI43"/>
      <c r="BFJ43"/>
      <c r="BFK43"/>
      <c r="BFL43"/>
      <c r="BFM43"/>
      <c r="BFN43"/>
      <c r="BFO43"/>
      <c r="BFP43"/>
      <c r="BFQ43"/>
      <c r="BFR43"/>
      <c r="BFS43"/>
      <c r="BFT43"/>
      <c r="BFU43"/>
      <c r="BFV43"/>
      <c r="BFW43"/>
      <c r="BFX43"/>
      <c r="BFY43"/>
      <c r="BFZ43"/>
      <c r="BGA43"/>
      <c r="BGB43"/>
      <c r="BGC43"/>
      <c r="BGD43"/>
      <c r="BGE43"/>
      <c r="BGF43"/>
      <c r="BGG43"/>
      <c r="BGH43"/>
      <c r="BGI43"/>
      <c r="BGJ43"/>
      <c r="BGK43"/>
      <c r="BGL43"/>
      <c r="BGM43"/>
      <c r="BGN43"/>
      <c r="BGO43"/>
      <c r="BGP43"/>
      <c r="BGQ43"/>
      <c r="BGR43"/>
      <c r="BGS43"/>
      <c r="BGT43"/>
      <c r="BGU43"/>
      <c r="BGV43"/>
      <c r="BGW43"/>
      <c r="BGX43"/>
      <c r="BGY43"/>
      <c r="BGZ43"/>
      <c r="BHA43"/>
      <c r="BHB43"/>
      <c r="BHC43"/>
      <c r="BHD43"/>
      <c r="BHE43"/>
      <c r="BHF43"/>
      <c r="BHG43"/>
      <c r="BHH43"/>
      <c r="BHI43"/>
      <c r="BHJ43"/>
      <c r="BHK43"/>
      <c r="BHL43"/>
      <c r="BHM43"/>
      <c r="BHN43"/>
      <c r="BHO43"/>
      <c r="BHP43"/>
      <c r="BHQ43"/>
      <c r="BHR43"/>
      <c r="BHS43"/>
      <c r="BHT43"/>
      <c r="BHU43"/>
      <c r="BHV43"/>
      <c r="BHW43"/>
      <c r="BHX43"/>
      <c r="BHY43"/>
      <c r="BHZ43"/>
      <c r="BIA43"/>
      <c r="BIB43"/>
      <c r="BIC43"/>
      <c r="BID43"/>
      <c r="BIE43"/>
      <c r="BIF43"/>
      <c r="BIG43"/>
      <c r="BIH43"/>
      <c r="BII43"/>
      <c r="BIJ43"/>
      <c r="BIK43"/>
      <c r="BIL43"/>
      <c r="BIM43"/>
      <c r="BIN43"/>
      <c r="BIO43"/>
      <c r="BIP43"/>
      <c r="BIQ43"/>
      <c r="BIR43"/>
      <c r="BIS43"/>
      <c r="BIT43"/>
      <c r="BIU43"/>
      <c r="BIV43"/>
      <c r="BIW43"/>
      <c r="BIX43"/>
      <c r="BIY43"/>
      <c r="BIZ43"/>
      <c r="BJA43"/>
      <c r="BJB43"/>
      <c r="BJC43"/>
      <c r="BJD43"/>
      <c r="BJE43"/>
      <c r="BJF43"/>
      <c r="BJG43"/>
      <c r="BJH43"/>
      <c r="BJI43"/>
      <c r="BJJ43"/>
      <c r="BJK43"/>
      <c r="BJL43"/>
      <c r="BJM43"/>
      <c r="BJN43"/>
      <c r="BJO43"/>
      <c r="BJP43"/>
      <c r="BJQ43"/>
      <c r="BJR43"/>
      <c r="BJS43"/>
      <c r="BJT43"/>
      <c r="BJU43"/>
      <c r="BJV43"/>
      <c r="BJW43"/>
      <c r="BJX43"/>
      <c r="BJY43"/>
      <c r="BJZ43"/>
      <c r="BKA43"/>
      <c r="BKB43"/>
      <c r="BKC43"/>
      <c r="BKD43"/>
      <c r="BKE43"/>
      <c r="BKF43"/>
      <c r="BKG43"/>
      <c r="BKH43"/>
      <c r="BKI43"/>
      <c r="BKJ43"/>
      <c r="BKK43"/>
      <c r="BKL43"/>
      <c r="BKM43"/>
      <c r="BKN43"/>
      <c r="BKO43"/>
      <c r="BKP43"/>
      <c r="BKQ43"/>
      <c r="BKR43"/>
      <c r="BKS43"/>
      <c r="BKT43"/>
      <c r="BKU43"/>
      <c r="BKV43"/>
      <c r="BKW43"/>
      <c r="BKX43"/>
      <c r="BKY43"/>
      <c r="BKZ43"/>
      <c r="BLA43"/>
      <c r="BLB43"/>
      <c r="BLC43"/>
      <c r="BLD43"/>
      <c r="BLE43"/>
      <c r="BLF43"/>
      <c r="BLG43"/>
      <c r="BLH43"/>
      <c r="BLI43"/>
      <c r="BLJ43"/>
      <c r="BLK43"/>
      <c r="BLL43"/>
      <c r="BLM43"/>
      <c r="BLN43"/>
      <c r="BLO43"/>
      <c r="BLP43"/>
      <c r="BLQ43"/>
      <c r="BLR43"/>
      <c r="BLS43"/>
      <c r="BLT43"/>
      <c r="BLU43"/>
      <c r="BLV43"/>
      <c r="BLW43"/>
      <c r="BLX43"/>
      <c r="BLY43"/>
      <c r="BLZ43"/>
      <c r="BMA43"/>
      <c r="BMB43"/>
      <c r="BMC43"/>
      <c r="BMD43"/>
      <c r="BME43"/>
      <c r="BMF43"/>
      <c r="BMG43"/>
      <c r="BMH43"/>
      <c r="BMI43"/>
      <c r="BMJ43"/>
      <c r="BMK43"/>
      <c r="BML43"/>
      <c r="BMM43"/>
      <c r="BMN43"/>
      <c r="BMO43"/>
      <c r="BMP43"/>
      <c r="BMQ43"/>
      <c r="BMR43"/>
      <c r="BMS43"/>
      <c r="BMT43"/>
      <c r="BMU43"/>
      <c r="BMV43"/>
      <c r="BMW43"/>
      <c r="BMX43"/>
      <c r="BMY43"/>
      <c r="BMZ43"/>
      <c r="BNA43"/>
      <c r="BNB43"/>
      <c r="BNC43"/>
      <c r="BND43"/>
      <c r="BNE43"/>
      <c r="BNF43"/>
      <c r="BNG43"/>
      <c r="BNH43"/>
      <c r="BNI43"/>
      <c r="BNJ43"/>
      <c r="BNK43"/>
      <c r="BNL43"/>
      <c r="BNM43"/>
      <c r="BNN43"/>
      <c r="BNO43"/>
      <c r="BNP43"/>
      <c r="BNQ43"/>
      <c r="BNR43"/>
      <c r="BNS43"/>
      <c r="BNT43"/>
      <c r="BNU43"/>
      <c r="BNV43"/>
      <c r="BNW43"/>
      <c r="BNX43"/>
      <c r="BNY43"/>
      <c r="BNZ43"/>
      <c r="BOA43"/>
      <c r="BOB43"/>
      <c r="BOC43"/>
      <c r="BOD43"/>
      <c r="BOE43"/>
      <c r="BOF43"/>
      <c r="BOG43"/>
      <c r="BOH43"/>
      <c r="BOI43"/>
      <c r="BOJ43"/>
      <c r="BOK43"/>
      <c r="BOL43"/>
      <c r="BOM43"/>
      <c r="BON43"/>
      <c r="BOO43"/>
      <c r="BOP43"/>
      <c r="BOQ43"/>
      <c r="BOR43"/>
      <c r="BOS43"/>
      <c r="BOT43"/>
      <c r="BOU43"/>
      <c r="BOV43"/>
      <c r="BOW43"/>
      <c r="BOX43"/>
      <c r="BOY43"/>
      <c r="BOZ43"/>
      <c r="BPA43"/>
      <c r="BPB43"/>
      <c r="BPC43"/>
      <c r="BPD43"/>
      <c r="BPE43"/>
      <c r="BPF43"/>
      <c r="BPG43"/>
      <c r="BPH43"/>
      <c r="BPI43"/>
      <c r="BPJ43"/>
      <c r="BPK43"/>
      <c r="BPL43"/>
      <c r="BPM43"/>
      <c r="BPN43"/>
      <c r="BPO43"/>
      <c r="BPP43"/>
      <c r="BPQ43"/>
      <c r="BPR43"/>
      <c r="BPS43"/>
      <c r="BPT43"/>
      <c r="BPU43"/>
      <c r="BPV43"/>
      <c r="BPW43"/>
      <c r="BPX43"/>
      <c r="BPY43"/>
      <c r="BPZ43"/>
      <c r="BQA43"/>
      <c r="BQB43"/>
      <c r="BQC43"/>
      <c r="BQD43"/>
      <c r="BQE43"/>
      <c r="BQF43"/>
      <c r="BQG43"/>
      <c r="BQH43"/>
      <c r="BQI43"/>
      <c r="BQJ43"/>
      <c r="BQK43"/>
      <c r="BQL43"/>
      <c r="BQM43"/>
      <c r="BQN43"/>
      <c r="BQO43"/>
      <c r="BQP43"/>
      <c r="BQQ43"/>
      <c r="BQR43"/>
      <c r="BQS43"/>
      <c r="BQT43"/>
      <c r="BQU43"/>
      <c r="BQV43"/>
      <c r="BQW43"/>
      <c r="BQX43"/>
      <c r="BQY43"/>
      <c r="BQZ43"/>
      <c r="BRA43"/>
      <c r="BRB43"/>
      <c r="BRC43"/>
      <c r="BRD43"/>
      <c r="BRE43"/>
      <c r="BRF43"/>
      <c r="BRG43"/>
      <c r="BRH43"/>
      <c r="BRI43"/>
      <c r="BRJ43"/>
      <c r="BRK43"/>
      <c r="BRL43"/>
      <c r="BRM43"/>
      <c r="BRN43"/>
      <c r="BRO43"/>
      <c r="BRP43"/>
      <c r="BRQ43"/>
      <c r="BRR43"/>
      <c r="BRS43"/>
      <c r="BRT43"/>
      <c r="BRU43"/>
      <c r="BRV43"/>
      <c r="BRW43"/>
      <c r="BRX43"/>
      <c r="BRY43"/>
      <c r="BRZ43"/>
      <c r="BSA43"/>
      <c r="BSB43"/>
      <c r="BSC43"/>
      <c r="BSD43"/>
      <c r="BSE43"/>
      <c r="BSF43"/>
      <c r="BSG43"/>
      <c r="BSH43"/>
      <c r="BSI43"/>
      <c r="BSJ43"/>
      <c r="BSK43"/>
      <c r="BSL43"/>
      <c r="BSM43"/>
      <c r="BSN43"/>
      <c r="BSO43"/>
      <c r="BSP43"/>
      <c r="BSQ43"/>
      <c r="BSR43"/>
      <c r="BSS43"/>
      <c r="BST43"/>
      <c r="BSU43"/>
      <c r="BSV43"/>
      <c r="BSW43"/>
      <c r="BSX43"/>
      <c r="BSY43"/>
      <c r="BSZ43"/>
      <c r="BTA43"/>
      <c r="BTB43"/>
      <c r="BTC43"/>
      <c r="BTD43"/>
      <c r="BTE43"/>
      <c r="BTF43"/>
      <c r="BTG43"/>
      <c r="BTH43"/>
      <c r="BTI43"/>
      <c r="BTJ43"/>
      <c r="BTK43"/>
      <c r="BTL43"/>
      <c r="BTM43"/>
      <c r="BTN43"/>
      <c r="BTO43"/>
      <c r="BTP43"/>
      <c r="BTQ43"/>
      <c r="BTR43"/>
      <c r="BTS43"/>
      <c r="BTT43"/>
      <c r="BTU43"/>
      <c r="BTV43"/>
      <c r="BTW43"/>
      <c r="BTX43"/>
      <c r="BTY43"/>
      <c r="BTZ43"/>
      <c r="BUA43"/>
      <c r="BUB43"/>
      <c r="BUC43"/>
      <c r="BUD43"/>
      <c r="BUE43"/>
      <c r="BUF43"/>
      <c r="BUG43"/>
      <c r="BUH43"/>
      <c r="BUI43"/>
      <c r="BUJ43"/>
      <c r="BUK43"/>
      <c r="BUL43"/>
      <c r="BUM43"/>
      <c r="BUN43"/>
      <c r="BUO43"/>
      <c r="BUP43"/>
      <c r="BUQ43"/>
      <c r="BUR43"/>
      <c r="BUS43"/>
      <c r="BUT43"/>
      <c r="BUU43"/>
      <c r="BUV43"/>
      <c r="BUW43"/>
      <c r="BUX43"/>
      <c r="BUY43"/>
      <c r="BUZ43"/>
      <c r="BVA43"/>
      <c r="BVB43"/>
      <c r="BVC43"/>
      <c r="BVD43"/>
      <c r="BVE43"/>
      <c r="BVF43"/>
      <c r="BVG43"/>
      <c r="BVH43"/>
      <c r="BVI43"/>
      <c r="BVJ43"/>
      <c r="BVK43"/>
      <c r="BVL43"/>
      <c r="BVM43"/>
      <c r="BVN43"/>
      <c r="BVO43"/>
      <c r="BVP43"/>
      <c r="BVQ43"/>
      <c r="BVR43"/>
      <c r="BVS43"/>
      <c r="BVT43"/>
      <c r="BVU43"/>
      <c r="BVV43"/>
      <c r="BVW43"/>
      <c r="BVX43"/>
      <c r="BVY43"/>
      <c r="BVZ43"/>
      <c r="BWA43"/>
      <c r="BWB43"/>
      <c r="BWC43"/>
      <c r="BWD43"/>
      <c r="BWE43"/>
      <c r="BWF43"/>
      <c r="BWG43"/>
      <c r="BWH43"/>
      <c r="BWI43"/>
      <c r="BWJ43"/>
      <c r="BWK43"/>
      <c r="BWL43"/>
      <c r="BWM43"/>
      <c r="BWN43"/>
      <c r="BWO43"/>
      <c r="BWP43"/>
      <c r="BWQ43"/>
      <c r="BWR43"/>
      <c r="BWS43"/>
      <c r="BWT43"/>
      <c r="BWU43"/>
      <c r="BWV43"/>
      <c r="BWW43"/>
      <c r="BWX43"/>
      <c r="BWY43"/>
      <c r="BWZ43"/>
      <c r="BXA43"/>
      <c r="BXB43"/>
      <c r="BXC43"/>
      <c r="BXD43"/>
      <c r="BXE43"/>
      <c r="BXF43"/>
      <c r="BXG43"/>
      <c r="BXH43"/>
      <c r="BXI43"/>
      <c r="BXJ43"/>
      <c r="BXK43"/>
      <c r="BXL43"/>
      <c r="BXM43"/>
      <c r="BXN43"/>
      <c r="BXO43"/>
      <c r="BXP43"/>
      <c r="BXQ43"/>
      <c r="BXR43"/>
      <c r="BXS43"/>
      <c r="BXT43"/>
      <c r="BXU43"/>
      <c r="BXV43"/>
      <c r="BXW43"/>
      <c r="BXX43"/>
      <c r="BXY43"/>
      <c r="BXZ43"/>
      <c r="BYA43"/>
      <c r="BYB43"/>
      <c r="BYC43"/>
      <c r="BYD43"/>
      <c r="BYE43"/>
      <c r="BYF43"/>
      <c r="BYG43"/>
      <c r="BYH43"/>
      <c r="BYI43"/>
      <c r="BYJ43"/>
      <c r="BYK43"/>
      <c r="BYL43"/>
      <c r="BYM43"/>
      <c r="BYN43"/>
      <c r="BYO43"/>
    </row>
    <row r="44" spans="1:2017" s="15" customFormat="1" ht="16.899999999999999" customHeight="1" x14ac:dyDescent="0.25">
      <c r="A44" s="121" t="s">
        <v>22</v>
      </c>
      <c r="B44" s="121"/>
      <c r="C44" s="121"/>
      <c r="D44" s="14" t="s">
        <v>119</v>
      </c>
      <c r="E44" s="22"/>
      <c r="F44" s="121" t="s">
        <v>26</v>
      </c>
      <c r="G44" s="121"/>
      <c r="H44" s="121"/>
      <c r="I44" s="121"/>
      <c r="J44" s="14" t="s">
        <v>120</v>
      </c>
      <c r="K44" s="22"/>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c r="AMK44"/>
      <c r="AML44"/>
      <c r="AMM44"/>
      <c r="AMN44"/>
      <c r="AMO44"/>
      <c r="AMP44"/>
      <c r="AMQ44"/>
      <c r="AMR44"/>
      <c r="AMS44"/>
      <c r="AMT44"/>
      <c r="AMU44"/>
      <c r="AMV44"/>
      <c r="AMW44"/>
      <c r="AMX44"/>
      <c r="AMY44"/>
      <c r="AMZ44"/>
      <c r="ANA44"/>
      <c r="ANB44"/>
      <c r="ANC44"/>
      <c r="AND44"/>
      <c r="ANE44"/>
      <c r="ANF44"/>
      <c r="ANG44"/>
      <c r="ANH44"/>
      <c r="ANI44"/>
      <c r="ANJ44"/>
      <c r="ANK44"/>
      <c r="ANL44"/>
      <c r="ANM44"/>
      <c r="ANN44"/>
      <c r="ANO44"/>
      <c r="ANP44"/>
      <c r="ANQ44"/>
      <c r="ANR44"/>
      <c r="ANS44"/>
      <c r="ANT44"/>
      <c r="ANU44"/>
      <c r="ANV44"/>
      <c r="ANW44"/>
      <c r="ANX44"/>
      <c r="ANY44"/>
      <c r="ANZ44"/>
      <c r="AOA44"/>
      <c r="AOB44"/>
      <c r="AOC44"/>
      <c r="AOD44"/>
      <c r="AOE44"/>
      <c r="AOF44"/>
      <c r="AOG44"/>
      <c r="AOH44"/>
      <c r="AOI44"/>
      <c r="AOJ44"/>
      <c r="AOK44"/>
      <c r="AOL44"/>
      <c r="AOM44"/>
      <c r="AON44"/>
      <c r="AOO44"/>
      <c r="AOP44"/>
      <c r="AOQ44"/>
      <c r="AOR44"/>
      <c r="AOS44"/>
      <c r="AOT44"/>
      <c r="AOU44"/>
      <c r="AOV44"/>
      <c r="AOW44"/>
      <c r="AOX44"/>
      <c r="AOY44"/>
      <c r="AOZ44"/>
      <c r="APA44"/>
      <c r="APB44"/>
      <c r="APC44"/>
      <c r="APD44"/>
      <c r="APE44"/>
      <c r="APF44"/>
      <c r="APG44"/>
      <c r="APH44"/>
      <c r="API44"/>
      <c r="APJ44"/>
      <c r="APK44"/>
      <c r="APL44"/>
      <c r="APM44"/>
      <c r="APN44"/>
      <c r="APO44"/>
      <c r="APP44"/>
      <c r="APQ44"/>
      <c r="APR44"/>
      <c r="APS44"/>
      <c r="APT44"/>
      <c r="APU44"/>
      <c r="APV44"/>
      <c r="APW44"/>
      <c r="APX44"/>
      <c r="APY44"/>
      <c r="APZ44"/>
      <c r="AQA44"/>
      <c r="AQB44"/>
      <c r="AQC44"/>
      <c r="AQD44"/>
      <c r="AQE44"/>
      <c r="AQF44"/>
      <c r="AQG44"/>
      <c r="AQH44"/>
      <c r="AQI44"/>
      <c r="AQJ44"/>
      <c r="AQK44"/>
      <c r="AQL44"/>
      <c r="AQM44"/>
      <c r="AQN44"/>
      <c r="AQO44"/>
      <c r="AQP44"/>
      <c r="AQQ44"/>
      <c r="AQR44"/>
      <c r="AQS44"/>
      <c r="AQT44"/>
      <c r="AQU44"/>
      <c r="AQV44"/>
      <c r="AQW44"/>
      <c r="AQX44"/>
      <c r="AQY44"/>
      <c r="AQZ44"/>
      <c r="ARA44"/>
      <c r="ARB44"/>
      <c r="ARC44"/>
      <c r="ARD44"/>
      <c r="ARE44"/>
      <c r="ARF44"/>
      <c r="ARG44"/>
      <c r="ARH44"/>
      <c r="ARI44"/>
      <c r="ARJ44"/>
      <c r="ARK44"/>
      <c r="ARL44"/>
      <c r="ARM44"/>
      <c r="ARN44"/>
      <c r="ARO44"/>
      <c r="ARP44"/>
      <c r="ARQ44"/>
      <c r="ARR44"/>
      <c r="ARS44"/>
      <c r="ART44"/>
      <c r="ARU44"/>
      <c r="ARV44"/>
      <c r="ARW44"/>
      <c r="ARX44"/>
      <c r="ARY44"/>
      <c r="ARZ44"/>
      <c r="ASA44"/>
      <c r="ASB44"/>
      <c r="ASC44"/>
      <c r="ASD44"/>
      <c r="ASE44"/>
      <c r="ASF44"/>
      <c r="ASG44"/>
      <c r="ASH44"/>
      <c r="ASI44"/>
      <c r="ASJ44"/>
      <c r="ASK44"/>
      <c r="ASL44"/>
      <c r="ASM44"/>
      <c r="ASN44"/>
      <c r="ASO44"/>
      <c r="ASP44"/>
      <c r="ASQ44"/>
      <c r="ASR44"/>
      <c r="ASS44"/>
      <c r="AST44"/>
      <c r="ASU44"/>
      <c r="ASV44"/>
      <c r="ASW44"/>
      <c r="ASX44"/>
      <c r="ASY44"/>
      <c r="ASZ44"/>
      <c r="ATA44"/>
      <c r="ATB44"/>
      <c r="ATC44"/>
      <c r="ATD44"/>
      <c r="ATE44"/>
      <c r="ATF44"/>
      <c r="ATG44"/>
      <c r="ATH44"/>
      <c r="ATI44"/>
      <c r="ATJ44"/>
      <c r="ATK44"/>
      <c r="ATL44"/>
      <c r="ATM44"/>
      <c r="ATN44"/>
      <c r="ATO44"/>
      <c r="ATP44"/>
      <c r="ATQ44"/>
      <c r="ATR44"/>
      <c r="ATS44"/>
      <c r="ATT44"/>
      <c r="ATU44"/>
      <c r="ATV44"/>
      <c r="ATW44"/>
      <c r="ATX44"/>
      <c r="ATY44"/>
      <c r="ATZ44"/>
      <c r="AUA44"/>
      <c r="AUB44"/>
      <c r="AUC44"/>
      <c r="AUD44"/>
      <c r="AUE44"/>
      <c r="AUF44"/>
      <c r="AUG44"/>
      <c r="AUH44"/>
      <c r="AUI44"/>
      <c r="AUJ44"/>
      <c r="AUK44"/>
      <c r="AUL44"/>
      <c r="AUM44"/>
      <c r="AUN44"/>
      <c r="AUO44"/>
      <c r="AUP44"/>
      <c r="AUQ44"/>
      <c r="AUR44"/>
      <c r="AUS44"/>
      <c r="AUT44"/>
      <c r="AUU44"/>
      <c r="AUV44"/>
      <c r="AUW44"/>
      <c r="AUX44"/>
      <c r="AUY44"/>
      <c r="AUZ44"/>
      <c r="AVA44"/>
      <c r="AVB44"/>
      <c r="AVC44"/>
      <c r="AVD44"/>
      <c r="AVE44"/>
      <c r="AVF44"/>
      <c r="AVG44"/>
      <c r="AVH44"/>
      <c r="AVI44"/>
      <c r="AVJ44"/>
      <c r="AVK44"/>
      <c r="AVL44"/>
      <c r="AVM44"/>
      <c r="AVN44"/>
      <c r="AVO44"/>
      <c r="AVP44"/>
      <c r="AVQ44"/>
      <c r="AVR44"/>
      <c r="AVS44"/>
      <c r="AVT44"/>
      <c r="AVU44"/>
      <c r="AVV44"/>
      <c r="AVW44"/>
      <c r="AVX44"/>
      <c r="AVY44"/>
      <c r="AVZ44"/>
      <c r="AWA44"/>
      <c r="AWB44"/>
      <c r="AWC44"/>
      <c r="AWD44"/>
      <c r="AWE44"/>
      <c r="AWF44"/>
      <c r="AWG44"/>
      <c r="AWH44"/>
      <c r="AWI44"/>
      <c r="AWJ44"/>
      <c r="AWK44"/>
      <c r="AWL44"/>
      <c r="AWM44"/>
      <c r="AWN44"/>
      <c r="AWO44"/>
      <c r="AWP44"/>
      <c r="AWQ44"/>
      <c r="AWR44"/>
      <c r="AWS44"/>
      <c r="AWT44"/>
      <c r="AWU44"/>
      <c r="AWV44"/>
      <c r="AWW44"/>
      <c r="AWX44"/>
      <c r="AWY44"/>
      <c r="AWZ44"/>
      <c r="AXA44"/>
      <c r="AXB44"/>
      <c r="AXC44"/>
      <c r="AXD44"/>
      <c r="AXE44"/>
      <c r="AXF44"/>
      <c r="AXG44"/>
      <c r="AXH44"/>
      <c r="AXI44"/>
      <c r="AXJ44"/>
      <c r="AXK44"/>
      <c r="AXL44"/>
      <c r="AXM44"/>
      <c r="AXN44"/>
      <c r="AXO44"/>
      <c r="AXP44"/>
      <c r="AXQ44"/>
      <c r="AXR44"/>
      <c r="AXS44"/>
      <c r="AXT44"/>
      <c r="AXU44"/>
      <c r="AXV44"/>
      <c r="AXW44"/>
      <c r="AXX44"/>
      <c r="AXY44"/>
      <c r="AXZ44"/>
      <c r="AYA44"/>
      <c r="AYB44"/>
      <c r="AYC44"/>
      <c r="AYD44"/>
      <c r="AYE44"/>
      <c r="AYF44"/>
      <c r="AYG44"/>
      <c r="AYH44"/>
      <c r="AYI44"/>
      <c r="AYJ44"/>
      <c r="AYK44"/>
      <c r="AYL44"/>
      <c r="AYM44"/>
      <c r="AYN44"/>
      <c r="AYO44"/>
      <c r="AYP44"/>
      <c r="AYQ44"/>
      <c r="AYR44"/>
      <c r="AYS44"/>
      <c r="AYT44"/>
      <c r="AYU44"/>
      <c r="AYV44"/>
      <c r="AYW44"/>
      <c r="AYX44"/>
      <c r="AYY44"/>
      <c r="AYZ44"/>
      <c r="AZA44"/>
      <c r="AZB44"/>
      <c r="AZC44"/>
      <c r="AZD44"/>
      <c r="AZE44"/>
      <c r="AZF44"/>
      <c r="AZG44"/>
      <c r="AZH44"/>
      <c r="AZI44"/>
      <c r="AZJ44"/>
      <c r="AZK44"/>
      <c r="AZL44"/>
      <c r="AZM44"/>
      <c r="AZN44"/>
      <c r="AZO44"/>
      <c r="AZP44"/>
      <c r="AZQ44"/>
      <c r="AZR44"/>
      <c r="AZS44"/>
      <c r="AZT44"/>
      <c r="AZU44"/>
      <c r="AZV44"/>
      <c r="AZW44"/>
      <c r="AZX44"/>
      <c r="AZY44"/>
      <c r="AZZ44"/>
      <c r="BAA44"/>
      <c r="BAB44"/>
      <c r="BAC44"/>
      <c r="BAD44"/>
      <c r="BAE44"/>
      <c r="BAF44"/>
      <c r="BAG44"/>
      <c r="BAH44"/>
      <c r="BAI44"/>
      <c r="BAJ44"/>
      <c r="BAK44"/>
      <c r="BAL44"/>
      <c r="BAM44"/>
      <c r="BAN44"/>
      <c r="BAO44"/>
      <c r="BAP44"/>
      <c r="BAQ44"/>
      <c r="BAR44"/>
      <c r="BAS44"/>
      <c r="BAT44"/>
      <c r="BAU44"/>
      <c r="BAV44"/>
      <c r="BAW44"/>
      <c r="BAX44"/>
      <c r="BAY44"/>
      <c r="BAZ44"/>
      <c r="BBA44"/>
      <c r="BBB44"/>
      <c r="BBC44"/>
      <c r="BBD44"/>
      <c r="BBE44"/>
      <c r="BBF44"/>
      <c r="BBG44"/>
      <c r="BBH44"/>
      <c r="BBI44"/>
      <c r="BBJ44"/>
      <c r="BBK44"/>
      <c r="BBL44"/>
      <c r="BBM44"/>
      <c r="BBN44"/>
      <c r="BBO44"/>
      <c r="BBP44"/>
      <c r="BBQ44"/>
      <c r="BBR44"/>
      <c r="BBS44"/>
      <c r="BBT44"/>
      <c r="BBU44"/>
      <c r="BBV44"/>
      <c r="BBW44"/>
      <c r="BBX44"/>
      <c r="BBY44"/>
      <c r="BBZ44"/>
      <c r="BCA44"/>
      <c r="BCB44"/>
      <c r="BCC44"/>
      <c r="BCD44"/>
      <c r="BCE44"/>
      <c r="BCF44"/>
      <c r="BCG44"/>
      <c r="BCH44"/>
      <c r="BCI44"/>
      <c r="BCJ44"/>
      <c r="BCK44"/>
      <c r="BCL44"/>
      <c r="BCM44"/>
      <c r="BCN44"/>
      <c r="BCO44"/>
      <c r="BCP44"/>
      <c r="BCQ44"/>
      <c r="BCR44"/>
      <c r="BCS44"/>
      <c r="BCT44"/>
      <c r="BCU44"/>
      <c r="BCV44"/>
      <c r="BCW44"/>
      <c r="BCX44"/>
      <c r="BCY44"/>
      <c r="BCZ44"/>
      <c r="BDA44"/>
      <c r="BDB44"/>
      <c r="BDC44"/>
      <c r="BDD44"/>
      <c r="BDE44"/>
      <c r="BDF44"/>
      <c r="BDG44"/>
      <c r="BDH44"/>
      <c r="BDI44"/>
      <c r="BDJ44"/>
      <c r="BDK44"/>
      <c r="BDL44"/>
      <c r="BDM44"/>
      <c r="BDN44"/>
      <c r="BDO44"/>
      <c r="BDP44"/>
      <c r="BDQ44"/>
      <c r="BDR44"/>
      <c r="BDS44"/>
      <c r="BDT44"/>
      <c r="BDU44"/>
      <c r="BDV44"/>
      <c r="BDW44"/>
      <c r="BDX44"/>
      <c r="BDY44"/>
      <c r="BDZ44"/>
      <c r="BEA44"/>
      <c r="BEB44"/>
      <c r="BEC44"/>
      <c r="BED44"/>
      <c r="BEE44"/>
      <c r="BEF44"/>
      <c r="BEG44"/>
      <c r="BEH44"/>
      <c r="BEI44"/>
      <c r="BEJ44"/>
      <c r="BEK44"/>
      <c r="BEL44"/>
      <c r="BEM44"/>
      <c r="BEN44"/>
      <c r="BEO44"/>
      <c r="BEP44"/>
      <c r="BEQ44"/>
      <c r="BER44"/>
      <c r="BES44"/>
      <c r="BET44"/>
      <c r="BEU44"/>
      <c r="BEV44"/>
      <c r="BEW44"/>
      <c r="BEX44"/>
      <c r="BEY44"/>
      <c r="BEZ44"/>
      <c r="BFA44"/>
      <c r="BFB44"/>
      <c r="BFC44"/>
      <c r="BFD44"/>
      <c r="BFE44"/>
      <c r="BFF44"/>
      <c r="BFG44"/>
      <c r="BFH44"/>
      <c r="BFI44"/>
      <c r="BFJ44"/>
      <c r="BFK44"/>
      <c r="BFL44"/>
      <c r="BFM44"/>
      <c r="BFN44"/>
      <c r="BFO44"/>
      <c r="BFP44"/>
      <c r="BFQ44"/>
      <c r="BFR44"/>
      <c r="BFS44"/>
      <c r="BFT44"/>
      <c r="BFU44"/>
      <c r="BFV44"/>
      <c r="BFW44"/>
      <c r="BFX44"/>
      <c r="BFY44"/>
      <c r="BFZ44"/>
      <c r="BGA44"/>
      <c r="BGB44"/>
      <c r="BGC44"/>
      <c r="BGD44"/>
      <c r="BGE44"/>
      <c r="BGF44"/>
      <c r="BGG44"/>
      <c r="BGH44"/>
      <c r="BGI44"/>
      <c r="BGJ44"/>
      <c r="BGK44"/>
      <c r="BGL44"/>
      <c r="BGM44"/>
      <c r="BGN44"/>
      <c r="BGO44"/>
      <c r="BGP44"/>
      <c r="BGQ44"/>
      <c r="BGR44"/>
      <c r="BGS44"/>
      <c r="BGT44"/>
      <c r="BGU44"/>
      <c r="BGV44"/>
      <c r="BGW44"/>
      <c r="BGX44"/>
      <c r="BGY44"/>
      <c r="BGZ44"/>
      <c r="BHA44"/>
      <c r="BHB44"/>
      <c r="BHC44"/>
      <c r="BHD44"/>
      <c r="BHE44"/>
      <c r="BHF44"/>
      <c r="BHG44"/>
      <c r="BHH44"/>
      <c r="BHI44"/>
      <c r="BHJ44"/>
      <c r="BHK44"/>
      <c r="BHL44"/>
      <c r="BHM44"/>
      <c r="BHN44"/>
      <c r="BHO44"/>
      <c r="BHP44"/>
      <c r="BHQ44"/>
      <c r="BHR44"/>
      <c r="BHS44"/>
      <c r="BHT44"/>
      <c r="BHU44"/>
      <c r="BHV44"/>
      <c r="BHW44"/>
      <c r="BHX44"/>
      <c r="BHY44"/>
      <c r="BHZ44"/>
      <c r="BIA44"/>
      <c r="BIB44"/>
      <c r="BIC44"/>
      <c r="BID44"/>
      <c r="BIE44"/>
      <c r="BIF44"/>
      <c r="BIG44"/>
      <c r="BIH44"/>
      <c r="BII44"/>
      <c r="BIJ44"/>
      <c r="BIK44"/>
      <c r="BIL44"/>
      <c r="BIM44"/>
      <c r="BIN44"/>
      <c r="BIO44"/>
      <c r="BIP44"/>
      <c r="BIQ44"/>
      <c r="BIR44"/>
      <c r="BIS44"/>
      <c r="BIT44"/>
      <c r="BIU44"/>
      <c r="BIV44"/>
      <c r="BIW44"/>
      <c r="BIX44"/>
      <c r="BIY44"/>
      <c r="BIZ44"/>
      <c r="BJA44"/>
      <c r="BJB44"/>
      <c r="BJC44"/>
      <c r="BJD44"/>
      <c r="BJE44"/>
      <c r="BJF44"/>
      <c r="BJG44"/>
      <c r="BJH44"/>
      <c r="BJI44"/>
      <c r="BJJ44"/>
      <c r="BJK44"/>
      <c r="BJL44"/>
      <c r="BJM44"/>
      <c r="BJN44"/>
      <c r="BJO44"/>
      <c r="BJP44"/>
      <c r="BJQ44"/>
      <c r="BJR44"/>
      <c r="BJS44"/>
      <c r="BJT44"/>
      <c r="BJU44"/>
      <c r="BJV44"/>
      <c r="BJW44"/>
      <c r="BJX44"/>
      <c r="BJY44"/>
      <c r="BJZ44"/>
      <c r="BKA44"/>
      <c r="BKB44"/>
      <c r="BKC44"/>
      <c r="BKD44"/>
      <c r="BKE44"/>
      <c r="BKF44"/>
      <c r="BKG44"/>
      <c r="BKH44"/>
      <c r="BKI44"/>
      <c r="BKJ44"/>
      <c r="BKK44"/>
      <c r="BKL44"/>
      <c r="BKM44"/>
      <c r="BKN44"/>
      <c r="BKO44"/>
      <c r="BKP44"/>
      <c r="BKQ44"/>
      <c r="BKR44"/>
      <c r="BKS44"/>
      <c r="BKT44"/>
      <c r="BKU44"/>
      <c r="BKV44"/>
      <c r="BKW44"/>
      <c r="BKX44"/>
      <c r="BKY44"/>
      <c r="BKZ44"/>
      <c r="BLA44"/>
      <c r="BLB44"/>
      <c r="BLC44"/>
      <c r="BLD44"/>
      <c r="BLE44"/>
      <c r="BLF44"/>
      <c r="BLG44"/>
      <c r="BLH44"/>
      <c r="BLI44"/>
      <c r="BLJ44"/>
      <c r="BLK44"/>
      <c r="BLL44"/>
      <c r="BLM44"/>
      <c r="BLN44"/>
      <c r="BLO44"/>
      <c r="BLP44"/>
      <c r="BLQ44"/>
      <c r="BLR44"/>
      <c r="BLS44"/>
      <c r="BLT44"/>
      <c r="BLU44"/>
      <c r="BLV44"/>
      <c r="BLW44"/>
      <c r="BLX44"/>
      <c r="BLY44"/>
      <c r="BLZ44"/>
      <c r="BMA44"/>
      <c r="BMB44"/>
      <c r="BMC44"/>
      <c r="BMD44"/>
      <c r="BME44"/>
      <c r="BMF44"/>
      <c r="BMG44"/>
      <c r="BMH44"/>
      <c r="BMI44"/>
      <c r="BMJ44"/>
      <c r="BMK44"/>
      <c r="BML44"/>
      <c r="BMM44"/>
      <c r="BMN44"/>
      <c r="BMO44"/>
      <c r="BMP44"/>
      <c r="BMQ44"/>
      <c r="BMR44"/>
      <c r="BMS44"/>
      <c r="BMT44"/>
      <c r="BMU44"/>
      <c r="BMV44"/>
      <c r="BMW44"/>
      <c r="BMX44"/>
      <c r="BMY44"/>
      <c r="BMZ44"/>
      <c r="BNA44"/>
      <c r="BNB44"/>
      <c r="BNC44"/>
      <c r="BND44"/>
      <c r="BNE44"/>
      <c r="BNF44"/>
      <c r="BNG44"/>
      <c r="BNH44"/>
      <c r="BNI44"/>
      <c r="BNJ44"/>
      <c r="BNK44"/>
      <c r="BNL44"/>
      <c r="BNM44"/>
      <c r="BNN44"/>
      <c r="BNO44"/>
      <c r="BNP44"/>
      <c r="BNQ44"/>
      <c r="BNR44"/>
      <c r="BNS44"/>
      <c r="BNT44"/>
      <c r="BNU44"/>
      <c r="BNV44"/>
      <c r="BNW44"/>
      <c r="BNX44"/>
      <c r="BNY44"/>
      <c r="BNZ44"/>
      <c r="BOA44"/>
      <c r="BOB44"/>
      <c r="BOC44"/>
      <c r="BOD44"/>
      <c r="BOE44"/>
      <c r="BOF44"/>
      <c r="BOG44"/>
      <c r="BOH44"/>
      <c r="BOI44"/>
      <c r="BOJ44"/>
      <c r="BOK44"/>
      <c r="BOL44"/>
      <c r="BOM44"/>
      <c r="BON44"/>
      <c r="BOO44"/>
      <c r="BOP44"/>
      <c r="BOQ44"/>
      <c r="BOR44"/>
      <c r="BOS44"/>
      <c r="BOT44"/>
      <c r="BOU44"/>
      <c r="BOV44"/>
      <c r="BOW44"/>
      <c r="BOX44"/>
      <c r="BOY44"/>
      <c r="BOZ44"/>
      <c r="BPA44"/>
      <c r="BPB44"/>
      <c r="BPC44"/>
      <c r="BPD44"/>
      <c r="BPE44"/>
      <c r="BPF44"/>
      <c r="BPG44"/>
      <c r="BPH44"/>
      <c r="BPI44"/>
      <c r="BPJ44"/>
      <c r="BPK44"/>
      <c r="BPL44"/>
      <c r="BPM44"/>
      <c r="BPN44"/>
      <c r="BPO44"/>
      <c r="BPP44"/>
      <c r="BPQ44"/>
      <c r="BPR44"/>
      <c r="BPS44"/>
      <c r="BPT44"/>
      <c r="BPU44"/>
      <c r="BPV44"/>
      <c r="BPW44"/>
      <c r="BPX44"/>
      <c r="BPY44"/>
      <c r="BPZ44"/>
      <c r="BQA44"/>
      <c r="BQB44"/>
      <c r="BQC44"/>
      <c r="BQD44"/>
      <c r="BQE44"/>
      <c r="BQF44"/>
      <c r="BQG44"/>
      <c r="BQH44"/>
      <c r="BQI44"/>
      <c r="BQJ44"/>
      <c r="BQK44"/>
      <c r="BQL44"/>
      <c r="BQM44"/>
      <c r="BQN44"/>
      <c r="BQO44"/>
      <c r="BQP44"/>
      <c r="BQQ44"/>
      <c r="BQR44"/>
      <c r="BQS44"/>
      <c r="BQT44"/>
      <c r="BQU44"/>
      <c r="BQV44"/>
      <c r="BQW44"/>
      <c r="BQX44"/>
      <c r="BQY44"/>
      <c r="BQZ44"/>
      <c r="BRA44"/>
      <c r="BRB44"/>
      <c r="BRC44"/>
      <c r="BRD44"/>
      <c r="BRE44"/>
      <c r="BRF44"/>
      <c r="BRG44"/>
      <c r="BRH44"/>
      <c r="BRI44"/>
      <c r="BRJ44"/>
      <c r="BRK44"/>
      <c r="BRL44"/>
      <c r="BRM44"/>
      <c r="BRN44"/>
      <c r="BRO44"/>
      <c r="BRP44"/>
      <c r="BRQ44"/>
      <c r="BRR44"/>
      <c r="BRS44"/>
      <c r="BRT44"/>
      <c r="BRU44"/>
      <c r="BRV44"/>
      <c r="BRW44"/>
      <c r="BRX44"/>
      <c r="BRY44"/>
      <c r="BRZ44"/>
      <c r="BSA44"/>
      <c r="BSB44"/>
      <c r="BSC44"/>
      <c r="BSD44"/>
      <c r="BSE44"/>
      <c r="BSF44"/>
      <c r="BSG44"/>
      <c r="BSH44"/>
      <c r="BSI44"/>
      <c r="BSJ44"/>
      <c r="BSK44"/>
      <c r="BSL44"/>
      <c r="BSM44"/>
      <c r="BSN44"/>
      <c r="BSO44"/>
      <c r="BSP44"/>
      <c r="BSQ44"/>
      <c r="BSR44"/>
      <c r="BSS44"/>
      <c r="BST44"/>
      <c r="BSU44"/>
      <c r="BSV44"/>
      <c r="BSW44"/>
      <c r="BSX44"/>
      <c r="BSY44"/>
      <c r="BSZ44"/>
      <c r="BTA44"/>
      <c r="BTB44"/>
      <c r="BTC44"/>
      <c r="BTD44"/>
      <c r="BTE44"/>
      <c r="BTF44"/>
      <c r="BTG44"/>
      <c r="BTH44"/>
      <c r="BTI44"/>
      <c r="BTJ44"/>
      <c r="BTK44"/>
      <c r="BTL44"/>
      <c r="BTM44"/>
      <c r="BTN44"/>
      <c r="BTO44"/>
      <c r="BTP44"/>
      <c r="BTQ44"/>
      <c r="BTR44"/>
      <c r="BTS44"/>
      <c r="BTT44"/>
      <c r="BTU44"/>
      <c r="BTV44"/>
      <c r="BTW44"/>
      <c r="BTX44"/>
      <c r="BTY44"/>
      <c r="BTZ44"/>
      <c r="BUA44"/>
      <c r="BUB44"/>
      <c r="BUC44"/>
      <c r="BUD44"/>
      <c r="BUE44"/>
      <c r="BUF44"/>
      <c r="BUG44"/>
      <c r="BUH44"/>
      <c r="BUI44"/>
      <c r="BUJ44"/>
      <c r="BUK44"/>
      <c r="BUL44"/>
      <c r="BUM44"/>
      <c r="BUN44"/>
      <c r="BUO44"/>
      <c r="BUP44"/>
      <c r="BUQ44"/>
      <c r="BUR44"/>
      <c r="BUS44"/>
      <c r="BUT44"/>
      <c r="BUU44"/>
      <c r="BUV44"/>
      <c r="BUW44"/>
      <c r="BUX44"/>
      <c r="BUY44"/>
      <c r="BUZ44"/>
      <c r="BVA44"/>
      <c r="BVB44"/>
      <c r="BVC44"/>
      <c r="BVD44"/>
      <c r="BVE44"/>
      <c r="BVF44"/>
      <c r="BVG44"/>
      <c r="BVH44"/>
      <c r="BVI44"/>
      <c r="BVJ44"/>
      <c r="BVK44"/>
      <c r="BVL44"/>
      <c r="BVM44"/>
      <c r="BVN44"/>
      <c r="BVO44"/>
      <c r="BVP44"/>
      <c r="BVQ44"/>
      <c r="BVR44"/>
      <c r="BVS44"/>
      <c r="BVT44"/>
      <c r="BVU44"/>
      <c r="BVV44"/>
      <c r="BVW44"/>
      <c r="BVX44"/>
      <c r="BVY44"/>
      <c r="BVZ44"/>
      <c r="BWA44"/>
      <c r="BWB44"/>
      <c r="BWC44"/>
      <c r="BWD44"/>
      <c r="BWE44"/>
      <c r="BWF44"/>
      <c r="BWG44"/>
      <c r="BWH44"/>
      <c r="BWI44"/>
      <c r="BWJ44"/>
      <c r="BWK44"/>
      <c r="BWL44"/>
      <c r="BWM44"/>
      <c r="BWN44"/>
      <c r="BWO44"/>
      <c r="BWP44"/>
      <c r="BWQ44"/>
      <c r="BWR44"/>
      <c r="BWS44"/>
      <c r="BWT44"/>
      <c r="BWU44"/>
      <c r="BWV44"/>
      <c r="BWW44"/>
      <c r="BWX44"/>
      <c r="BWY44"/>
      <c r="BWZ44"/>
      <c r="BXA44"/>
      <c r="BXB44"/>
      <c r="BXC44"/>
      <c r="BXD44"/>
      <c r="BXE44"/>
      <c r="BXF44"/>
      <c r="BXG44"/>
      <c r="BXH44"/>
      <c r="BXI44"/>
      <c r="BXJ44"/>
      <c r="BXK44"/>
      <c r="BXL44"/>
      <c r="BXM44"/>
      <c r="BXN44"/>
      <c r="BXO44"/>
      <c r="BXP44"/>
      <c r="BXQ44"/>
      <c r="BXR44"/>
      <c r="BXS44"/>
      <c r="BXT44"/>
      <c r="BXU44"/>
      <c r="BXV44"/>
      <c r="BXW44"/>
      <c r="BXX44"/>
      <c r="BXY44"/>
      <c r="BXZ44"/>
      <c r="BYA44"/>
      <c r="BYB44"/>
      <c r="BYC44"/>
      <c r="BYD44"/>
      <c r="BYE44"/>
      <c r="BYF44"/>
      <c r="BYG44"/>
      <c r="BYH44"/>
      <c r="BYI44"/>
      <c r="BYJ44"/>
      <c r="BYK44"/>
      <c r="BYL44"/>
      <c r="BYM44"/>
      <c r="BYN44"/>
      <c r="BYO44"/>
    </row>
    <row r="45" spans="1:2017" s="15" customFormat="1" ht="16.899999999999999" customHeight="1" x14ac:dyDescent="0.25">
      <c r="A45" s="121" t="s">
        <v>25</v>
      </c>
      <c r="B45" s="121"/>
      <c r="C45" s="121"/>
      <c r="D45" s="14" t="s">
        <v>121</v>
      </c>
      <c r="E45" s="22"/>
      <c r="F45" s="121" t="s">
        <v>20</v>
      </c>
      <c r="G45" s="121"/>
      <c r="H45" s="121"/>
      <c r="I45" s="121"/>
      <c r="J45" s="14" t="s">
        <v>122</v>
      </c>
      <c r="K45" s="22"/>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c r="AMK45"/>
      <c r="AML45"/>
      <c r="AMM45"/>
      <c r="AMN45"/>
      <c r="AMO45"/>
      <c r="AMP45"/>
      <c r="AMQ45"/>
      <c r="AMR45"/>
      <c r="AMS45"/>
      <c r="AMT45"/>
      <c r="AMU45"/>
      <c r="AMV45"/>
      <c r="AMW45"/>
      <c r="AMX45"/>
      <c r="AMY45"/>
      <c r="AMZ45"/>
      <c r="ANA45"/>
      <c r="ANB45"/>
      <c r="ANC45"/>
      <c r="AND45"/>
      <c r="ANE45"/>
      <c r="ANF45"/>
      <c r="ANG45"/>
      <c r="ANH45"/>
      <c r="ANI45"/>
      <c r="ANJ45"/>
      <c r="ANK45"/>
      <c r="ANL45"/>
      <c r="ANM45"/>
      <c r="ANN45"/>
      <c r="ANO45"/>
      <c r="ANP45"/>
      <c r="ANQ45"/>
      <c r="ANR45"/>
      <c r="ANS45"/>
      <c r="ANT45"/>
      <c r="ANU45"/>
      <c r="ANV45"/>
      <c r="ANW45"/>
      <c r="ANX45"/>
      <c r="ANY45"/>
      <c r="ANZ45"/>
      <c r="AOA45"/>
      <c r="AOB45"/>
      <c r="AOC45"/>
      <c r="AOD45"/>
      <c r="AOE45"/>
      <c r="AOF45"/>
      <c r="AOG45"/>
      <c r="AOH45"/>
      <c r="AOI45"/>
      <c r="AOJ45"/>
      <c r="AOK45"/>
      <c r="AOL45"/>
      <c r="AOM45"/>
      <c r="AON45"/>
      <c r="AOO45"/>
      <c r="AOP45"/>
      <c r="AOQ45"/>
      <c r="AOR45"/>
      <c r="AOS45"/>
      <c r="AOT45"/>
      <c r="AOU45"/>
      <c r="AOV45"/>
      <c r="AOW45"/>
      <c r="AOX45"/>
      <c r="AOY45"/>
      <c r="AOZ45"/>
      <c r="APA45"/>
      <c r="APB45"/>
      <c r="APC45"/>
      <c r="APD45"/>
      <c r="APE45"/>
      <c r="APF45"/>
      <c r="APG45"/>
      <c r="APH45"/>
      <c r="API45"/>
      <c r="APJ45"/>
      <c r="APK45"/>
      <c r="APL45"/>
      <c r="APM45"/>
      <c r="APN45"/>
      <c r="APO45"/>
      <c r="APP45"/>
      <c r="APQ45"/>
      <c r="APR45"/>
      <c r="APS45"/>
      <c r="APT45"/>
      <c r="APU45"/>
      <c r="APV45"/>
      <c r="APW45"/>
      <c r="APX45"/>
      <c r="APY45"/>
      <c r="APZ45"/>
      <c r="AQA45"/>
      <c r="AQB45"/>
      <c r="AQC45"/>
      <c r="AQD45"/>
      <c r="AQE45"/>
      <c r="AQF45"/>
      <c r="AQG45"/>
      <c r="AQH45"/>
      <c r="AQI45"/>
      <c r="AQJ45"/>
      <c r="AQK45"/>
      <c r="AQL45"/>
      <c r="AQM45"/>
      <c r="AQN45"/>
      <c r="AQO45"/>
      <c r="AQP45"/>
      <c r="AQQ45"/>
      <c r="AQR45"/>
      <c r="AQS45"/>
      <c r="AQT45"/>
      <c r="AQU45"/>
      <c r="AQV45"/>
      <c r="AQW45"/>
      <c r="AQX45"/>
      <c r="AQY45"/>
      <c r="AQZ45"/>
      <c r="ARA45"/>
      <c r="ARB45"/>
      <c r="ARC45"/>
      <c r="ARD45"/>
      <c r="ARE45"/>
      <c r="ARF45"/>
      <c r="ARG45"/>
      <c r="ARH45"/>
      <c r="ARI45"/>
      <c r="ARJ45"/>
      <c r="ARK45"/>
      <c r="ARL45"/>
      <c r="ARM45"/>
      <c r="ARN45"/>
      <c r="ARO45"/>
      <c r="ARP45"/>
      <c r="ARQ45"/>
      <c r="ARR45"/>
      <c r="ARS45"/>
      <c r="ART45"/>
      <c r="ARU45"/>
      <c r="ARV45"/>
      <c r="ARW45"/>
      <c r="ARX45"/>
      <c r="ARY45"/>
      <c r="ARZ45"/>
      <c r="ASA45"/>
      <c r="ASB45"/>
      <c r="ASC45"/>
      <c r="ASD45"/>
      <c r="ASE45"/>
      <c r="ASF45"/>
      <c r="ASG45"/>
      <c r="ASH45"/>
      <c r="ASI45"/>
      <c r="ASJ45"/>
      <c r="ASK45"/>
      <c r="ASL45"/>
      <c r="ASM45"/>
      <c r="ASN45"/>
      <c r="ASO45"/>
      <c r="ASP45"/>
      <c r="ASQ45"/>
      <c r="ASR45"/>
      <c r="ASS45"/>
      <c r="AST45"/>
      <c r="ASU45"/>
      <c r="ASV45"/>
      <c r="ASW45"/>
      <c r="ASX45"/>
      <c r="ASY45"/>
      <c r="ASZ45"/>
      <c r="ATA45"/>
      <c r="ATB45"/>
      <c r="ATC45"/>
      <c r="ATD45"/>
      <c r="ATE45"/>
      <c r="ATF45"/>
      <c r="ATG45"/>
      <c r="ATH45"/>
      <c r="ATI45"/>
      <c r="ATJ45"/>
      <c r="ATK45"/>
      <c r="ATL45"/>
      <c r="ATM45"/>
      <c r="ATN45"/>
      <c r="ATO45"/>
      <c r="ATP45"/>
      <c r="ATQ45"/>
      <c r="ATR45"/>
      <c r="ATS45"/>
      <c r="ATT45"/>
      <c r="ATU45"/>
      <c r="ATV45"/>
      <c r="ATW45"/>
      <c r="ATX45"/>
      <c r="ATY45"/>
      <c r="ATZ45"/>
      <c r="AUA45"/>
      <c r="AUB45"/>
      <c r="AUC45"/>
      <c r="AUD45"/>
      <c r="AUE45"/>
      <c r="AUF45"/>
      <c r="AUG45"/>
      <c r="AUH45"/>
      <c r="AUI45"/>
      <c r="AUJ45"/>
      <c r="AUK45"/>
      <c r="AUL45"/>
      <c r="AUM45"/>
      <c r="AUN45"/>
      <c r="AUO45"/>
      <c r="AUP45"/>
      <c r="AUQ45"/>
      <c r="AUR45"/>
      <c r="AUS45"/>
      <c r="AUT45"/>
      <c r="AUU45"/>
      <c r="AUV45"/>
      <c r="AUW45"/>
      <c r="AUX45"/>
      <c r="AUY45"/>
      <c r="AUZ45"/>
      <c r="AVA45"/>
      <c r="AVB45"/>
      <c r="AVC45"/>
      <c r="AVD45"/>
      <c r="AVE45"/>
      <c r="AVF45"/>
      <c r="AVG45"/>
      <c r="AVH45"/>
      <c r="AVI45"/>
      <c r="AVJ45"/>
      <c r="AVK45"/>
      <c r="AVL45"/>
      <c r="AVM45"/>
      <c r="AVN45"/>
      <c r="AVO45"/>
      <c r="AVP45"/>
      <c r="AVQ45"/>
      <c r="AVR45"/>
      <c r="AVS45"/>
      <c r="AVT45"/>
      <c r="AVU45"/>
      <c r="AVV45"/>
      <c r="AVW45"/>
      <c r="AVX45"/>
      <c r="AVY45"/>
      <c r="AVZ45"/>
      <c r="AWA45"/>
      <c r="AWB45"/>
      <c r="AWC45"/>
      <c r="AWD45"/>
      <c r="AWE45"/>
      <c r="AWF45"/>
      <c r="AWG45"/>
      <c r="AWH45"/>
      <c r="AWI45"/>
      <c r="AWJ45"/>
      <c r="AWK45"/>
      <c r="AWL45"/>
      <c r="AWM45"/>
      <c r="AWN45"/>
      <c r="AWO45"/>
      <c r="AWP45"/>
      <c r="AWQ45"/>
      <c r="AWR45"/>
      <c r="AWS45"/>
      <c r="AWT45"/>
      <c r="AWU45"/>
      <c r="AWV45"/>
      <c r="AWW45"/>
      <c r="AWX45"/>
      <c r="AWY45"/>
      <c r="AWZ45"/>
      <c r="AXA45"/>
      <c r="AXB45"/>
      <c r="AXC45"/>
      <c r="AXD45"/>
      <c r="AXE45"/>
      <c r="AXF45"/>
      <c r="AXG45"/>
      <c r="AXH45"/>
      <c r="AXI45"/>
      <c r="AXJ45"/>
      <c r="AXK45"/>
      <c r="AXL45"/>
      <c r="AXM45"/>
      <c r="AXN45"/>
      <c r="AXO45"/>
      <c r="AXP45"/>
      <c r="AXQ45"/>
      <c r="AXR45"/>
      <c r="AXS45"/>
      <c r="AXT45"/>
      <c r="AXU45"/>
      <c r="AXV45"/>
      <c r="AXW45"/>
      <c r="AXX45"/>
      <c r="AXY45"/>
      <c r="AXZ45"/>
      <c r="AYA45"/>
      <c r="AYB45"/>
      <c r="AYC45"/>
      <c r="AYD45"/>
      <c r="AYE45"/>
      <c r="AYF45"/>
      <c r="AYG45"/>
      <c r="AYH45"/>
      <c r="AYI45"/>
      <c r="AYJ45"/>
      <c r="AYK45"/>
      <c r="AYL45"/>
      <c r="AYM45"/>
      <c r="AYN45"/>
      <c r="AYO45"/>
      <c r="AYP45"/>
      <c r="AYQ45"/>
      <c r="AYR45"/>
      <c r="AYS45"/>
      <c r="AYT45"/>
      <c r="AYU45"/>
      <c r="AYV45"/>
      <c r="AYW45"/>
      <c r="AYX45"/>
      <c r="AYY45"/>
      <c r="AYZ45"/>
      <c r="AZA45"/>
      <c r="AZB45"/>
      <c r="AZC45"/>
      <c r="AZD45"/>
      <c r="AZE45"/>
      <c r="AZF45"/>
      <c r="AZG45"/>
      <c r="AZH45"/>
      <c r="AZI45"/>
      <c r="AZJ45"/>
      <c r="AZK45"/>
      <c r="AZL45"/>
      <c r="AZM45"/>
      <c r="AZN45"/>
      <c r="AZO45"/>
      <c r="AZP45"/>
      <c r="AZQ45"/>
      <c r="AZR45"/>
      <c r="AZS45"/>
      <c r="AZT45"/>
      <c r="AZU45"/>
      <c r="AZV45"/>
      <c r="AZW45"/>
      <c r="AZX45"/>
      <c r="AZY45"/>
      <c r="AZZ45"/>
      <c r="BAA45"/>
      <c r="BAB45"/>
      <c r="BAC45"/>
      <c r="BAD45"/>
      <c r="BAE45"/>
      <c r="BAF45"/>
      <c r="BAG45"/>
      <c r="BAH45"/>
      <c r="BAI45"/>
      <c r="BAJ45"/>
      <c r="BAK45"/>
      <c r="BAL45"/>
      <c r="BAM45"/>
      <c r="BAN45"/>
      <c r="BAO45"/>
      <c r="BAP45"/>
      <c r="BAQ45"/>
      <c r="BAR45"/>
      <c r="BAS45"/>
      <c r="BAT45"/>
      <c r="BAU45"/>
      <c r="BAV45"/>
      <c r="BAW45"/>
      <c r="BAX45"/>
      <c r="BAY45"/>
      <c r="BAZ45"/>
      <c r="BBA45"/>
      <c r="BBB45"/>
      <c r="BBC45"/>
      <c r="BBD45"/>
      <c r="BBE45"/>
      <c r="BBF45"/>
      <c r="BBG45"/>
      <c r="BBH45"/>
      <c r="BBI45"/>
      <c r="BBJ45"/>
      <c r="BBK45"/>
      <c r="BBL45"/>
      <c r="BBM45"/>
      <c r="BBN45"/>
      <c r="BBO45"/>
      <c r="BBP45"/>
      <c r="BBQ45"/>
      <c r="BBR45"/>
      <c r="BBS45"/>
      <c r="BBT45"/>
      <c r="BBU45"/>
      <c r="BBV45"/>
      <c r="BBW45"/>
      <c r="BBX45"/>
      <c r="BBY45"/>
      <c r="BBZ45"/>
      <c r="BCA45"/>
      <c r="BCB45"/>
      <c r="BCC45"/>
      <c r="BCD45"/>
      <c r="BCE45"/>
      <c r="BCF45"/>
      <c r="BCG45"/>
      <c r="BCH45"/>
      <c r="BCI45"/>
      <c r="BCJ45"/>
      <c r="BCK45"/>
      <c r="BCL45"/>
      <c r="BCM45"/>
      <c r="BCN45"/>
      <c r="BCO45"/>
      <c r="BCP45"/>
      <c r="BCQ45"/>
      <c r="BCR45"/>
      <c r="BCS45"/>
      <c r="BCT45"/>
      <c r="BCU45"/>
      <c r="BCV45"/>
      <c r="BCW45"/>
      <c r="BCX45"/>
      <c r="BCY45"/>
      <c r="BCZ45"/>
      <c r="BDA45"/>
      <c r="BDB45"/>
      <c r="BDC45"/>
      <c r="BDD45"/>
      <c r="BDE45"/>
      <c r="BDF45"/>
      <c r="BDG45"/>
      <c r="BDH45"/>
      <c r="BDI45"/>
      <c r="BDJ45"/>
      <c r="BDK45"/>
      <c r="BDL45"/>
      <c r="BDM45"/>
      <c r="BDN45"/>
      <c r="BDO45"/>
      <c r="BDP45"/>
      <c r="BDQ45"/>
      <c r="BDR45"/>
      <c r="BDS45"/>
      <c r="BDT45"/>
      <c r="BDU45"/>
      <c r="BDV45"/>
      <c r="BDW45"/>
      <c r="BDX45"/>
      <c r="BDY45"/>
      <c r="BDZ45"/>
      <c r="BEA45"/>
      <c r="BEB45"/>
      <c r="BEC45"/>
      <c r="BED45"/>
      <c r="BEE45"/>
      <c r="BEF45"/>
      <c r="BEG45"/>
      <c r="BEH45"/>
      <c r="BEI45"/>
      <c r="BEJ45"/>
      <c r="BEK45"/>
      <c r="BEL45"/>
      <c r="BEM45"/>
      <c r="BEN45"/>
      <c r="BEO45"/>
      <c r="BEP45"/>
      <c r="BEQ45"/>
      <c r="BER45"/>
      <c r="BES45"/>
      <c r="BET45"/>
      <c r="BEU45"/>
      <c r="BEV45"/>
      <c r="BEW45"/>
      <c r="BEX45"/>
      <c r="BEY45"/>
      <c r="BEZ45"/>
      <c r="BFA45"/>
      <c r="BFB45"/>
      <c r="BFC45"/>
      <c r="BFD45"/>
      <c r="BFE45"/>
      <c r="BFF45"/>
      <c r="BFG45"/>
      <c r="BFH45"/>
      <c r="BFI45"/>
      <c r="BFJ45"/>
      <c r="BFK45"/>
      <c r="BFL45"/>
      <c r="BFM45"/>
      <c r="BFN45"/>
      <c r="BFO45"/>
      <c r="BFP45"/>
      <c r="BFQ45"/>
      <c r="BFR45"/>
      <c r="BFS45"/>
      <c r="BFT45"/>
      <c r="BFU45"/>
      <c r="BFV45"/>
      <c r="BFW45"/>
      <c r="BFX45"/>
      <c r="BFY45"/>
      <c r="BFZ45"/>
      <c r="BGA45"/>
      <c r="BGB45"/>
      <c r="BGC45"/>
      <c r="BGD45"/>
      <c r="BGE45"/>
      <c r="BGF45"/>
      <c r="BGG45"/>
      <c r="BGH45"/>
      <c r="BGI45"/>
      <c r="BGJ45"/>
      <c r="BGK45"/>
      <c r="BGL45"/>
      <c r="BGM45"/>
      <c r="BGN45"/>
      <c r="BGO45"/>
      <c r="BGP45"/>
      <c r="BGQ45"/>
      <c r="BGR45"/>
      <c r="BGS45"/>
      <c r="BGT45"/>
      <c r="BGU45"/>
      <c r="BGV45"/>
      <c r="BGW45"/>
      <c r="BGX45"/>
      <c r="BGY45"/>
      <c r="BGZ45"/>
      <c r="BHA45"/>
      <c r="BHB45"/>
      <c r="BHC45"/>
      <c r="BHD45"/>
      <c r="BHE45"/>
      <c r="BHF45"/>
      <c r="BHG45"/>
      <c r="BHH45"/>
      <c r="BHI45"/>
      <c r="BHJ45"/>
      <c r="BHK45"/>
      <c r="BHL45"/>
      <c r="BHM45"/>
      <c r="BHN45"/>
      <c r="BHO45"/>
      <c r="BHP45"/>
      <c r="BHQ45"/>
      <c r="BHR45"/>
      <c r="BHS45"/>
      <c r="BHT45"/>
      <c r="BHU45"/>
      <c r="BHV45"/>
      <c r="BHW45"/>
      <c r="BHX45"/>
      <c r="BHY45"/>
      <c r="BHZ45"/>
      <c r="BIA45"/>
      <c r="BIB45"/>
      <c r="BIC45"/>
      <c r="BID45"/>
      <c r="BIE45"/>
      <c r="BIF45"/>
      <c r="BIG45"/>
      <c r="BIH45"/>
      <c r="BII45"/>
      <c r="BIJ45"/>
      <c r="BIK45"/>
      <c r="BIL45"/>
      <c r="BIM45"/>
      <c r="BIN45"/>
      <c r="BIO45"/>
      <c r="BIP45"/>
      <c r="BIQ45"/>
      <c r="BIR45"/>
      <c r="BIS45"/>
      <c r="BIT45"/>
      <c r="BIU45"/>
      <c r="BIV45"/>
      <c r="BIW45"/>
      <c r="BIX45"/>
      <c r="BIY45"/>
      <c r="BIZ45"/>
      <c r="BJA45"/>
      <c r="BJB45"/>
      <c r="BJC45"/>
      <c r="BJD45"/>
      <c r="BJE45"/>
      <c r="BJF45"/>
      <c r="BJG45"/>
      <c r="BJH45"/>
      <c r="BJI45"/>
      <c r="BJJ45"/>
      <c r="BJK45"/>
      <c r="BJL45"/>
      <c r="BJM45"/>
      <c r="BJN45"/>
      <c r="BJO45"/>
      <c r="BJP45"/>
      <c r="BJQ45"/>
      <c r="BJR45"/>
      <c r="BJS45"/>
      <c r="BJT45"/>
      <c r="BJU45"/>
      <c r="BJV45"/>
      <c r="BJW45"/>
      <c r="BJX45"/>
      <c r="BJY45"/>
      <c r="BJZ45"/>
      <c r="BKA45"/>
      <c r="BKB45"/>
      <c r="BKC45"/>
      <c r="BKD45"/>
      <c r="BKE45"/>
      <c r="BKF45"/>
      <c r="BKG45"/>
      <c r="BKH45"/>
      <c r="BKI45"/>
      <c r="BKJ45"/>
      <c r="BKK45"/>
      <c r="BKL45"/>
      <c r="BKM45"/>
      <c r="BKN45"/>
      <c r="BKO45"/>
      <c r="BKP45"/>
      <c r="BKQ45"/>
      <c r="BKR45"/>
      <c r="BKS45"/>
      <c r="BKT45"/>
      <c r="BKU45"/>
      <c r="BKV45"/>
      <c r="BKW45"/>
      <c r="BKX45"/>
      <c r="BKY45"/>
      <c r="BKZ45"/>
      <c r="BLA45"/>
      <c r="BLB45"/>
      <c r="BLC45"/>
      <c r="BLD45"/>
      <c r="BLE45"/>
      <c r="BLF45"/>
      <c r="BLG45"/>
      <c r="BLH45"/>
      <c r="BLI45"/>
      <c r="BLJ45"/>
      <c r="BLK45"/>
      <c r="BLL45"/>
      <c r="BLM45"/>
      <c r="BLN45"/>
      <c r="BLO45"/>
      <c r="BLP45"/>
      <c r="BLQ45"/>
      <c r="BLR45"/>
      <c r="BLS45"/>
      <c r="BLT45"/>
      <c r="BLU45"/>
      <c r="BLV45"/>
      <c r="BLW45"/>
      <c r="BLX45"/>
      <c r="BLY45"/>
      <c r="BLZ45"/>
      <c r="BMA45"/>
      <c r="BMB45"/>
      <c r="BMC45"/>
      <c r="BMD45"/>
      <c r="BME45"/>
      <c r="BMF45"/>
      <c r="BMG45"/>
      <c r="BMH45"/>
      <c r="BMI45"/>
      <c r="BMJ45"/>
      <c r="BMK45"/>
      <c r="BML45"/>
      <c r="BMM45"/>
      <c r="BMN45"/>
      <c r="BMO45"/>
      <c r="BMP45"/>
      <c r="BMQ45"/>
      <c r="BMR45"/>
      <c r="BMS45"/>
      <c r="BMT45"/>
      <c r="BMU45"/>
      <c r="BMV45"/>
      <c r="BMW45"/>
      <c r="BMX45"/>
      <c r="BMY45"/>
      <c r="BMZ45"/>
      <c r="BNA45"/>
      <c r="BNB45"/>
      <c r="BNC45"/>
      <c r="BND45"/>
      <c r="BNE45"/>
      <c r="BNF45"/>
      <c r="BNG45"/>
      <c r="BNH45"/>
      <c r="BNI45"/>
      <c r="BNJ45"/>
      <c r="BNK45"/>
      <c r="BNL45"/>
      <c r="BNM45"/>
      <c r="BNN45"/>
      <c r="BNO45"/>
      <c r="BNP45"/>
      <c r="BNQ45"/>
      <c r="BNR45"/>
      <c r="BNS45"/>
      <c r="BNT45"/>
      <c r="BNU45"/>
      <c r="BNV45"/>
      <c r="BNW45"/>
      <c r="BNX45"/>
      <c r="BNY45"/>
      <c r="BNZ45"/>
      <c r="BOA45"/>
      <c r="BOB45"/>
      <c r="BOC45"/>
      <c r="BOD45"/>
      <c r="BOE45"/>
      <c r="BOF45"/>
      <c r="BOG45"/>
      <c r="BOH45"/>
      <c r="BOI45"/>
      <c r="BOJ45"/>
      <c r="BOK45"/>
      <c r="BOL45"/>
      <c r="BOM45"/>
      <c r="BON45"/>
      <c r="BOO45"/>
      <c r="BOP45"/>
      <c r="BOQ45"/>
      <c r="BOR45"/>
      <c r="BOS45"/>
      <c r="BOT45"/>
      <c r="BOU45"/>
      <c r="BOV45"/>
      <c r="BOW45"/>
      <c r="BOX45"/>
      <c r="BOY45"/>
      <c r="BOZ45"/>
      <c r="BPA45"/>
      <c r="BPB45"/>
      <c r="BPC45"/>
      <c r="BPD45"/>
      <c r="BPE45"/>
      <c r="BPF45"/>
      <c r="BPG45"/>
      <c r="BPH45"/>
      <c r="BPI45"/>
      <c r="BPJ45"/>
      <c r="BPK45"/>
      <c r="BPL45"/>
      <c r="BPM45"/>
      <c r="BPN45"/>
      <c r="BPO45"/>
      <c r="BPP45"/>
      <c r="BPQ45"/>
      <c r="BPR45"/>
      <c r="BPS45"/>
      <c r="BPT45"/>
      <c r="BPU45"/>
      <c r="BPV45"/>
      <c r="BPW45"/>
      <c r="BPX45"/>
      <c r="BPY45"/>
      <c r="BPZ45"/>
      <c r="BQA45"/>
      <c r="BQB45"/>
      <c r="BQC45"/>
      <c r="BQD45"/>
      <c r="BQE45"/>
      <c r="BQF45"/>
      <c r="BQG45"/>
      <c r="BQH45"/>
      <c r="BQI45"/>
      <c r="BQJ45"/>
      <c r="BQK45"/>
      <c r="BQL45"/>
      <c r="BQM45"/>
      <c r="BQN45"/>
      <c r="BQO45"/>
      <c r="BQP45"/>
      <c r="BQQ45"/>
      <c r="BQR45"/>
      <c r="BQS45"/>
      <c r="BQT45"/>
      <c r="BQU45"/>
      <c r="BQV45"/>
      <c r="BQW45"/>
      <c r="BQX45"/>
      <c r="BQY45"/>
      <c r="BQZ45"/>
      <c r="BRA45"/>
      <c r="BRB45"/>
      <c r="BRC45"/>
      <c r="BRD45"/>
      <c r="BRE45"/>
      <c r="BRF45"/>
      <c r="BRG45"/>
      <c r="BRH45"/>
      <c r="BRI45"/>
      <c r="BRJ45"/>
      <c r="BRK45"/>
      <c r="BRL45"/>
      <c r="BRM45"/>
      <c r="BRN45"/>
      <c r="BRO45"/>
      <c r="BRP45"/>
      <c r="BRQ45"/>
      <c r="BRR45"/>
      <c r="BRS45"/>
      <c r="BRT45"/>
      <c r="BRU45"/>
      <c r="BRV45"/>
      <c r="BRW45"/>
      <c r="BRX45"/>
      <c r="BRY45"/>
      <c r="BRZ45"/>
      <c r="BSA45"/>
      <c r="BSB45"/>
      <c r="BSC45"/>
      <c r="BSD45"/>
      <c r="BSE45"/>
      <c r="BSF45"/>
      <c r="BSG45"/>
      <c r="BSH45"/>
      <c r="BSI45"/>
      <c r="BSJ45"/>
      <c r="BSK45"/>
      <c r="BSL45"/>
      <c r="BSM45"/>
      <c r="BSN45"/>
      <c r="BSO45"/>
      <c r="BSP45"/>
      <c r="BSQ45"/>
      <c r="BSR45"/>
      <c r="BSS45"/>
      <c r="BST45"/>
      <c r="BSU45"/>
      <c r="BSV45"/>
      <c r="BSW45"/>
      <c r="BSX45"/>
      <c r="BSY45"/>
      <c r="BSZ45"/>
      <c r="BTA45"/>
      <c r="BTB45"/>
      <c r="BTC45"/>
      <c r="BTD45"/>
      <c r="BTE45"/>
      <c r="BTF45"/>
      <c r="BTG45"/>
      <c r="BTH45"/>
      <c r="BTI45"/>
      <c r="BTJ45"/>
      <c r="BTK45"/>
      <c r="BTL45"/>
      <c r="BTM45"/>
      <c r="BTN45"/>
      <c r="BTO45"/>
      <c r="BTP45"/>
      <c r="BTQ45"/>
      <c r="BTR45"/>
      <c r="BTS45"/>
      <c r="BTT45"/>
      <c r="BTU45"/>
      <c r="BTV45"/>
      <c r="BTW45"/>
      <c r="BTX45"/>
      <c r="BTY45"/>
      <c r="BTZ45"/>
      <c r="BUA45"/>
      <c r="BUB45"/>
      <c r="BUC45"/>
      <c r="BUD45"/>
      <c r="BUE45"/>
      <c r="BUF45"/>
      <c r="BUG45"/>
      <c r="BUH45"/>
      <c r="BUI45"/>
      <c r="BUJ45"/>
      <c r="BUK45"/>
      <c r="BUL45"/>
      <c r="BUM45"/>
      <c r="BUN45"/>
      <c r="BUO45"/>
      <c r="BUP45"/>
      <c r="BUQ45"/>
      <c r="BUR45"/>
      <c r="BUS45"/>
      <c r="BUT45"/>
      <c r="BUU45"/>
      <c r="BUV45"/>
      <c r="BUW45"/>
      <c r="BUX45"/>
      <c r="BUY45"/>
      <c r="BUZ45"/>
      <c r="BVA45"/>
      <c r="BVB45"/>
      <c r="BVC45"/>
      <c r="BVD45"/>
      <c r="BVE45"/>
      <c r="BVF45"/>
      <c r="BVG45"/>
      <c r="BVH45"/>
      <c r="BVI45"/>
      <c r="BVJ45"/>
      <c r="BVK45"/>
      <c r="BVL45"/>
      <c r="BVM45"/>
      <c r="BVN45"/>
      <c r="BVO45"/>
      <c r="BVP45"/>
      <c r="BVQ45"/>
      <c r="BVR45"/>
      <c r="BVS45"/>
      <c r="BVT45"/>
      <c r="BVU45"/>
      <c r="BVV45"/>
      <c r="BVW45"/>
      <c r="BVX45"/>
      <c r="BVY45"/>
      <c r="BVZ45"/>
      <c r="BWA45"/>
      <c r="BWB45"/>
      <c r="BWC45"/>
      <c r="BWD45"/>
      <c r="BWE45"/>
      <c r="BWF45"/>
      <c r="BWG45"/>
      <c r="BWH45"/>
      <c r="BWI45"/>
      <c r="BWJ45"/>
      <c r="BWK45"/>
      <c r="BWL45"/>
      <c r="BWM45"/>
      <c r="BWN45"/>
      <c r="BWO45"/>
      <c r="BWP45"/>
      <c r="BWQ45"/>
      <c r="BWR45"/>
      <c r="BWS45"/>
      <c r="BWT45"/>
      <c r="BWU45"/>
      <c r="BWV45"/>
      <c r="BWW45"/>
      <c r="BWX45"/>
      <c r="BWY45"/>
      <c r="BWZ45"/>
      <c r="BXA45"/>
      <c r="BXB45"/>
      <c r="BXC45"/>
      <c r="BXD45"/>
      <c r="BXE45"/>
      <c r="BXF45"/>
      <c r="BXG45"/>
      <c r="BXH45"/>
      <c r="BXI45"/>
      <c r="BXJ45"/>
      <c r="BXK45"/>
      <c r="BXL45"/>
      <c r="BXM45"/>
      <c r="BXN45"/>
      <c r="BXO45"/>
      <c r="BXP45"/>
      <c r="BXQ45"/>
      <c r="BXR45"/>
      <c r="BXS45"/>
      <c r="BXT45"/>
      <c r="BXU45"/>
      <c r="BXV45"/>
      <c r="BXW45"/>
      <c r="BXX45"/>
      <c r="BXY45"/>
      <c r="BXZ45"/>
      <c r="BYA45"/>
      <c r="BYB45"/>
      <c r="BYC45"/>
      <c r="BYD45"/>
      <c r="BYE45"/>
      <c r="BYF45"/>
      <c r="BYG45"/>
      <c r="BYH45"/>
      <c r="BYI45"/>
      <c r="BYJ45"/>
      <c r="BYK45"/>
      <c r="BYL45"/>
      <c r="BYM45"/>
      <c r="BYN45"/>
      <c r="BYO45"/>
    </row>
    <row r="46" spans="1:2017" s="15" customFormat="1" ht="16.899999999999999" customHeight="1" x14ac:dyDescent="0.25">
      <c r="A46" s="121" t="s">
        <v>28</v>
      </c>
      <c r="B46" s="121"/>
      <c r="C46" s="121"/>
      <c r="D46" s="14" t="s">
        <v>123</v>
      </c>
      <c r="E46" s="22"/>
      <c r="F46" s="153" t="s">
        <v>30</v>
      </c>
      <c r="G46" s="153"/>
      <c r="H46" s="153"/>
      <c r="I46" s="153"/>
      <c r="J46" s="14" t="s">
        <v>124</v>
      </c>
      <c r="K46" s="22"/>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c r="AMK46"/>
      <c r="AML46"/>
      <c r="AMM46"/>
      <c r="AMN46"/>
      <c r="AMO46"/>
      <c r="AMP46"/>
      <c r="AMQ46"/>
      <c r="AMR46"/>
      <c r="AMS46"/>
      <c r="AMT46"/>
      <c r="AMU46"/>
      <c r="AMV46"/>
      <c r="AMW46"/>
      <c r="AMX46"/>
      <c r="AMY46"/>
      <c r="AMZ46"/>
      <c r="ANA46"/>
      <c r="ANB46"/>
      <c r="ANC46"/>
      <c r="AND46"/>
      <c r="ANE46"/>
      <c r="ANF46"/>
      <c r="ANG46"/>
      <c r="ANH46"/>
      <c r="ANI46"/>
      <c r="ANJ46"/>
      <c r="ANK46"/>
      <c r="ANL46"/>
      <c r="ANM46"/>
      <c r="ANN46"/>
      <c r="ANO46"/>
      <c r="ANP46"/>
      <c r="ANQ46"/>
      <c r="ANR46"/>
      <c r="ANS46"/>
      <c r="ANT46"/>
      <c r="ANU46"/>
      <c r="ANV46"/>
      <c r="ANW46"/>
      <c r="ANX46"/>
      <c r="ANY46"/>
      <c r="ANZ46"/>
      <c r="AOA46"/>
      <c r="AOB46"/>
      <c r="AOC46"/>
      <c r="AOD46"/>
      <c r="AOE46"/>
      <c r="AOF46"/>
      <c r="AOG46"/>
      <c r="AOH46"/>
      <c r="AOI46"/>
      <c r="AOJ46"/>
      <c r="AOK46"/>
      <c r="AOL46"/>
      <c r="AOM46"/>
      <c r="AON46"/>
      <c r="AOO46"/>
      <c r="AOP46"/>
      <c r="AOQ46"/>
      <c r="AOR46"/>
      <c r="AOS46"/>
      <c r="AOT46"/>
      <c r="AOU46"/>
      <c r="AOV46"/>
      <c r="AOW46"/>
      <c r="AOX46"/>
      <c r="AOY46"/>
      <c r="AOZ46"/>
      <c r="APA46"/>
      <c r="APB46"/>
      <c r="APC46"/>
      <c r="APD46"/>
      <c r="APE46"/>
      <c r="APF46"/>
      <c r="APG46"/>
      <c r="APH46"/>
      <c r="API46"/>
      <c r="APJ46"/>
      <c r="APK46"/>
      <c r="APL46"/>
      <c r="APM46"/>
      <c r="APN46"/>
      <c r="APO46"/>
      <c r="APP46"/>
      <c r="APQ46"/>
      <c r="APR46"/>
      <c r="APS46"/>
      <c r="APT46"/>
      <c r="APU46"/>
      <c r="APV46"/>
      <c r="APW46"/>
      <c r="APX46"/>
      <c r="APY46"/>
      <c r="APZ46"/>
      <c r="AQA46"/>
      <c r="AQB46"/>
      <c r="AQC46"/>
      <c r="AQD46"/>
      <c r="AQE46"/>
      <c r="AQF46"/>
      <c r="AQG46"/>
      <c r="AQH46"/>
      <c r="AQI46"/>
      <c r="AQJ46"/>
      <c r="AQK46"/>
      <c r="AQL46"/>
      <c r="AQM46"/>
      <c r="AQN46"/>
      <c r="AQO46"/>
      <c r="AQP46"/>
      <c r="AQQ46"/>
      <c r="AQR46"/>
      <c r="AQS46"/>
      <c r="AQT46"/>
      <c r="AQU46"/>
      <c r="AQV46"/>
      <c r="AQW46"/>
      <c r="AQX46"/>
      <c r="AQY46"/>
      <c r="AQZ46"/>
      <c r="ARA46"/>
      <c r="ARB46"/>
      <c r="ARC46"/>
      <c r="ARD46"/>
      <c r="ARE46"/>
      <c r="ARF46"/>
      <c r="ARG46"/>
      <c r="ARH46"/>
      <c r="ARI46"/>
      <c r="ARJ46"/>
      <c r="ARK46"/>
      <c r="ARL46"/>
      <c r="ARM46"/>
      <c r="ARN46"/>
      <c r="ARO46"/>
      <c r="ARP46"/>
      <c r="ARQ46"/>
      <c r="ARR46"/>
      <c r="ARS46"/>
      <c r="ART46"/>
      <c r="ARU46"/>
      <c r="ARV46"/>
      <c r="ARW46"/>
      <c r="ARX46"/>
      <c r="ARY46"/>
      <c r="ARZ46"/>
      <c r="ASA46"/>
      <c r="ASB46"/>
      <c r="ASC46"/>
      <c r="ASD46"/>
      <c r="ASE46"/>
      <c r="ASF46"/>
      <c r="ASG46"/>
      <c r="ASH46"/>
      <c r="ASI46"/>
      <c r="ASJ46"/>
      <c r="ASK46"/>
      <c r="ASL46"/>
      <c r="ASM46"/>
      <c r="ASN46"/>
      <c r="ASO46"/>
      <c r="ASP46"/>
      <c r="ASQ46"/>
      <c r="ASR46"/>
      <c r="ASS46"/>
      <c r="AST46"/>
      <c r="ASU46"/>
      <c r="ASV46"/>
      <c r="ASW46"/>
      <c r="ASX46"/>
      <c r="ASY46"/>
      <c r="ASZ46"/>
      <c r="ATA46"/>
      <c r="ATB46"/>
      <c r="ATC46"/>
      <c r="ATD46"/>
      <c r="ATE46"/>
      <c r="ATF46"/>
      <c r="ATG46"/>
      <c r="ATH46"/>
      <c r="ATI46"/>
      <c r="ATJ46"/>
      <c r="ATK46"/>
      <c r="ATL46"/>
      <c r="ATM46"/>
      <c r="ATN46"/>
      <c r="ATO46"/>
      <c r="ATP46"/>
      <c r="ATQ46"/>
      <c r="ATR46"/>
      <c r="ATS46"/>
      <c r="ATT46"/>
      <c r="ATU46"/>
      <c r="ATV46"/>
      <c r="ATW46"/>
      <c r="ATX46"/>
      <c r="ATY46"/>
      <c r="ATZ46"/>
      <c r="AUA46"/>
      <c r="AUB46"/>
      <c r="AUC46"/>
      <c r="AUD46"/>
      <c r="AUE46"/>
      <c r="AUF46"/>
      <c r="AUG46"/>
      <c r="AUH46"/>
      <c r="AUI46"/>
      <c r="AUJ46"/>
      <c r="AUK46"/>
      <c r="AUL46"/>
      <c r="AUM46"/>
      <c r="AUN46"/>
      <c r="AUO46"/>
      <c r="AUP46"/>
      <c r="AUQ46"/>
      <c r="AUR46"/>
      <c r="AUS46"/>
      <c r="AUT46"/>
      <c r="AUU46"/>
      <c r="AUV46"/>
      <c r="AUW46"/>
      <c r="AUX46"/>
      <c r="AUY46"/>
      <c r="AUZ46"/>
      <c r="AVA46"/>
      <c r="AVB46"/>
      <c r="AVC46"/>
      <c r="AVD46"/>
      <c r="AVE46"/>
      <c r="AVF46"/>
      <c r="AVG46"/>
      <c r="AVH46"/>
      <c r="AVI46"/>
      <c r="AVJ46"/>
      <c r="AVK46"/>
      <c r="AVL46"/>
      <c r="AVM46"/>
      <c r="AVN46"/>
      <c r="AVO46"/>
      <c r="AVP46"/>
      <c r="AVQ46"/>
      <c r="AVR46"/>
      <c r="AVS46"/>
      <c r="AVT46"/>
      <c r="AVU46"/>
      <c r="AVV46"/>
      <c r="AVW46"/>
      <c r="AVX46"/>
      <c r="AVY46"/>
      <c r="AVZ46"/>
      <c r="AWA46"/>
      <c r="AWB46"/>
      <c r="AWC46"/>
      <c r="AWD46"/>
      <c r="AWE46"/>
      <c r="AWF46"/>
      <c r="AWG46"/>
      <c r="AWH46"/>
      <c r="AWI46"/>
      <c r="AWJ46"/>
      <c r="AWK46"/>
      <c r="AWL46"/>
      <c r="AWM46"/>
      <c r="AWN46"/>
      <c r="AWO46"/>
      <c r="AWP46"/>
      <c r="AWQ46"/>
      <c r="AWR46"/>
      <c r="AWS46"/>
      <c r="AWT46"/>
      <c r="AWU46"/>
      <c r="AWV46"/>
      <c r="AWW46"/>
      <c r="AWX46"/>
      <c r="AWY46"/>
      <c r="AWZ46"/>
      <c r="AXA46"/>
      <c r="AXB46"/>
      <c r="AXC46"/>
      <c r="AXD46"/>
      <c r="AXE46"/>
      <c r="AXF46"/>
      <c r="AXG46"/>
      <c r="AXH46"/>
      <c r="AXI46"/>
      <c r="AXJ46"/>
      <c r="AXK46"/>
      <c r="AXL46"/>
      <c r="AXM46"/>
      <c r="AXN46"/>
      <c r="AXO46"/>
      <c r="AXP46"/>
      <c r="AXQ46"/>
      <c r="AXR46"/>
      <c r="AXS46"/>
      <c r="AXT46"/>
      <c r="AXU46"/>
      <c r="AXV46"/>
      <c r="AXW46"/>
      <c r="AXX46"/>
      <c r="AXY46"/>
      <c r="AXZ46"/>
      <c r="AYA46"/>
      <c r="AYB46"/>
      <c r="AYC46"/>
      <c r="AYD46"/>
      <c r="AYE46"/>
      <c r="AYF46"/>
      <c r="AYG46"/>
      <c r="AYH46"/>
      <c r="AYI46"/>
      <c r="AYJ46"/>
      <c r="AYK46"/>
      <c r="AYL46"/>
      <c r="AYM46"/>
      <c r="AYN46"/>
      <c r="AYO46"/>
      <c r="AYP46"/>
      <c r="AYQ46"/>
      <c r="AYR46"/>
      <c r="AYS46"/>
      <c r="AYT46"/>
      <c r="AYU46"/>
      <c r="AYV46"/>
      <c r="AYW46"/>
      <c r="AYX46"/>
      <c r="AYY46"/>
      <c r="AYZ46"/>
      <c r="AZA46"/>
      <c r="AZB46"/>
      <c r="AZC46"/>
      <c r="AZD46"/>
      <c r="AZE46"/>
      <c r="AZF46"/>
      <c r="AZG46"/>
      <c r="AZH46"/>
      <c r="AZI46"/>
      <c r="AZJ46"/>
      <c r="AZK46"/>
      <c r="AZL46"/>
      <c r="AZM46"/>
      <c r="AZN46"/>
      <c r="AZO46"/>
      <c r="AZP46"/>
      <c r="AZQ46"/>
      <c r="AZR46"/>
      <c r="AZS46"/>
      <c r="AZT46"/>
      <c r="AZU46"/>
      <c r="AZV46"/>
      <c r="AZW46"/>
      <c r="AZX46"/>
      <c r="AZY46"/>
      <c r="AZZ46"/>
      <c r="BAA46"/>
      <c r="BAB46"/>
      <c r="BAC46"/>
      <c r="BAD46"/>
      <c r="BAE46"/>
      <c r="BAF46"/>
      <c r="BAG46"/>
      <c r="BAH46"/>
      <c r="BAI46"/>
      <c r="BAJ46"/>
      <c r="BAK46"/>
      <c r="BAL46"/>
      <c r="BAM46"/>
      <c r="BAN46"/>
      <c r="BAO46"/>
      <c r="BAP46"/>
      <c r="BAQ46"/>
      <c r="BAR46"/>
      <c r="BAS46"/>
      <c r="BAT46"/>
      <c r="BAU46"/>
      <c r="BAV46"/>
      <c r="BAW46"/>
      <c r="BAX46"/>
      <c r="BAY46"/>
      <c r="BAZ46"/>
      <c r="BBA46"/>
      <c r="BBB46"/>
      <c r="BBC46"/>
      <c r="BBD46"/>
      <c r="BBE46"/>
      <c r="BBF46"/>
      <c r="BBG46"/>
      <c r="BBH46"/>
      <c r="BBI46"/>
      <c r="BBJ46"/>
      <c r="BBK46"/>
      <c r="BBL46"/>
      <c r="BBM46"/>
      <c r="BBN46"/>
      <c r="BBO46"/>
      <c r="BBP46"/>
      <c r="BBQ46"/>
      <c r="BBR46"/>
      <c r="BBS46"/>
      <c r="BBT46"/>
      <c r="BBU46"/>
      <c r="BBV46"/>
      <c r="BBW46"/>
      <c r="BBX46"/>
      <c r="BBY46"/>
      <c r="BBZ46"/>
      <c r="BCA46"/>
      <c r="BCB46"/>
      <c r="BCC46"/>
      <c r="BCD46"/>
      <c r="BCE46"/>
      <c r="BCF46"/>
      <c r="BCG46"/>
      <c r="BCH46"/>
      <c r="BCI46"/>
      <c r="BCJ46"/>
      <c r="BCK46"/>
      <c r="BCL46"/>
      <c r="BCM46"/>
      <c r="BCN46"/>
      <c r="BCO46"/>
      <c r="BCP46"/>
      <c r="BCQ46"/>
      <c r="BCR46"/>
      <c r="BCS46"/>
      <c r="BCT46"/>
      <c r="BCU46"/>
      <c r="BCV46"/>
      <c r="BCW46"/>
      <c r="BCX46"/>
      <c r="BCY46"/>
      <c r="BCZ46"/>
      <c r="BDA46"/>
      <c r="BDB46"/>
      <c r="BDC46"/>
      <c r="BDD46"/>
      <c r="BDE46"/>
      <c r="BDF46"/>
      <c r="BDG46"/>
      <c r="BDH46"/>
      <c r="BDI46"/>
      <c r="BDJ46"/>
      <c r="BDK46"/>
      <c r="BDL46"/>
      <c r="BDM46"/>
      <c r="BDN46"/>
      <c r="BDO46"/>
      <c r="BDP46"/>
      <c r="BDQ46"/>
      <c r="BDR46"/>
      <c r="BDS46"/>
      <c r="BDT46"/>
      <c r="BDU46"/>
      <c r="BDV46"/>
      <c r="BDW46"/>
      <c r="BDX46"/>
      <c r="BDY46"/>
      <c r="BDZ46"/>
      <c r="BEA46"/>
      <c r="BEB46"/>
      <c r="BEC46"/>
      <c r="BED46"/>
      <c r="BEE46"/>
      <c r="BEF46"/>
      <c r="BEG46"/>
      <c r="BEH46"/>
      <c r="BEI46"/>
      <c r="BEJ46"/>
      <c r="BEK46"/>
      <c r="BEL46"/>
      <c r="BEM46"/>
      <c r="BEN46"/>
      <c r="BEO46"/>
      <c r="BEP46"/>
      <c r="BEQ46"/>
      <c r="BER46"/>
      <c r="BES46"/>
      <c r="BET46"/>
      <c r="BEU46"/>
      <c r="BEV46"/>
      <c r="BEW46"/>
      <c r="BEX46"/>
      <c r="BEY46"/>
      <c r="BEZ46"/>
      <c r="BFA46"/>
      <c r="BFB46"/>
      <c r="BFC46"/>
      <c r="BFD46"/>
      <c r="BFE46"/>
      <c r="BFF46"/>
      <c r="BFG46"/>
      <c r="BFH46"/>
      <c r="BFI46"/>
      <c r="BFJ46"/>
      <c r="BFK46"/>
      <c r="BFL46"/>
      <c r="BFM46"/>
      <c r="BFN46"/>
      <c r="BFO46"/>
      <c r="BFP46"/>
      <c r="BFQ46"/>
      <c r="BFR46"/>
      <c r="BFS46"/>
      <c r="BFT46"/>
      <c r="BFU46"/>
      <c r="BFV46"/>
      <c r="BFW46"/>
      <c r="BFX46"/>
      <c r="BFY46"/>
      <c r="BFZ46"/>
      <c r="BGA46"/>
      <c r="BGB46"/>
      <c r="BGC46"/>
      <c r="BGD46"/>
      <c r="BGE46"/>
      <c r="BGF46"/>
      <c r="BGG46"/>
      <c r="BGH46"/>
      <c r="BGI46"/>
      <c r="BGJ46"/>
      <c r="BGK46"/>
      <c r="BGL46"/>
      <c r="BGM46"/>
      <c r="BGN46"/>
      <c r="BGO46"/>
      <c r="BGP46"/>
      <c r="BGQ46"/>
      <c r="BGR46"/>
      <c r="BGS46"/>
      <c r="BGT46"/>
      <c r="BGU46"/>
      <c r="BGV46"/>
      <c r="BGW46"/>
      <c r="BGX46"/>
      <c r="BGY46"/>
      <c r="BGZ46"/>
      <c r="BHA46"/>
      <c r="BHB46"/>
      <c r="BHC46"/>
      <c r="BHD46"/>
      <c r="BHE46"/>
      <c r="BHF46"/>
      <c r="BHG46"/>
      <c r="BHH46"/>
      <c r="BHI46"/>
      <c r="BHJ46"/>
      <c r="BHK46"/>
      <c r="BHL46"/>
      <c r="BHM46"/>
      <c r="BHN46"/>
      <c r="BHO46"/>
      <c r="BHP46"/>
      <c r="BHQ46"/>
      <c r="BHR46"/>
      <c r="BHS46"/>
      <c r="BHT46"/>
      <c r="BHU46"/>
      <c r="BHV46"/>
      <c r="BHW46"/>
      <c r="BHX46"/>
      <c r="BHY46"/>
      <c r="BHZ46"/>
      <c r="BIA46"/>
      <c r="BIB46"/>
      <c r="BIC46"/>
      <c r="BID46"/>
      <c r="BIE46"/>
      <c r="BIF46"/>
      <c r="BIG46"/>
      <c r="BIH46"/>
      <c r="BII46"/>
      <c r="BIJ46"/>
      <c r="BIK46"/>
      <c r="BIL46"/>
      <c r="BIM46"/>
      <c r="BIN46"/>
      <c r="BIO46"/>
      <c r="BIP46"/>
      <c r="BIQ46"/>
      <c r="BIR46"/>
      <c r="BIS46"/>
      <c r="BIT46"/>
      <c r="BIU46"/>
      <c r="BIV46"/>
      <c r="BIW46"/>
      <c r="BIX46"/>
      <c r="BIY46"/>
      <c r="BIZ46"/>
      <c r="BJA46"/>
      <c r="BJB46"/>
      <c r="BJC46"/>
      <c r="BJD46"/>
      <c r="BJE46"/>
      <c r="BJF46"/>
      <c r="BJG46"/>
      <c r="BJH46"/>
      <c r="BJI46"/>
      <c r="BJJ46"/>
      <c r="BJK46"/>
      <c r="BJL46"/>
      <c r="BJM46"/>
      <c r="BJN46"/>
      <c r="BJO46"/>
      <c r="BJP46"/>
      <c r="BJQ46"/>
      <c r="BJR46"/>
      <c r="BJS46"/>
      <c r="BJT46"/>
      <c r="BJU46"/>
      <c r="BJV46"/>
      <c r="BJW46"/>
      <c r="BJX46"/>
      <c r="BJY46"/>
      <c r="BJZ46"/>
      <c r="BKA46"/>
      <c r="BKB46"/>
      <c r="BKC46"/>
      <c r="BKD46"/>
      <c r="BKE46"/>
      <c r="BKF46"/>
      <c r="BKG46"/>
      <c r="BKH46"/>
      <c r="BKI46"/>
      <c r="BKJ46"/>
      <c r="BKK46"/>
      <c r="BKL46"/>
      <c r="BKM46"/>
      <c r="BKN46"/>
      <c r="BKO46"/>
      <c r="BKP46"/>
      <c r="BKQ46"/>
      <c r="BKR46"/>
      <c r="BKS46"/>
      <c r="BKT46"/>
      <c r="BKU46"/>
      <c r="BKV46"/>
      <c r="BKW46"/>
      <c r="BKX46"/>
      <c r="BKY46"/>
      <c r="BKZ46"/>
      <c r="BLA46"/>
      <c r="BLB46"/>
      <c r="BLC46"/>
      <c r="BLD46"/>
      <c r="BLE46"/>
      <c r="BLF46"/>
      <c r="BLG46"/>
      <c r="BLH46"/>
      <c r="BLI46"/>
      <c r="BLJ46"/>
      <c r="BLK46"/>
      <c r="BLL46"/>
      <c r="BLM46"/>
      <c r="BLN46"/>
      <c r="BLO46"/>
      <c r="BLP46"/>
      <c r="BLQ46"/>
      <c r="BLR46"/>
      <c r="BLS46"/>
      <c r="BLT46"/>
      <c r="BLU46"/>
      <c r="BLV46"/>
      <c r="BLW46"/>
      <c r="BLX46"/>
      <c r="BLY46"/>
      <c r="BLZ46"/>
      <c r="BMA46"/>
      <c r="BMB46"/>
      <c r="BMC46"/>
      <c r="BMD46"/>
      <c r="BME46"/>
      <c r="BMF46"/>
      <c r="BMG46"/>
      <c r="BMH46"/>
      <c r="BMI46"/>
      <c r="BMJ46"/>
      <c r="BMK46"/>
      <c r="BML46"/>
      <c r="BMM46"/>
      <c r="BMN46"/>
      <c r="BMO46"/>
      <c r="BMP46"/>
      <c r="BMQ46"/>
      <c r="BMR46"/>
      <c r="BMS46"/>
      <c r="BMT46"/>
      <c r="BMU46"/>
      <c r="BMV46"/>
      <c r="BMW46"/>
      <c r="BMX46"/>
      <c r="BMY46"/>
      <c r="BMZ46"/>
      <c r="BNA46"/>
      <c r="BNB46"/>
      <c r="BNC46"/>
      <c r="BND46"/>
      <c r="BNE46"/>
      <c r="BNF46"/>
      <c r="BNG46"/>
      <c r="BNH46"/>
      <c r="BNI46"/>
      <c r="BNJ46"/>
      <c r="BNK46"/>
      <c r="BNL46"/>
      <c r="BNM46"/>
      <c r="BNN46"/>
      <c r="BNO46"/>
      <c r="BNP46"/>
      <c r="BNQ46"/>
      <c r="BNR46"/>
      <c r="BNS46"/>
      <c r="BNT46"/>
      <c r="BNU46"/>
      <c r="BNV46"/>
      <c r="BNW46"/>
      <c r="BNX46"/>
      <c r="BNY46"/>
      <c r="BNZ46"/>
      <c r="BOA46"/>
      <c r="BOB46"/>
      <c r="BOC46"/>
      <c r="BOD46"/>
      <c r="BOE46"/>
      <c r="BOF46"/>
      <c r="BOG46"/>
      <c r="BOH46"/>
      <c r="BOI46"/>
      <c r="BOJ46"/>
      <c r="BOK46"/>
      <c r="BOL46"/>
      <c r="BOM46"/>
      <c r="BON46"/>
      <c r="BOO46"/>
      <c r="BOP46"/>
      <c r="BOQ46"/>
      <c r="BOR46"/>
      <c r="BOS46"/>
      <c r="BOT46"/>
      <c r="BOU46"/>
      <c r="BOV46"/>
      <c r="BOW46"/>
      <c r="BOX46"/>
      <c r="BOY46"/>
      <c r="BOZ46"/>
      <c r="BPA46"/>
      <c r="BPB46"/>
      <c r="BPC46"/>
      <c r="BPD46"/>
      <c r="BPE46"/>
      <c r="BPF46"/>
      <c r="BPG46"/>
      <c r="BPH46"/>
      <c r="BPI46"/>
      <c r="BPJ46"/>
      <c r="BPK46"/>
      <c r="BPL46"/>
      <c r="BPM46"/>
      <c r="BPN46"/>
      <c r="BPO46"/>
      <c r="BPP46"/>
      <c r="BPQ46"/>
      <c r="BPR46"/>
      <c r="BPS46"/>
      <c r="BPT46"/>
      <c r="BPU46"/>
      <c r="BPV46"/>
      <c r="BPW46"/>
      <c r="BPX46"/>
      <c r="BPY46"/>
      <c r="BPZ46"/>
      <c r="BQA46"/>
      <c r="BQB46"/>
      <c r="BQC46"/>
      <c r="BQD46"/>
      <c r="BQE46"/>
      <c r="BQF46"/>
      <c r="BQG46"/>
      <c r="BQH46"/>
      <c r="BQI46"/>
      <c r="BQJ46"/>
      <c r="BQK46"/>
      <c r="BQL46"/>
      <c r="BQM46"/>
      <c r="BQN46"/>
      <c r="BQO46"/>
      <c r="BQP46"/>
      <c r="BQQ46"/>
      <c r="BQR46"/>
      <c r="BQS46"/>
      <c r="BQT46"/>
      <c r="BQU46"/>
      <c r="BQV46"/>
      <c r="BQW46"/>
      <c r="BQX46"/>
      <c r="BQY46"/>
      <c r="BQZ46"/>
      <c r="BRA46"/>
      <c r="BRB46"/>
      <c r="BRC46"/>
      <c r="BRD46"/>
      <c r="BRE46"/>
      <c r="BRF46"/>
      <c r="BRG46"/>
      <c r="BRH46"/>
      <c r="BRI46"/>
      <c r="BRJ46"/>
      <c r="BRK46"/>
      <c r="BRL46"/>
      <c r="BRM46"/>
      <c r="BRN46"/>
      <c r="BRO46"/>
      <c r="BRP46"/>
      <c r="BRQ46"/>
      <c r="BRR46"/>
      <c r="BRS46"/>
      <c r="BRT46"/>
      <c r="BRU46"/>
      <c r="BRV46"/>
      <c r="BRW46"/>
      <c r="BRX46"/>
      <c r="BRY46"/>
      <c r="BRZ46"/>
      <c r="BSA46"/>
      <c r="BSB46"/>
      <c r="BSC46"/>
      <c r="BSD46"/>
      <c r="BSE46"/>
      <c r="BSF46"/>
      <c r="BSG46"/>
      <c r="BSH46"/>
      <c r="BSI46"/>
      <c r="BSJ46"/>
      <c r="BSK46"/>
      <c r="BSL46"/>
      <c r="BSM46"/>
      <c r="BSN46"/>
      <c r="BSO46"/>
      <c r="BSP46"/>
      <c r="BSQ46"/>
      <c r="BSR46"/>
      <c r="BSS46"/>
      <c r="BST46"/>
      <c r="BSU46"/>
      <c r="BSV46"/>
      <c r="BSW46"/>
      <c r="BSX46"/>
      <c r="BSY46"/>
      <c r="BSZ46"/>
      <c r="BTA46"/>
      <c r="BTB46"/>
      <c r="BTC46"/>
      <c r="BTD46"/>
      <c r="BTE46"/>
      <c r="BTF46"/>
      <c r="BTG46"/>
      <c r="BTH46"/>
      <c r="BTI46"/>
      <c r="BTJ46"/>
      <c r="BTK46"/>
      <c r="BTL46"/>
      <c r="BTM46"/>
      <c r="BTN46"/>
      <c r="BTO46"/>
      <c r="BTP46"/>
      <c r="BTQ46"/>
      <c r="BTR46"/>
      <c r="BTS46"/>
      <c r="BTT46"/>
      <c r="BTU46"/>
      <c r="BTV46"/>
      <c r="BTW46"/>
      <c r="BTX46"/>
      <c r="BTY46"/>
      <c r="BTZ46"/>
      <c r="BUA46"/>
      <c r="BUB46"/>
      <c r="BUC46"/>
      <c r="BUD46"/>
      <c r="BUE46"/>
      <c r="BUF46"/>
      <c r="BUG46"/>
      <c r="BUH46"/>
      <c r="BUI46"/>
      <c r="BUJ46"/>
      <c r="BUK46"/>
      <c r="BUL46"/>
      <c r="BUM46"/>
      <c r="BUN46"/>
      <c r="BUO46"/>
      <c r="BUP46"/>
      <c r="BUQ46"/>
      <c r="BUR46"/>
      <c r="BUS46"/>
      <c r="BUT46"/>
      <c r="BUU46"/>
      <c r="BUV46"/>
      <c r="BUW46"/>
      <c r="BUX46"/>
      <c r="BUY46"/>
      <c r="BUZ46"/>
      <c r="BVA46"/>
      <c r="BVB46"/>
      <c r="BVC46"/>
      <c r="BVD46"/>
      <c r="BVE46"/>
      <c r="BVF46"/>
      <c r="BVG46"/>
      <c r="BVH46"/>
      <c r="BVI46"/>
      <c r="BVJ46"/>
      <c r="BVK46"/>
      <c r="BVL46"/>
      <c r="BVM46"/>
      <c r="BVN46"/>
      <c r="BVO46"/>
      <c r="BVP46"/>
      <c r="BVQ46"/>
      <c r="BVR46"/>
      <c r="BVS46"/>
      <c r="BVT46"/>
      <c r="BVU46"/>
      <c r="BVV46"/>
      <c r="BVW46"/>
      <c r="BVX46"/>
      <c r="BVY46"/>
      <c r="BVZ46"/>
      <c r="BWA46"/>
      <c r="BWB46"/>
      <c r="BWC46"/>
      <c r="BWD46"/>
      <c r="BWE46"/>
      <c r="BWF46"/>
      <c r="BWG46"/>
      <c r="BWH46"/>
      <c r="BWI46"/>
      <c r="BWJ46"/>
      <c r="BWK46"/>
      <c r="BWL46"/>
      <c r="BWM46"/>
      <c r="BWN46"/>
      <c r="BWO46"/>
      <c r="BWP46"/>
      <c r="BWQ46"/>
      <c r="BWR46"/>
      <c r="BWS46"/>
      <c r="BWT46"/>
      <c r="BWU46"/>
      <c r="BWV46"/>
      <c r="BWW46"/>
      <c r="BWX46"/>
      <c r="BWY46"/>
      <c r="BWZ46"/>
      <c r="BXA46"/>
      <c r="BXB46"/>
      <c r="BXC46"/>
      <c r="BXD46"/>
      <c r="BXE46"/>
      <c r="BXF46"/>
      <c r="BXG46"/>
      <c r="BXH46"/>
      <c r="BXI46"/>
      <c r="BXJ46"/>
      <c r="BXK46"/>
      <c r="BXL46"/>
      <c r="BXM46"/>
      <c r="BXN46"/>
      <c r="BXO46"/>
      <c r="BXP46"/>
      <c r="BXQ46"/>
      <c r="BXR46"/>
      <c r="BXS46"/>
      <c r="BXT46"/>
      <c r="BXU46"/>
      <c r="BXV46"/>
      <c r="BXW46"/>
      <c r="BXX46"/>
      <c r="BXY46"/>
      <c r="BXZ46"/>
      <c r="BYA46"/>
      <c r="BYB46"/>
      <c r="BYC46"/>
      <c r="BYD46"/>
      <c r="BYE46"/>
      <c r="BYF46"/>
      <c r="BYG46"/>
      <c r="BYH46"/>
      <c r="BYI46"/>
      <c r="BYJ46"/>
      <c r="BYK46"/>
      <c r="BYL46"/>
      <c r="BYM46"/>
      <c r="BYN46"/>
      <c r="BYO46"/>
    </row>
    <row r="47" spans="1:2017" s="62" customFormat="1" ht="19.149999999999999" customHeight="1" x14ac:dyDescent="0.25">
      <c r="A47" s="151" t="s">
        <v>41</v>
      </c>
      <c r="B47" s="151"/>
      <c r="C47" s="151"/>
      <c r="D47" s="151"/>
      <c r="E47" s="151"/>
      <c r="F47" s="151"/>
      <c r="G47" s="151"/>
      <c r="H47" s="151"/>
      <c r="I47" s="151"/>
      <c r="J47" s="151"/>
      <c r="K47" s="151"/>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c r="AMK47"/>
      <c r="AML47"/>
      <c r="AMM47"/>
      <c r="AMN47"/>
      <c r="AMO47"/>
      <c r="AMP47"/>
      <c r="AMQ47"/>
      <c r="AMR47"/>
      <c r="AMS47"/>
      <c r="AMT47"/>
      <c r="AMU47"/>
      <c r="AMV47"/>
      <c r="AMW47"/>
      <c r="AMX47"/>
      <c r="AMY47"/>
      <c r="AMZ47"/>
      <c r="ANA47"/>
      <c r="ANB47"/>
      <c r="ANC47"/>
      <c r="AND47"/>
      <c r="ANE47"/>
      <c r="ANF47"/>
      <c r="ANG47"/>
      <c r="ANH47"/>
      <c r="ANI47"/>
      <c r="ANJ47"/>
      <c r="ANK47"/>
      <c r="ANL47"/>
      <c r="ANM47"/>
      <c r="ANN47"/>
      <c r="ANO47"/>
      <c r="ANP47"/>
      <c r="ANQ47"/>
      <c r="ANR47"/>
      <c r="ANS47"/>
      <c r="ANT47"/>
      <c r="ANU47"/>
      <c r="ANV47"/>
      <c r="ANW47"/>
      <c r="ANX47"/>
      <c r="ANY47"/>
      <c r="ANZ47"/>
      <c r="AOA47"/>
      <c r="AOB47"/>
      <c r="AOC47"/>
      <c r="AOD47"/>
      <c r="AOE47"/>
      <c r="AOF47"/>
      <c r="AOG47"/>
      <c r="AOH47"/>
      <c r="AOI47"/>
      <c r="AOJ47"/>
      <c r="AOK47"/>
      <c r="AOL47"/>
      <c r="AOM47"/>
      <c r="AON47"/>
      <c r="AOO47"/>
      <c r="AOP47"/>
      <c r="AOQ47"/>
      <c r="AOR47"/>
      <c r="AOS47"/>
      <c r="AOT47"/>
      <c r="AOU47"/>
      <c r="AOV47"/>
      <c r="AOW47"/>
      <c r="AOX47"/>
      <c r="AOY47"/>
      <c r="AOZ47"/>
      <c r="APA47"/>
      <c r="APB47"/>
      <c r="APC47"/>
      <c r="APD47"/>
      <c r="APE47"/>
      <c r="APF47"/>
      <c r="APG47"/>
      <c r="APH47"/>
      <c r="API47"/>
      <c r="APJ47"/>
      <c r="APK47"/>
      <c r="APL47"/>
      <c r="APM47"/>
      <c r="APN47"/>
      <c r="APO47"/>
      <c r="APP47"/>
      <c r="APQ47"/>
      <c r="APR47"/>
      <c r="APS47"/>
      <c r="APT47"/>
      <c r="APU47"/>
      <c r="APV47"/>
      <c r="APW47"/>
      <c r="APX47"/>
      <c r="APY47"/>
      <c r="APZ47"/>
      <c r="AQA47"/>
      <c r="AQB47"/>
      <c r="AQC47"/>
      <c r="AQD47"/>
      <c r="AQE47"/>
      <c r="AQF47"/>
      <c r="AQG47"/>
      <c r="AQH47"/>
      <c r="AQI47"/>
      <c r="AQJ47"/>
      <c r="AQK47"/>
      <c r="AQL47"/>
      <c r="AQM47"/>
      <c r="AQN47"/>
      <c r="AQO47"/>
      <c r="AQP47"/>
      <c r="AQQ47"/>
      <c r="AQR47"/>
      <c r="AQS47"/>
      <c r="AQT47"/>
      <c r="AQU47"/>
      <c r="AQV47"/>
      <c r="AQW47"/>
      <c r="AQX47"/>
      <c r="AQY47"/>
      <c r="AQZ47"/>
      <c r="ARA47"/>
      <c r="ARB47"/>
      <c r="ARC47"/>
      <c r="ARD47"/>
      <c r="ARE47"/>
      <c r="ARF47"/>
      <c r="ARG47"/>
      <c r="ARH47"/>
      <c r="ARI47"/>
      <c r="ARJ47"/>
      <c r="ARK47"/>
      <c r="ARL47"/>
      <c r="ARM47"/>
      <c r="ARN47"/>
      <c r="ARO47"/>
      <c r="ARP47"/>
      <c r="ARQ47"/>
      <c r="ARR47"/>
      <c r="ARS47"/>
      <c r="ART47"/>
      <c r="ARU47"/>
      <c r="ARV47"/>
      <c r="ARW47"/>
      <c r="ARX47"/>
      <c r="ARY47"/>
      <c r="ARZ47"/>
      <c r="ASA47"/>
      <c r="ASB47"/>
      <c r="ASC47"/>
      <c r="ASD47"/>
      <c r="ASE47"/>
      <c r="ASF47"/>
      <c r="ASG47"/>
      <c r="ASH47"/>
      <c r="ASI47"/>
      <c r="ASJ47"/>
      <c r="ASK47"/>
      <c r="ASL47"/>
      <c r="ASM47"/>
      <c r="ASN47"/>
      <c r="ASO47"/>
      <c r="ASP47"/>
      <c r="ASQ47"/>
      <c r="ASR47"/>
      <c r="ASS47"/>
      <c r="AST47"/>
      <c r="ASU47"/>
      <c r="ASV47"/>
      <c r="ASW47"/>
      <c r="ASX47"/>
      <c r="ASY47"/>
      <c r="ASZ47"/>
      <c r="ATA47"/>
      <c r="ATB47"/>
      <c r="ATC47"/>
      <c r="ATD47"/>
      <c r="ATE47"/>
      <c r="ATF47"/>
      <c r="ATG47"/>
      <c r="ATH47"/>
      <c r="ATI47"/>
      <c r="ATJ47"/>
      <c r="ATK47"/>
      <c r="ATL47"/>
      <c r="ATM47"/>
      <c r="ATN47"/>
      <c r="ATO47"/>
      <c r="ATP47"/>
      <c r="ATQ47"/>
      <c r="ATR47"/>
      <c r="ATS47"/>
      <c r="ATT47"/>
      <c r="ATU47"/>
      <c r="ATV47"/>
      <c r="ATW47"/>
      <c r="ATX47"/>
      <c r="ATY47"/>
      <c r="ATZ47"/>
      <c r="AUA47"/>
      <c r="AUB47"/>
      <c r="AUC47"/>
      <c r="AUD47"/>
      <c r="AUE47"/>
      <c r="AUF47"/>
      <c r="AUG47"/>
      <c r="AUH47"/>
      <c r="AUI47"/>
      <c r="AUJ47"/>
      <c r="AUK47"/>
      <c r="AUL47"/>
      <c r="AUM47"/>
      <c r="AUN47"/>
      <c r="AUO47"/>
      <c r="AUP47"/>
      <c r="AUQ47"/>
      <c r="AUR47"/>
      <c r="AUS47"/>
      <c r="AUT47"/>
      <c r="AUU47"/>
      <c r="AUV47"/>
      <c r="AUW47"/>
      <c r="AUX47"/>
      <c r="AUY47"/>
      <c r="AUZ47"/>
      <c r="AVA47"/>
      <c r="AVB47"/>
      <c r="AVC47"/>
      <c r="AVD47"/>
      <c r="AVE47"/>
      <c r="AVF47"/>
      <c r="AVG47"/>
      <c r="AVH47"/>
      <c r="AVI47"/>
      <c r="AVJ47"/>
      <c r="AVK47"/>
      <c r="AVL47"/>
      <c r="AVM47"/>
      <c r="AVN47"/>
      <c r="AVO47"/>
      <c r="AVP47"/>
      <c r="AVQ47"/>
      <c r="AVR47"/>
      <c r="AVS47"/>
      <c r="AVT47"/>
      <c r="AVU47"/>
      <c r="AVV47"/>
      <c r="AVW47"/>
      <c r="AVX47"/>
      <c r="AVY47"/>
      <c r="AVZ47"/>
      <c r="AWA47"/>
      <c r="AWB47"/>
      <c r="AWC47"/>
      <c r="AWD47"/>
      <c r="AWE47"/>
      <c r="AWF47"/>
      <c r="AWG47"/>
      <c r="AWH47"/>
      <c r="AWI47"/>
      <c r="AWJ47"/>
      <c r="AWK47"/>
      <c r="AWL47"/>
      <c r="AWM47"/>
      <c r="AWN47"/>
      <c r="AWO47"/>
      <c r="AWP47"/>
      <c r="AWQ47"/>
      <c r="AWR47"/>
      <c r="AWS47"/>
      <c r="AWT47"/>
      <c r="AWU47"/>
      <c r="AWV47"/>
      <c r="AWW47"/>
      <c r="AWX47"/>
      <c r="AWY47"/>
      <c r="AWZ47"/>
      <c r="AXA47"/>
      <c r="AXB47"/>
      <c r="AXC47"/>
      <c r="AXD47"/>
      <c r="AXE47"/>
      <c r="AXF47"/>
      <c r="AXG47"/>
      <c r="AXH47"/>
      <c r="AXI47"/>
      <c r="AXJ47"/>
      <c r="AXK47"/>
      <c r="AXL47"/>
      <c r="AXM47"/>
      <c r="AXN47"/>
      <c r="AXO47"/>
      <c r="AXP47"/>
      <c r="AXQ47"/>
      <c r="AXR47"/>
      <c r="AXS47"/>
      <c r="AXT47"/>
      <c r="AXU47"/>
      <c r="AXV47"/>
      <c r="AXW47"/>
      <c r="AXX47"/>
      <c r="AXY47"/>
      <c r="AXZ47"/>
      <c r="AYA47"/>
      <c r="AYB47"/>
      <c r="AYC47"/>
      <c r="AYD47"/>
      <c r="AYE47"/>
      <c r="AYF47"/>
      <c r="AYG47"/>
      <c r="AYH47"/>
      <c r="AYI47"/>
      <c r="AYJ47"/>
      <c r="AYK47"/>
      <c r="AYL47"/>
      <c r="AYM47"/>
      <c r="AYN47"/>
      <c r="AYO47"/>
      <c r="AYP47"/>
      <c r="AYQ47"/>
      <c r="AYR47"/>
      <c r="AYS47"/>
      <c r="AYT47"/>
      <c r="AYU47"/>
      <c r="AYV47"/>
      <c r="AYW47"/>
      <c r="AYX47"/>
      <c r="AYY47"/>
      <c r="AYZ47"/>
      <c r="AZA47"/>
      <c r="AZB47"/>
      <c r="AZC47"/>
      <c r="AZD47"/>
      <c r="AZE47"/>
      <c r="AZF47"/>
      <c r="AZG47"/>
      <c r="AZH47"/>
      <c r="AZI47"/>
      <c r="AZJ47"/>
      <c r="AZK47"/>
      <c r="AZL47"/>
      <c r="AZM47"/>
      <c r="AZN47"/>
      <c r="AZO47"/>
      <c r="AZP47"/>
      <c r="AZQ47"/>
      <c r="AZR47"/>
      <c r="AZS47"/>
      <c r="AZT47"/>
      <c r="AZU47"/>
      <c r="AZV47"/>
      <c r="AZW47"/>
      <c r="AZX47"/>
      <c r="AZY47"/>
      <c r="AZZ47"/>
      <c r="BAA47"/>
      <c r="BAB47"/>
      <c r="BAC47"/>
      <c r="BAD47"/>
      <c r="BAE47"/>
      <c r="BAF47"/>
      <c r="BAG47"/>
      <c r="BAH47"/>
      <c r="BAI47"/>
      <c r="BAJ47"/>
      <c r="BAK47"/>
      <c r="BAL47"/>
      <c r="BAM47"/>
      <c r="BAN47"/>
      <c r="BAO47"/>
      <c r="BAP47"/>
      <c r="BAQ47"/>
      <c r="BAR47"/>
      <c r="BAS47"/>
      <c r="BAT47"/>
      <c r="BAU47"/>
      <c r="BAV47"/>
      <c r="BAW47"/>
      <c r="BAX47"/>
      <c r="BAY47"/>
      <c r="BAZ47"/>
      <c r="BBA47"/>
      <c r="BBB47"/>
      <c r="BBC47"/>
      <c r="BBD47"/>
      <c r="BBE47"/>
      <c r="BBF47"/>
      <c r="BBG47"/>
      <c r="BBH47"/>
      <c r="BBI47"/>
      <c r="BBJ47"/>
      <c r="BBK47"/>
      <c r="BBL47"/>
      <c r="BBM47"/>
      <c r="BBN47"/>
      <c r="BBO47"/>
      <c r="BBP47"/>
      <c r="BBQ47"/>
      <c r="BBR47"/>
      <c r="BBS47"/>
      <c r="BBT47"/>
      <c r="BBU47"/>
      <c r="BBV47"/>
      <c r="BBW47"/>
      <c r="BBX47"/>
      <c r="BBY47"/>
      <c r="BBZ47"/>
      <c r="BCA47"/>
      <c r="BCB47"/>
      <c r="BCC47"/>
      <c r="BCD47"/>
      <c r="BCE47"/>
      <c r="BCF47"/>
      <c r="BCG47"/>
      <c r="BCH47"/>
      <c r="BCI47"/>
      <c r="BCJ47"/>
      <c r="BCK47"/>
      <c r="BCL47"/>
      <c r="BCM47"/>
      <c r="BCN47"/>
      <c r="BCO47"/>
      <c r="BCP47"/>
      <c r="BCQ47"/>
      <c r="BCR47"/>
      <c r="BCS47"/>
      <c r="BCT47"/>
      <c r="BCU47"/>
      <c r="BCV47"/>
      <c r="BCW47"/>
      <c r="BCX47"/>
      <c r="BCY47"/>
      <c r="BCZ47"/>
      <c r="BDA47"/>
      <c r="BDB47"/>
      <c r="BDC47"/>
      <c r="BDD47"/>
      <c r="BDE47"/>
      <c r="BDF47"/>
      <c r="BDG47"/>
      <c r="BDH47"/>
      <c r="BDI47"/>
      <c r="BDJ47"/>
      <c r="BDK47"/>
      <c r="BDL47"/>
      <c r="BDM47"/>
      <c r="BDN47"/>
      <c r="BDO47"/>
      <c r="BDP47"/>
      <c r="BDQ47"/>
      <c r="BDR47"/>
      <c r="BDS47"/>
      <c r="BDT47"/>
      <c r="BDU47"/>
      <c r="BDV47"/>
      <c r="BDW47"/>
      <c r="BDX47"/>
      <c r="BDY47"/>
      <c r="BDZ47"/>
      <c r="BEA47"/>
      <c r="BEB47"/>
      <c r="BEC47"/>
      <c r="BED47"/>
      <c r="BEE47"/>
      <c r="BEF47"/>
      <c r="BEG47"/>
      <c r="BEH47"/>
      <c r="BEI47"/>
      <c r="BEJ47"/>
      <c r="BEK47"/>
      <c r="BEL47"/>
      <c r="BEM47"/>
      <c r="BEN47"/>
      <c r="BEO47"/>
      <c r="BEP47"/>
      <c r="BEQ47"/>
      <c r="BER47"/>
      <c r="BES47"/>
      <c r="BET47"/>
      <c r="BEU47"/>
      <c r="BEV47"/>
      <c r="BEW47"/>
      <c r="BEX47"/>
      <c r="BEY47"/>
      <c r="BEZ47"/>
      <c r="BFA47"/>
      <c r="BFB47"/>
      <c r="BFC47"/>
      <c r="BFD47"/>
      <c r="BFE47"/>
      <c r="BFF47"/>
      <c r="BFG47"/>
      <c r="BFH47"/>
      <c r="BFI47"/>
      <c r="BFJ47"/>
      <c r="BFK47"/>
      <c r="BFL47"/>
      <c r="BFM47"/>
      <c r="BFN47"/>
      <c r="BFO47"/>
      <c r="BFP47"/>
      <c r="BFQ47"/>
      <c r="BFR47"/>
      <c r="BFS47"/>
      <c r="BFT47"/>
      <c r="BFU47"/>
      <c r="BFV47"/>
      <c r="BFW47"/>
      <c r="BFX47"/>
      <c r="BFY47"/>
      <c r="BFZ47"/>
      <c r="BGA47"/>
      <c r="BGB47"/>
      <c r="BGC47"/>
      <c r="BGD47"/>
      <c r="BGE47"/>
      <c r="BGF47"/>
      <c r="BGG47"/>
      <c r="BGH47"/>
      <c r="BGI47"/>
      <c r="BGJ47"/>
      <c r="BGK47"/>
      <c r="BGL47"/>
      <c r="BGM47"/>
      <c r="BGN47"/>
      <c r="BGO47"/>
      <c r="BGP47"/>
      <c r="BGQ47"/>
      <c r="BGR47"/>
      <c r="BGS47"/>
      <c r="BGT47"/>
      <c r="BGU47"/>
      <c r="BGV47"/>
      <c r="BGW47"/>
      <c r="BGX47"/>
      <c r="BGY47"/>
      <c r="BGZ47"/>
      <c r="BHA47"/>
      <c r="BHB47"/>
      <c r="BHC47"/>
      <c r="BHD47"/>
      <c r="BHE47"/>
      <c r="BHF47"/>
      <c r="BHG47"/>
      <c r="BHH47"/>
      <c r="BHI47"/>
      <c r="BHJ47"/>
      <c r="BHK47"/>
      <c r="BHL47"/>
      <c r="BHM47"/>
      <c r="BHN47"/>
      <c r="BHO47"/>
      <c r="BHP47"/>
      <c r="BHQ47"/>
      <c r="BHR47"/>
      <c r="BHS47"/>
      <c r="BHT47"/>
      <c r="BHU47"/>
      <c r="BHV47"/>
      <c r="BHW47"/>
      <c r="BHX47"/>
      <c r="BHY47"/>
      <c r="BHZ47"/>
      <c r="BIA47"/>
      <c r="BIB47"/>
      <c r="BIC47"/>
      <c r="BID47"/>
      <c r="BIE47"/>
      <c r="BIF47"/>
      <c r="BIG47"/>
      <c r="BIH47"/>
      <c r="BII47"/>
      <c r="BIJ47"/>
      <c r="BIK47"/>
      <c r="BIL47"/>
      <c r="BIM47"/>
      <c r="BIN47"/>
      <c r="BIO47"/>
      <c r="BIP47"/>
      <c r="BIQ47"/>
      <c r="BIR47"/>
      <c r="BIS47"/>
      <c r="BIT47"/>
      <c r="BIU47"/>
      <c r="BIV47"/>
      <c r="BIW47"/>
      <c r="BIX47"/>
      <c r="BIY47"/>
      <c r="BIZ47"/>
      <c r="BJA47"/>
      <c r="BJB47"/>
      <c r="BJC47"/>
      <c r="BJD47"/>
      <c r="BJE47"/>
      <c r="BJF47"/>
      <c r="BJG47"/>
      <c r="BJH47"/>
      <c r="BJI47"/>
      <c r="BJJ47"/>
      <c r="BJK47"/>
      <c r="BJL47"/>
      <c r="BJM47"/>
      <c r="BJN47"/>
      <c r="BJO47"/>
      <c r="BJP47"/>
      <c r="BJQ47"/>
      <c r="BJR47"/>
      <c r="BJS47"/>
      <c r="BJT47"/>
      <c r="BJU47"/>
      <c r="BJV47"/>
      <c r="BJW47"/>
      <c r="BJX47"/>
      <c r="BJY47"/>
      <c r="BJZ47"/>
      <c r="BKA47"/>
      <c r="BKB47"/>
      <c r="BKC47"/>
      <c r="BKD47"/>
      <c r="BKE47"/>
      <c r="BKF47"/>
      <c r="BKG47"/>
      <c r="BKH47"/>
      <c r="BKI47"/>
      <c r="BKJ47"/>
      <c r="BKK47"/>
      <c r="BKL47"/>
      <c r="BKM47"/>
      <c r="BKN47"/>
      <c r="BKO47"/>
      <c r="BKP47"/>
      <c r="BKQ47"/>
      <c r="BKR47"/>
      <c r="BKS47"/>
      <c r="BKT47"/>
      <c r="BKU47"/>
      <c r="BKV47"/>
      <c r="BKW47"/>
      <c r="BKX47"/>
      <c r="BKY47"/>
      <c r="BKZ47"/>
      <c r="BLA47"/>
      <c r="BLB47"/>
      <c r="BLC47"/>
      <c r="BLD47"/>
      <c r="BLE47"/>
      <c r="BLF47"/>
      <c r="BLG47"/>
      <c r="BLH47"/>
      <c r="BLI47"/>
      <c r="BLJ47"/>
      <c r="BLK47"/>
      <c r="BLL47"/>
      <c r="BLM47"/>
      <c r="BLN47"/>
      <c r="BLO47"/>
      <c r="BLP47"/>
      <c r="BLQ47"/>
      <c r="BLR47"/>
      <c r="BLS47"/>
      <c r="BLT47"/>
      <c r="BLU47"/>
      <c r="BLV47"/>
      <c r="BLW47"/>
      <c r="BLX47"/>
      <c r="BLY47"/>
      <c r="BLZ47"/>
      <c r="BMA47"/>
      <c r="BMB47"/>
      <c r="BMC47"/>
      <c r="BMD47"/>
      <c r="BME47"/>
      <c r="BMF47"/>
      <c r="BMG47"/>
      <c r="BMH47"/>
      <c r="BMI47"/>
      <c r="BMJ47"/>
      <c r="BMK47"/>
      <c r="BML47"/>
      <c r="BMM47"/>
      <c r="BMN47"/>
      <c r="BMO47"/>
      <c r="BMP47"/>
      <c r="BMQ47"/>
      <c r="BMR47"/>
      <c r="BMS47"/>
      <c r="BMT47"/>
      <c r="BMU47"/>
      <c r="BMV47"/>
      <c r="BMW47"/>
      <c r="BMX47"/>
      <c r="BMY47"/>
      <c r="BMZ47"/>
      <c r="BNA47"/>
      <c r="BNB47"/>
      <c r="BNC47"/>
      <c r="BND47"/>
      <c r="BNE47"/>
      <c r="BNF47"/>
      <c r="BNG47"/>
      <c r="BNH47"/>
      <c r="BNI47"/>
      <c r="BNJ47"/>
      <c r="BNK47"/>
      <c r="BNL47"/>
      <c r="BNM47"/>
      <c r="BNN47"/>
      <c r="BNO47"/>
      <c r="BNP47"/>
      <c r="BNQ47"/>
      <c r="BNR47"/>
      <c r="BNS47"/>
      <c r="BNT47"/>
      <c r="BNU47"/>
      <c r="BNV47"/>
      <c r="BNW47"/>
      <c r="BNX47"/>
      <c r="BNY47"/>
      <c r="BNZ47"/>
      <c r="BOA47"/>
      <c r="BOB47"/>
      <c r="BOC47"/>
      <c r="BOD47"/>
      <c r="BOE47"/>
      <c r="BOF47"/>
      <c r="BOG47"/>
      <c r="BOH47"/>
      <c r="BOI47"/>
      <c r="BOJ47"/>
      <c r="BOK47"/>
      <c r="BOL47"/>
      <c r="BOM47"/>
      <c r="BON47"/>
      <c r="BOO47"/>
      <c r="BOP47"/>
      <c r="BOQ47"/>
      <c r="BOR47"/>
      <c r="BOS47"/>
      <c r="BOT47"/>
      <c r="BOU47"/>
      <c r="BOV47"/>
      <c r="BOW47"/>
      <c r="BOX47"/>
      <c r="BOY47"/>
      <c r="BOZ47"/>
      <c r="BPA47"/>
      <c r="BPB47"/>
      <c r="BPC47"/>
      <c r="BPD47"/>
      <c r="BPE47"/>
      <c r="BPF47"/>
      <c r="BPG47"/>
      <c r="BPH47"/>
      <c r="BPI47"/>
      <c r="BPJ47"/>
      <c r="BPK47"/>
      <c r="BPL47"/>
      <c r="BPM47"/>
      <c r="BPN47"/>
      <c r="BPO47"/>
      <c r="BPP47"/>
      <c r="BPQ47"/>
      <c r="BPR47"/>
      <c r="BPS47"/>
      <c r="BPT47"/>
      <c r="BPU47"/>
      <c r="BPV47"/>
      <c r="BPW47"/>
      <c r="BPX47"/>
      <c r="BPY47"/>
      <c r="BPZ47"/>
      <c r="BQA47"/>
      <c r="BQB47"/>
      <c r="BQC47"/>
      <c r="BQD47"/>
      <c r="BQE47"/>
      <c r="BQF47"/>
      <c r="BQG47"/>
      <c r="BQH47"/>
      <c r="BQI47"/>
      <c r="BQJ47"/>
      <c r="BQK47"/>
      <c r="BQL47"/>
      <c r="BQM47"/>
      <c r="BQN47"/>
      <c r="BQO47"/>
      <c r="BQP47"/>
      <c r="BQQ47"/>
      <c r="BQR47"/>
      <c r="BQS47"/>
      <c r="BQT47"/>
      <c r="BQU47"/>
      <c r="BQV47"/>
      <c r="BQW47"/>
      <c r="BQX47"/>
      <c r="BQY47"/>
      <c r="BQZ47"/>
      <c r="BRA47"/>
      <c r="BRB47"/>
      <c r="BRC47"/>
      <c r="BRD47"/>
      <c r="BRE47"/>
      <c r="BRF47"/>
      <c r="BRG47"/>
      <c r="BRH47"/>
      <c r="BRI47"/>
      <c r="BRJ47"/>
      <c r="BRK47"/>
      <c r="BRL47"/>
      <c r="BRM47"/>
      <c r="BRN47"/>
      <c r="BRO47"/>
      <c r="BRP47"/>
      <c r="BRQ47"/>
      <c r="BRR47"/>
      <c r="BRS47"/>
      <c r="BRT47"/>
      <c r="BRU47"/>
      <c r="BRV47"/>
      <c r="BRW47"/>
      <c r="BRX47"/>
      <c r="BRY47"/>
      <c r="BRZ47"/>
      <c r="BSA47"/>
      <c r="BSB47"/>
      <c r="BSC47"/>
      <c r="BSD47"/>
      <c r="BSE47"/>
      <c r="BSF47"/>
      <c r="BSG47"/>
      <c r="BSH47"/>
      <c r="BSI47"/>
      <c r="BSJ47"/>
      <c r="BSK47"/>
      <c r="BSL47"/>
      <c r="BSM47"/>
      <c r="BSN47"/>
      <c r="BSO47"/>
      <c r="BSP47"/>
      <c r="BSQ47"/>
      <c r="BSR47"/>
      <c r="BSS47"/>
      <c r="BST47"/>
      <c r="BSU47"/>
      <c r="BSV47"/>
      <c r="BSW47"/>
      <c r="BSX47"/>
      <c r="BSY47"/>
      <c r="BSZ47"/>
      <c r="BTA47"/>
      <c r="BTB47"/>
      <c r="BTC47"/>
      <c r="BTD47"/>
      <c r="BTE47"/>
      <c r="BTF47"/>
      <c r="BTG47"/>
      <c r="BTH47"/>
      <c r="BTI47"/>
      <c r="BTJ47"/>
      <c r="BTK47"/>
      <c r="BTL47"/>
      <c r="BTM47"/>
      <c r="BTN47"/>
      <c r="BTO47"/>
      <c r="BTP47"/>
      <c r="BTQ47"/>
      <c r="BTR47"/>
      <c r="BTS47"/>
      <c r="BTT47"/>
      <c r="BTU47"/>
      <c r="BTV47"/>
      <c r="BTW47"/>
      <c r="BTX47"/>
      <c r="BTY47"/>
      <c r="BTZ47"/>
      <c r="BUA47"/>
      <c r="BUB47"/>
      <c r="BUC47"/>
      <c r="BUD47"/>
      <c r="BUE47"/>
      <c r="BUF47"/>
      <c r="BUG47"/>
      <c r="BUH47"/>
      <c r="BUI47"/>
      <c r="BUJ47"/>
      <c r="BUK47"/>
      <c r="BUL47"/>
      <c r="BUM47"/>
      <c r="BUN47"/>
      <c r="BUO47"/>
      <c r="BUP47"/>
      <c r="BUQ47"/>
      <c r="BUR47"/>
      <c r="BUS47"/>
      <c r="BUT47"/>
      <c r="BUU47"/>
      <c r="BUV47"/>
      <c r="BUW47"/>
      <c r="BUX47"/>
      <c r="BUY47"/>
      <c r="BUZ47"/>
      <c r="BVA47"/>
      <c r="BVB47"/>
      <c r="BVC47"/>
      <c r="BVD47"/>
      <c r="BVE47"/>
      <c r="BVF47"/>
      <c r="BVG47"/>
      <c r="BVH47"/>
      <c r="BVI47"/>
      <c r="BVJ47"/>
      <c r="BVK47"/>
      <c r="BVL47"/>
      <c r="BVM47"/>
      <c r="BVN47"/>
      <c r="BVO47"/>
      <c r="BVP47"/>
      <c r="BVQ47"/>
      <c r="BVR47"/>
      <c r="BVS47"/>
      <c r="BVT47"/>
      <c r="BVU47"/>
      <c r="BVV47"/>
      <c r="BVW47"/>
      <c r="BVX47"/>
      <c r="BVY47"/>
      <c r="BVZ47"/>
      <c r="BWA47"/>
      <c r="BWB47"/>
      <c r="BWC47"/>
      <c r="BWD47"/>
      <c r="BWE47"/>
      <c r="BWF47"/>
      <c r="BWG47"/>
      <c r="BWH47"/>
      <c r="BWI47"/>
      <c r="BWJ47"/>
      <c r="BWK47"/>
      <c r="BWL47"/>
      <c r="BWM47"/>
      <c r="BWN47"/>
      <c r="BWO47"/>
      <c r="BWP47"/>
      <c r="BWQ47"/>
      <c r="BWR47"/>
      <c r="BWS47"/>
      <c r="BWT47"/>
      <c r="BWU47"/>
      <c r="BWV47"/>
      <c r="BWW47"/>
      <c r="BWX47"/>
      <c r="BWY47"/>
      <c r="BWZ47"/>
      <c r="BXA47"/>
      <c r="BXB47"/>
      <c r="BXC47"/>
      <c r="BXD47"/>
      <c r="BXE47"/>
      <c r="BXF47"/>
      <c r="BXG47"/>
      <c r="BXH47"/>
      <c r="BXI47"/>
      <c r="BXJ47"/>
      <c r="BXK47"/>
      <c r="BXL47"/>
      <c r="BXM47"/>
      <c r="BXN47"/>
      <c r="BXO47"/>
      <c r="BXP47"/>
      <c r="BXQ47"/>
      <c r="BXR47"/>
      <c r="BXS47"/>
      <c r="BXT47"/>
      <c r="BXU47"/>
      <c r="BXV47"/>
      <c r="BXW47"/>
      <c r="BXX47"/>
      <c r="BXY47"/>
      <c r="BXZ47"/>
      <c r="BYA47"/>
      <c r="BYB47"/>
      <c r="BYC47"/>
      <c r="BYD47"/>
      <c r="BYE47"/>
      <c r="BYF47"/>
      <c r="BYG47"/>
      <c r="BYH47"/>
      <c r="BYI47"/>
      <c r="BYJ47"/>
      <c r="BYK47"/>
      <c r="BYL47"/>
      <c r="BYM47"/>
      <c r="BYN47"/>
      <c r="BYO47"/>
    </row>
    <row r="48" spans="1:2017" ht="12" customHeight="1" x14ac:dyDescent="0.25">
      <c r="A48" s="2"/>
      <c r="B48" s="2"/>
      <c r="C48" s="2"/>
      <c r="D48" s="2"/>
      <c r="E48" s="2"/>
      <c r="F48" s="2"/>
      <c r="G48" s="2"/>
      <c r="H48" s="2"/>
      <c r="J48" s="2"/>
    </row>
    <row r="49" spans="1:11" ht="12" customHeight="1" x14ac:dyDescent="0.25">
      <c r="A49" s="2"/>
      <c r="B49" s="2"/>
      <c r="C49" s="2"/>
      <c r="D49" s="2"/>
      <c r="E49" s="2"/>
      <c r="F49" s="2"/>
      <c r="G49" s="2"/>
      <c r="H49" s="2"/>
    </row>
    <row r="50" spans="1:11" ht="12" customHeight="1" x14ac:dyDescent="0.25">
      <c r="A50" s="2"/>
      <c r="B50" s="2"/>
      <c r="C50" s="2"/>
      <c r="D50" s="2"/>
      <c r="E50" s="2"/>
      <c r="F50" s="2"/>
      <c r="G50" s="2"/>
      <c r="H50" s="2"/>
    </row>
    <row r="51" spans="1:11" ht="12" customHeight="1" x14ac:dyDescent="0.25">
      <c r="A51" s="2"/>
      <c r="B51" s="2"/>
      <c r="C51" s="2"/>
      <c r="D51" s="2"/>
      <c r="E51" s="2"/>
      <c r="F51" s="2"/>
      <c r="G51" s="2"/>
      <c r="H51" s="2"/>
    </row>
    <row r="52" spans="1:11" ht="12" customHeight="1" x14ac:dyDescent="0.25">
      <c r="A52" s="2"/>
      <c r="B52" s="2"/>
      <c r="C52" s="2"/>
      <c r="D52" s="2"/>
      <c r="E52" s="2"/>
      <c r="F52" s="2"/>
      <c r="G52" s="2"/>
      <c r="H52" s="2"/>
    </row>
    <row r="53" spans="1:11" ht="12" customHeight="1" x14ac:dyDescent="0.25">
      <c r="A53" s="2"/>
      <c r="B53" s="2"/>
      <c r="C53" s="2"/>
      <c r="D53" s="2"/>
      <c r="E53" s="2"/>
      <c r="F53" s="2"/>
      <c r="G53" s="2"/>
      <c r="H53" s="2"/>
    </row>
    <row r="54" spans="1:11" ht="12" customHeight="1" x14ac:dyDescent="0.25">
      <c r="A54" s="2"/>
      <c r="B54" s="2"/>
      <c r="C54" s="2"/>
      <c r="D54" s="2"/>
      <c r="E54" s="2"/>
      <c r="F54" s="2"/>
      <c r="G54" s="2"/>
      <c r="H54" s="2"/>
    </row>
    <row r="55" spans="1:11" ht="12" customHeight="1" x14ac:dyDescent="0.25">
      <c r="A55" s="2"/>
      <c r="B55" s="2"/>
      <c r="C55" s="2"/>
      <c r="D55" s="2"/>
      <c r="E55" s="2"/>
      <c r="F55" s="2"/>
      <c r="G55" s="2"/>
      <c r="H55" s="2"/>
    </row>
    <row r="56" spans="1:11" ht="12" customHeight="1" x14ac:dyDescent="0.25"/>
    <row r="57" spans="1:11" ht="12" customHeight="1" x14ac:dyDescent="0.25"/>
    <row r="58" spans="1:11" ht="12" customHeight="1" x14ac:dyDescent="0.25"/>
    <row r="59" spans="1:11" ht="12" customHeight="1" x14ac:dyDescent="0.25">
      <c r="J59"/>
      <c r="K59"/>
    </row>
    <row r="60" spans="1:11" ht="12" customHeight="1" x14ac:dyDescent="0.25">
      <c r="J60"/>
      <c r="K60"/>
    </row>
    <row r="61" spans="1:11" ht="12" customHeight="1" x14ac:dyDescent="0.25">
      <c r="J61"/>
      <c r="K61"/>
    </row>
    <row r="62" spans="1:11" ht="12" customHeight="1" x14ac:dyDescent="0.25">
      <c r="J62"/>
      <c r="K62"/>
    </row>
    <row r="63" spans="1:11" ht="12" customHeight="1" x14ac:dyDescent="0.25"/>
    <row r="64" spans="1:11"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spans="12:2017" ht="12" customHeight="1" x14ac:dyDescent="0.25"/>
    <row r="114" spans="12:2017" ht="12" customHeight="1" x14ac:dyDescent="0.25"/>
    <row r="115" spans="12:2017" ht="12" customHeight="1" x14ac:dyDescent="0.25"/>
    <row r="116" spans="12:2017" ht="12" customHeight="1" x14ac:dyDescent="0.25"/>
    <row r="117" spans="12:2017" ht="12" customHeight="1" x14ac:dyDescent="0.25"/>
    <row r="118" spans="12:2017" s="2" customFormat="1" ht="12" customHeight="1" x14ac:dyDescent="0.25">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c r="IV118"/>
      <c r="IW118"/>
      <c r="IX118"/>
      <c r="IY118"/>
      <c r="IZ118"/>
      <c r="JA118"/>
      <c r="JB118"/>
      <c r="JC118"/>
      <c r="JD118"/>
      <c r="JE118"/>
      <c r="JF118"/>
      <c r="JG118"/>
      <c r="JH118"/>
      <c r="JI118"/>
      <c r="JJ118"/>
      <c r="JK118"/>
      <c r="JL118"/>
      <c r="JM118"/>
      <c r="JN118"/>
      <c r="JO118"/>
      <c r="JP118"/>
      <c r="JQ118"/>
      <c r="JR118"/>
      <c r="JS118"/>
      <c r="JT118"/>
      <c r="JU118"/>
      <c r="JV118"/>
      <c r="JW118"/>
      <c r="JX118"/>
      <c r="JY118"/>
      <c r="JZ118"/>
      <c r="KA118"/>
      <c r="KB118"/>
      <c r="KC118"/>
      <c r="KD118"/>
      <c r="KE118"/>
      <c r="KF118"/>
      <c r="KG118"/>
      <c r="KH118"/>
      <c r="KI118"/>
      <c r="KJ118"/>
      <c r="KK118"/>
      <c r="KL118"/>
      <c r="KM118"/>
      <c r="KN118"/>
      <c r="KO118"/>
      <c r="KP118"/>
      <c r="KQ118"/>
      <c r="KR118"/>
      <c r="KS118"/>
      <c r="KT118"/>
      <c r="KU118"/>
      <c r="KV118"/>
      <c r="KW118"/>
      <c r="KX118"/>
      <c r="KY118"/>
      <c r="KZ118"/>
      <c r="LA118"/>
      <c r="LB118"/>
      <c r="LC118"/>
      <c r="LD118"/>
      <c r="LE118"/>
      <c r="LF118"/>
      <c r="LG118"/>
      <c r="LH118"/>
      <c r="LI118"/>
      <c r="LJ118"/>
      <c r="LK118"/>
      <c r="LL118"/>
      <c r="LM118"/>
      <c r="LN118"/>
      <c r="LO118"/>
      <c r="LP118"/>
      <c r="LQ118"/>
      <c r="LR118"/>
      <c r="LS118"/>
      <c r="LT118"/>
      <c r="LU118"/>
      <c r="LV118"/>
      <c r="LW118"/>
      <c r="LX118"/>
      <c r="LY118"/>
      <c r="LZ118"/>
      <c r="MA118"/>
      <c r="MB118"/>
      <c r="MC118"/>
      <c r="MD118"/>
      <c r="ME118"/>
      <c r="MF118"/>
      <c r="MG118"/>
      <c r="MH118"/>
      <c r="MI118"/>
      <c r="MJ118"/>
      <c r="MK118"/>
      <c r="ML118"/>
      <c r="MM118"/>
      <c r="MN118"/>
      <c r="MO118"/>
      <c r="MP118"/>
      <c r="MQ118"/>
      <c r="MR118"/>
      <c r="MS118"/>
      <c r="MT118"/>
      <c r="MU118"/>
      <c r="MV118"/>
      <c r="MW118"/>
      <c r="MX118"/>
      <c r="MY118"/>
      <c r="MZ118"/>
      <c r="NA118"/>
      <c r="NB118"/>
      <c r="NC118"/>
      <c r="ND118"/>
      <c r="NE118"/>
      <c r="NF118"/>
      <c r="NG118"/>
      <c r="NH118"/>
      <c r="NI118"/>
      <c r="NJ118"/>
      <c r="NK118"/>
      <c r="NL118"/>
      <c r="NM118"/>
      <c r="NN118"/>
      <c r="NO118"/>
      <c r="NP118"/>
      <c r="NQ118"/>
      <c r="NR118"/>
      <c r="NS118"/>
      <c r="NT118"/>
      <c r="NU118"/>
      <c r="NV118"/>
      <c r="NW118"/>
      <c r="NX118"/>
      <c r="NY118"/>
      <c r="NZ118"/>
      <c r="OA118"/>
      <c r="OB118"/>
      <c r="OC118"/>
      <c r="OD118"/>
      <c r="OE118"/>
      <c r="OF118"/>
      <c r="OG118"/>
      <c r="OH118"/>
      <c r="OI118"/>
      <c r="OJ118"/>
      <c r="OK118"/>
      <c r="OL118"/>
      <c r="OM118"/>
      <c r="ON118"/>
      <c r="OO118"/>
      <c r="OP118"/>
      <c r="OQ118"/>
      <c r="OR118"/>
      <c r="OS118"/>
      <c r="OT118"/>
      <c r="OU118"/>
      <c r="OV118"/>
      <c r="OW118"/>
      <c r="OX118"/>
      <c r="OY118"/>
      <c r="OZ118"/>
      <c r="PA118"/>
      <c r="PB118"/>
      <c r="PC118"/>
      <c r="PD118"/>
      <c r="PE118"/>
      <c r="PF118"/>
      <c r="PG118"/>
      <c r="PH118"/>
      <c r="PI118"/>
      <c r="PJ118"/>
      <c r="PK118"/>
      <c r="PL118"/>
      <c r="PM118"/>
      <c r="PN118"/>
      <c r="PO118"/>
      <c r="PP118"/>
      <c r="PQ118"/>
      <c r="PR118"/>
      <c r="PS118"/>
      <c r="PT118"/>
      <c r="PU118"/>
      <c r="PV118"/>
      <c r="PW118"/>
      <c r="PX118"/>
      <c r="PY118"/>
      <c r="PZ118"/>
      <c r="QA118"/>
      <c r="QB118"/>
      <c r="QC118"/>
      <c r="QD118"/>
      <c r="QE118"/>
      <c r="QF118"/>
      <c r="QG118"/>
      <c r="QH118"/>
      <c r="QI118"/>
      <c r="QJ118"/>
      <c r="QK118"/>
      <c r="QL118"/>
      <c r="QM118"/>
      <c r="QN118"/>
      <c r="QO118"/>
      <c r="QP118"/>
      <c r="QQ118"/>
      <c r="QR118"/>
      <c r="QS118"/>
      <c r="QT118"/>
      <c r="QU118"/>
      <c r="QV118"/>
      <c r="QW118"/>
      <c r="QX118"/>
      <c r="QY118"/>
      <c r="QZ118"/>
      <c r="RA118"/>
      <c r="RB118"/>
      <c r="RC118"/>
      <c r="RD118"/>
      <c r="RE118"/>
      <c r="RF118"/>
      <c r="RG118"/>
      <c r="RH118"/>
      <c r="RI118"/>
      <c r="RJ118"/>
      <c r="RK118"/>
      <c r="RL118"/>
      <c r="RM118"/>
      <c r="RN118"/>
      <c r="RO118"/>
      <c r="RP118"/>
      <c r="RQ118"/>
      <c r="RR118"/>
      <c r="RS118"/>
      <c r="RT118"/>
      <c r="RU118"/>
      <c r="RV118"/>
      <c r="RW118"/>
      <c r="RX118"/>
      <c r="RY118"/>
      <c r="RZ118"/>
      <c r="SA118"/>
      <c r="SB118"/>
      <c r="SC118"/>
      <c r="SD118"/>
      <c r="SE118"/>
      <c r="SF118"/>
      <c r="SG118"/>
      <c r="SH118"/>
      <c r="SI118"/>
      <c r="SJ118"/>
      <c r="SK118"/>
      <c r="SL118"/>
      <c r="SM118"/>
      <c r="SN118"/>
      <c r="SO118"/>
      <c r="SP118"/>
      <c r="SQ118"/>
      <c r="SR118"/>
      <c r="SS118"/>
      <c r="ST118"/>
      <c r="SU118"/>
      <c r="SV118"/>
      <c r="SW118"/>
      <c r="SX118"/>
      <c r="SY118"/>
      <c r="SZ118"/>
      <c r="TA118"/>
      <c r="TB118"/>
      <c r="TC118"/>
      <c r="TD118"/>
      <c r="TE118"/>
      <c r="TF118"/>
      <c r="TG118"/>
      <c r="TH118"/>
      <c r="TI118"/>
      <c r="TJ118"/>
      <c r="TK118"/>
      <c r="TL118"/>
      <c r="TM118"/>
      <c r="TN118"/>
      <c r="TO118"/>
      <c r="TP118"/>
      <c r="TQ118"/>
      <c r="TR118"/>
      <c r="TS118"/>
      <c r="TT118"/>
      <c r="TU118"/>
      <c r="TV118"/>
      <c r="TW118"/>
      <c r="TX118"/>
      <c r="TY118"/>
      <c r="TZ118"/>
      <c r="UA118"/>
      <c r="UB118"/>
      <c r="UC118"/>
      <c r="UD118"/>
      <c r="UE118"/>
      <c r="UF118"/>
      <c r="UG118"/>
      <c r="UH118"/>
      <c r="UI118"/>
      <c r="UJ118"/>
      <c r="UK118"/>
      <c r="UL118"/>
      <c r="UM118"/>
      <c r="UN118"/>
      <c r="UO118"/>
      <c r="UP118"/>
      <c r="UQ118"/>
      <c r="UR118"/>
      <c r="US118"/>
      <c r="UT118"/>
      <c r="UU118"/>
      <c r="UV118"/>
      <c r="UW118"/>
      <c r="UX118"/>
      <c r="UY118"/>
      <c r="UZ118"/>
      <c r="VA118"/>
      <c r="VB118"/>
      <c r="VC118"/>
      <c r="VD118"/>
      <c r="VE118"/>
      <c r="VF118"/>
      <c r="VG118"/>
      <c r="VH118"/>
      <c r="VI118"/>
      <c r="VJ118"/>
      <c r="VK118"/>
      <c r="VL118"/>
      <c r="VM118"/>
      <c r="VN118"/>
      <c r="VO118"/>
      <c r="VP118"/>
      <c r="VQ118"/>
      <c r="VR118"/>
      <c r="VS118"/>
      <c r="VT118"/>
      <c r="VU118"/>
      <c r="VV118"/>
      <c r="VW118"/>
      <c r="VX118"/>
      <c r="VY118"/>
      <c r="VZ118"/>
      <c r="WA118"/>
      <c r="WB118"/>
      <c r="WC118"/>
      <c r="WD118"/>
      <c r="WE118"/>
      <c r="WF118"/>
      <c r="WG118"/>
      <c r="WH118"/>
      <c r="WI118"/>
      <c r="WJ118"/>
      <c r="WK118"/>
      <c r="WL118"/>
      <c r="WM118"/>
      <c r="WN118"/>
      <c r="WO118"/>
      <c r="WP118"/>
      <c r="WQ118"/>
      <c r="WR118"/>
      <c r="WS118"/>
      <c r="WT118"/>
      <c r="WU118"/>
      <c r="WV118"/>
      <c r="WW118"/>
      <c r="WX118"/>
      <c r="WY118"/>
      <c r="WZ118"/>
      <c r="XA118"/>
      <c r="XB118"/>
      <c r="XC118"/>
      <c r="XD118"/>
      <c r="XE118"/>
      <c r="XF118"/>
      <c r="XG118"/>
      <c r="XH118"/>
      <c r="XI118"/>
      <c r="XJ118"/>
      <c r="XK118"/>
      <c r="XL118"/>
      <c r="XM118"/>
      <c r="XN118"/>
      <c r="XO118"/>
      <c r="XP118"/>
      <c r="XQ118"/>
      <c r="XR118"/>
      <c r="XS118"/>
      <c r="XT118"/>
      <c r="XU118"/>
      <c r="XV118"/>
      <c r="XW118"/>
      <c r="XX118"/>
      <c r="XY118"/>
      <c r="XZ118"/>
      <c r="YA118"/>
      <c r="YB118"/>
      <c r="YC118"/>
      <c r="YD118"/>
      <c r="YE118"/>
      <c r="YF118"/>
      <c r="YG118"/>
      <c r="YH118"/>
      <c r="YI118"/>
      <c r="YJ118"/>
      <c r="YK118"/>
      <c r="YL118"/>
      <c r="YM118"/>
      <c r="YN118"/>
      <c r="YO118"/>
      <c r="YP118"/>
      <c r="YQ118"/>
      <c r="YR118"/>
      <c r="YS118"/>
      <c r="YT118"/>
      <c r="YU118"/>
      <c r="YV118"/>
      <c r="YW118"/>
      <c r="YX118"/>
      <c r="YY118"/>
      <c r="YZ118"/>
      <c r="ZA118"/>
      <c r="ZB118"/>
      <c r="ZC118"/>
      <c r="ZD118"/>
      <c r="ZE118"/>
      <c r="ZF118"/>
      <c r="ZG118"/>
      <c r="ZH118"/>
      <c r="ZI118"/>
      <c r="ZJ118"/>
      <c r="ZK118"/>
      <c r="ZL118"/>
      <c r="ZM118"/>
      <c r="ZN118"/>
      <c r="ZO118"/>
      <c r="ZP118"/>
      <c r="ZQ118"/>
      <c r="ZR118"/>
      <c r="ZS118"/>
      <c r="ZT118"/>
      <c r="ZU118"/>
      <c r="ZV118"/>
      <c r="ZW118"/>
      <c r="ZX118"/>
      <c r="ZY118"/>
      <c r="ZZ118"/>
      <c r="AAA118"/>
      <c r="AAB118"/>
      <c r="AAC118"/>
      <c r="AAD118"/>
      <c r="AAE118"/>
      <c r="AAF118"/>
      <c r="AAG118"/>
      <c r="AAH118"/>
      <c r="AAI118"/>
      <c r="AAJ118"/>
      <c r="AAK118"/>
      <c r="AAL118"/>
      <c r="AAM118"/>
      <c r="AAN118"/>
      <c r="AAO118"/>
      <c r="AAP118"/>
      <c r="AAQ118"/>
      <c r="AAR118"/>
      <c r="AAS118"/>
      <c r="AAT118"/>
      <c r="AAU118"/>
      <c r="AAV118"/>
      <c r="AAW118"/>
      <c r="AAX118"/>
      <c r="AAY118"/>
      <c r="AAZ118"/>
      <c r="ABA118"/>
      <c r="ABB118"/>
      <c r="ABC118"/>
      <c r="ABD118"/>
      <c r="ABE118"/>
      <c r="ABF118"/>
      <c r="ABG118"/>
      <c r="ABH118"/>
      <c r="ABI118"/>
      <c r="ABJ118"/>
      <c r="ABK118"/>
      <c r="ABL118"/>
      <c r="ABM118"/>
      <c r="ABN118"/>
      <c r="ABO118"/>
      <c r="ABP118"/>
      <c r="ABQ118"/>
      <c r="ABR118"/>
      <c r="ABS118"/>
      <c r="ABT118"/>
      <c r="ABU118"/>
      <c r="ABV118"/>
      <c r="ABW118"/>
      <c r="ABX118"/>
      <c r="ABY118"/>
      <c r="ABZ118"/>
      <c r="ACA118"/>
      <c r="ACB118"/>
      <c r="ACC118"/>
      <c r="ACD118"/>
      <c r="ACE118"/>
      <c r="ACF118"/>
      <c r="ACG118"/>
      <c r="ACH118"/>
      <c r="ACI118"/>
      <c r="ACJ118"/>
      <c r="ACK118"/>
      <c r="ACL118"/>
      <c r="ACM118"/>
      <c r="ACN118"/>
      <c r="ACO118"/>
      <c r="ACP118"/>
      <c r="ACQ118"/>
      <c r="ACR118"/>
      <c r="ACS118"/>
      <c r="ACT118"/>
      <c r="ACU118"/>
      <c r="ACV118"/>
      <c r="ACW118"/>
      <c r="ACX118"/>
      <c r="ACY118"/>
      <c r="ACZ118"/>
      <c r="ADA118"/>
      <c r="ADB118"/>
      <c r="ADC118"/>
      <c r="ADD118"/>
      <c r="ADE118"/>
      <c r="ADF118"/>
      <c r="ADG118"/>
      <c r="ADH118"/>
      <c r="ADI118"/>
      <c r="ADJ118"/>
      <c r="ADK118"/>
      <c r="ADL118"/>
      <c r="ADM118"/>
      <c r="ADN118"/>
      <c r="ADO118"/>
      <c r="ADP118"/>
      <c r="ADQ118"/>
      <c r="ADR118"/>
      <c r="ADS118"/>
      <c r="ADT118"/>
      <c r="ADU118"/>
      <c r="ADV118"/>
      <c r="ADW118"/>
      <c r="ADX118"/>
      <c r="ADY118"/>
      <c r="ADZ118"/>
      <c r="AEA118"/>
      <c r="AEB118"/>
      <c r="AEC118"/>
      <c r="AED118"/>
      <c r="AEE118"/>
      <c r="AEF118"/>
      <c r="AEG118"/>
      <c r="AEH118"/>
      <c r="AEI118"/>
      <c r="AEJ118"/>
      <c r="AEK118"/>
      <c r="AEL118"/>
      <c r="AEM118"/>
      <c r="AEN118"/>
      <c r="AEO118"/>
      <c r="AEP118"/>
      <c r="AEQ118"/>
      <c r="AER118"/>
      <c r="AES118"/>
      <c r="AET118"/>
      <c r="AEU118"/>
      <c r="AEV118"/>
      <c r="AEW118"/>
      <c r="AEX118"/>
      <c r="AEY118"/>
      <c r="AEZ118"/>
      <c r="AFA118"/>
      <c r="AFB118"/>
      <c r="AFC118"/>
      <c r="AFD118"/>
      <c r="AFE118"/>
      <c r="AFF118"/>
      <c r="AFG118"/>
      <c r="AFH118"/>
      <c r="AFI118"/>
      <c r="AFJ118"/>
      <c r="AFK118"/>
      <c r="AFL118"/>
      <c r="AFM118"/>
      <c r="AFN118"/>
      <c r="AFO118"/>
      <c r="AFP118"/>
      <c r="AFQ118"/>
      <c r="AFR118"/>
      <c r="AFS118"/>
      <c r="AFT118"/>
      <c r="AFU118"/>
      <c r="AFV118"/>
      <c r="AFW118"/>
      <c r="AFX118"/>
      <c r="AFY118"/>
      <c r="AFZ118"/>
      <c r="AGA118"/>
      <c r="AGB118"/>
      <c r="AGC118"/>
      <c r="AGD118"/>
      <c r="AGE118"/>
      <c r="AGF118"/>
      <c r="AGG118"/>
      <c r="AGH118"/>
      <c r="AGI118"/>
      <c r="AGJ118"/>
      <c r="AGK118"/>
      <c r="AGL118"/>
      <c r="AGM118"/>
      <c r="AGN118"/>
      <c r="AGO118"/>
      <c r="AGP118"/>
      <c r="AGQ118"/>
      <c r="AGR118"/>
      <c r="AGS118"/>
      <c r="AGT118"/>
      <c r="AGU118"/>
      <c r="AGV118"/>
      <c r="AGW118"/>
      <c r="AGX118"/>
      <c r="AGY118"/>
      <c r="AGZ118"/>
      <c r="AHA118"/>
      <c r="AHB118"/>
      <c r="AHC118"/>
      <c r="AHD118"/>
      <c r="AHE118"/>
      <c r="AHF118"/>
      <c r="AHG118"/>
      <c r="AHH118"/>
      <c r="AHI118"/>
      <c r="AHJ118"/>
      <c r="AHK118"/>
      <c r="AHL118"/>
      <c r="AHM118"/>
      <c r="AHN118"/>
      <c r="AHO118"/>
      <c r="AHP118"/>
      <c r="AHQ118"/>
      <c r="AHR118"/>
      <c r="AHS118"/>
      <c r="AHT118"/>
      <c r="AHU118"/>
      <c r="AHV118"/>
      <c r="AHW118"/>
      <c r="AHX118"/>
      <c r="AHY118"/>
      <c r="AHZ118"/>
      <c r="AIA118"/>
      <c r="AIB118"/>
      <c r="AIC118"/>
      <c r="AID118"/>
      <c r="AIE118"/>
      <c r="AIF118"/>
      <c r="AIG118"/>
      <c r="AIH118"/>
      <c r="AII118"/>
      <c r="AIJ118"/>
      <c r="AIK118"/>
      <c r="AIL118"/>
      <c r="AIM118"/>
      <c r="AIN118"/>
      <c r="AIO118"/>
      <c r="AIP118"/>
      <c r="AIQ118"/>
      <c r="AIR118"/>
      <c r="AIS118"/>
      <c r="AIT118"/>
      <c r="AIU118"/>
      <c r="AIV118"/>
      <c r="AIW118"/>
      <c r="AIX118"/>
      <c r="AIY118"/>
      <c r="AIZ118"/>
      <c r="AJA118"/>
      <c r="AJB118"/>
      <c r="AJC118"/>
      <c r="AJD118"/>
      <c r="AJE118"/>
      <c r="AJF118"/>
      <c r="AJG118"/>
      <c r="AJH118"/>
      <c r="AJI118"/>
      <c r="AJJ118"/>
      <c r="AJK118"/>
      <c r="AJL118"/>
      <c r="AJM118"/>
      <c r="AJN118"/>
      <c r="AJO118"/>
      <c r="AJP118"/>
      <c r="AJQ118"/>
      <c r="AJR118"/>
      <c r="AJS118"/>
      <c r="AJT118"/>
      <c r="AJU118"/>
      <c r="AJV118"/>
      <c r="AJW118"/>
      <c r="AJX118"/>
      <c r="AJY118"/>
      <c r="AJZ118"/>
      <c r="AKA118"/>
      <c r="AKB118"/>
      <c r="AKC118"/>
      <c r="AKD118"/>
      <c r="AKE118"/>
      <c r="AKF118"/>
      <c r="AKG118"/>
      <c r="AKH118"/>
      <c r="AKI118"/>
      <c r="AKJ118"/>
      <c r="AKK118"/>
      <c r="AKL118"/>
      <c r="AKM118"/>
      <c r="AKN118"/>
      <c r="AKO118"/>
      <c r="AKP118"/>
      <c r="AKQ118"/>
      <c r="AKR118"/>
      <c r="AKS118"/>
      <c r="AKT118"/>
      <c r="AKU118"/>
      <c r="AKV118"/>
      <c r="AKW118"/>
      <c r="AKX118"/>
      <c r="AKY118"/>
      <c r="AKZ118"/>
      <c r="ALA118"/>
      <c r="ALB118"/>
      <c r="ALC118"/>
      <c r="ALD118"/>
      <c r="ALE118"/>
      <c r="ALF118"/>
      <c r="ALG118"/>
      <c r="ALH118"/>
      <c r="ALI118"/>
      <c r="ALJ118"/>
      <c r="ALK118"/>
      <c r="ALL118"/>
      <c r="ALM118"/>
      <c r="ALN118"/>
      <c r="ALO118"/>
      <c r="ALP118"/>
      <c r="ALQ118"/>
      <c r="ALR118"/>
      <c r="ALS118"/>
      <c r="ALT118"/>
      <c r="ALU118"/>
      <c r="ALV118"/>
      <c r="ALW118"/>
      <c r="ALX118"/>
      <c r="ALY118"/>
      <c r="ALZ118"/>
      <c r="AMA118"/>
      <c r="AMB118"/>
      <c r="AMC118"/>
      <c r="AMD118"/>
      <c r="AME118"/>
      <c r="AMF118"/>
      <c r="AMG118"/>
      <c r="AMH118"/>
      <c r="AMI118"/>
      <c r="AMJ118"/>
      <c r="AMK118"/>
      <c r="AML118"/>
      <c r="AMM118"/>
      <c r="AMN118"/>
      <c r="AMO118"/>
      <c r="AMP118"/>
      <c r="AMQ118"/>
      <c r="AMR118"/>
      <c r="AMS118"/>
      <c r="AMT118"/>
      <c r="AMU118"/>
      <c r="AMV118"/>
      <c r="AMW118"/>
      <c r="AMX118"/>
      <c r="AMY118"/>
      <c r="AMZ118"/>
      <c r="ANA118"/>
      <c r="ANB118"/>
      <c r="ANC118"/>
      <c r="AND118"/>
      <c r="ANE118"/>
      <c r="ANF118"/>
      <c r="ANG118"/>
      <c r="ANH118"/>
      <c r="ANI118"/>
      <c r="ANJ118"/>
      <c r="ANK118"/>
      <c r="ANL118"/>
      <c r="ANM118"/>
      <c r="ANN118"/>
      <c r="ANO118"/>
      <c r="ANP118"/>
      <c r="ANQ118"/>
      <c r="ANR118"/>
      <c r="ANS118"/>
      <c r="ANT118"/>
      <c r="ANU118"/>
      <c r="ANV118"/>
      <c r="ANW118"/>
      <c r="ANX118"/>
      <c r="ANY118"/>
      <c r="ANZ118"/>
      <c r="AOA118"/>
      <c r="AOB118"/>
      <c r="AOC118"/>
      <c r="AOD118"/>
      <c r="AOE118"/>
      <c r="AOF118"/>
      <c r="AOG118"/>
      <c r="AOH118"/>
      <c r="AOI118"/>
      <c r="AOJ118"/>
      <c r="AOK118"/>
      <c r="AOL118"/>
      <c r="AOM118"/>
      <c r="AON118"/>
      <c r="AOO118"/>
      <c r="AOP118"/>
      <c r="AOQ118"/>
      <c r="AOR118"/>
      <c r="AOS118"/>
      <c r="AOT118"/>
      <c r="AOU118"/>
      <c r="AOV118"/>
      <c r="AOW118"/>
      <c r="AOX118"/>
      <c r="AOY118"/>
      <c r="AOZ118"/>
      <c r="APA118"/>
      <c r="APB118"/>
      <c r="APC118"/>
      <c r="APD118"/>
      <c r="APE118"/>
      <c r="APF118"/>
      <c r="APG118"/>
      <c r="APH118"/>
      <c r="API118"/>
      <c r="APJ118"/>
      <c r="APK118"/>
      <c r="APL118"/>
      <c r="APM118"/>
      <c r="APN118"/>
      <c r="APO118"/>
      <c r="APP118"/>
      <c r="APQ118"/>
      <c r="APR118"/>
      <c r="APS118"/>
      <c r="APT118"/>
      <c r="APU118"/>
      <c r="APV118"/>
      <c r="APW118"/>
      <c r="APX118"/>
      <c r="APY118"/>
      <c r="APZ118"/>
      <c r="AQA118"/>
      <c r="AQB118"/>
      <c r="AQC118"/>
      <c r="AQD118"/>
      <c r="AQE118"/>
      <c r="AQF118"/>
      <c r="AQG118"/>
      <c r="AQH118"/>
      <c r="AQI118"/>
      <c r="AQJ118"/>
      <c r="AQK118"/>
      <c r="AQL118"/>
      <c r="AQM118"/>
      <c r="AQN118"/>
      <c r="AQO118"/>
      <c r="AQP118"/>
      <c r="AQQ118"/>
      <c r="AQR118"/>
      <c r="AQS118"/>
      <c r="AQT118"/>
      <c r="AQU118"/>
      <c r="AQV118"/>
      <c r="AQW118"/>
      <c r="AQX118"/>
      <c r="AQY118"/>
      <c r="AQZ118"/>
      <c r="ARA118"/>
      <c r="ARB118"/>
      <c r="ARC118"/>
      <c r="ARD118"/>
      <c r="ARE118"/>
      <c r="ARF118"/>
      <c r="ARG118"/>
      <c r="ARH118"/>
      <c r="ARI118"/>
      <c r="ARJ118"/>
      <c r="ARK118"/>
      <c r="ARL118"/>
      <c r="ARM118"/>
      <c r="ARN118"/>
      <c r="ARO118"/>
      <c r="ARP118"/>
      <c r="ARQ118"/>
      <c r="ARR118"/>
      <c r="ARS118"/>
      <c r="ART118"/>
      <c r="ARU118"/>
      <c r="ARV118"/>
      <c r="ARW118"/>
      <c r="ARX118"/>
      <c r="ARY118"/>
      <c r="ARZ118"/>
      <c r="ASA118"/>
      <c r="ASB118"/>
      <c r="ASC118"/>
      <c r="ASD118"/>
      <c r="ASE118"/>
      <c r="ASF118"/>
      <c r="ASG118"/>
      <c r="ASH118"/>
      <c r="ASI118"/>
      <c r="ASJ118"/>
      <c r="ASK118"/>
      <c r="ASL118"/>
      <c r="ASM118"/>
      <c r="ASN118"/>
      <c r="ASO118"/>
      <c r="ASP118"/>
      <c r="ASQ118"/>
      <c r="ASR118"/>
      <c r="ASS118"/>
      <c r="AST118"/>
      <c r="ASU118"/>
      <c r="ASV118"/>
      <c r="ASW118"/>
      <c r="ASX118"/>
      <c r="ASY118"/>
      <c r="ASZ118"/>
      <c r="ATA118"/>
      <c r="ATB118"/>
      <c r="ATC118"/>
      <c r="ATD118"/>
      <c r="ATE118"/>
      <c r="ATF118"/>
      <c r="ATG118"/>
      <c r="ATH118"/>
      <c r="ATI118"/>
      <c r="ATJ118"/>
      <c r="ATK118"/>
      <c r="ATL118"/>
      <c r="ATM118"/>
      <c r="ATN118"/>
      <c r="ATO118"/>
      <c r="ATP118"/>
      <c r="ATQ118"/>
      <c r="ATR118"/>
      <c r="ATS118"/>
      <c r="ATT118"/>
      <c r="ATU118"/>
      <c r="ATV118"/>
      <c r="ATW118"/>
      <c r="ATX118"/>
      <c r="ATY118"/>
      <c r="ATZ118"/>
      <c r="AUA118"/>
      <c r="AUB118"/>
      <c r="AUC118"/>
      <c r="AUD118"/>
      <c r="AUE118"/>
      <c r="AUF118"/>
      <c r="AUG118"/>
      <c r="AUH118"/>
      <c r="AUI118"/>
      <c r="AUJ118"/>
      <c r="AUK118"/>
      <c r="AUL118"/>
      <c r="AUM118"/>
      <c r="AUN118"/>
      <c r="AUO118"/>
      <c r="AUP118"/>
      <c r="AUQ118"/>
      <c r="AUR118"/>
      <c r="AUS118"/>
      <c r="AUT118"/>
      <c r="AUU118"/>
      <c r="AUV118"/>
      <c r="AUW118"/>
      <c r="AUX118"/>
      <c r="AUY118"/>
      <c r="AUZ118"/>
      <c r="AVA118"/>
      <c r="AVB118"/>
      <c r="AVC118"/>
      <c r="AVD118"/>
      <c r="AVE118"/>
      <c r="AVF118"/>
      <c r="AVG118"/>
      <c r="AVH118"/>
      <c r="AVI118"/>
      <c r="AVJ118"/>
      <c r="AVK118"/>
      <c r="AVL118"/>
      <c r="AVM118"/>
      <c r="AVN118"/>
      <c r="AVO118"/>
      <c r="AVP118"/>
      <c r="AVQ118"/>
      <c r="AVR118"/>
      <c r="AVS118"/>
      <c r="AVT118"/>
      <c r="AVU118"/>
      <c r="AVV118"/>
      <c r="AVW118"/>
      <c r="AVX118"/>
      <c r="AVY118"/>
      <c r="AVZ118"/>
      <c r="AWA118"/>
      <c r="AWB118"/>
      <c r="AWC118"/>
      <c r="AWD118"/>
      <c r="AWE118"/>
      <c r="AWF118"/>
      <c r="AWG118"/>
      <c r="AWH118"/>
      <c r="AWI118"/>
      <c r="AWJ118"/>
      <c r="AWK118"/>
      <c r="AWL118"/>
      <c r="AWM118"/>
      <c r="AWN118"/>
      <c r="AWO118"/>
      <c r="AWP118"/>
      <c r="AWQ118"/>
      <c r="AWR118"/>
      <c r="AWS118"/>
      <c r="AWT118"/>
      <c r="AWU118"/>
      <c r="AWV118"/>
      <c r="AWW118"/>
      <c r="AWX118"/>
      <c r="AWY118"/>
      <c r="AWZ118"/>
      <c r="AXA118"/>
      <c r="AXB118"/>
      <c r="AXC118"/>
      <c r="AXD118"/>
      <c r="AXE118"/>
      <c r="AXF118"/>
      <c r="AXG118"/>
      <c r="AXH118"/>
      <c r="AXI118"/>
      <c r="AXJ118"/>
      <c r="AXK118"/>
      <c r="AXL118"/>
      <c r="AXM118"/>
      <c r="AXN118"/>
      <c r="AXO118"/>
      <c r="AXP118"/>
      <c r="AXQ118"/>
      <c r="AXR118"/>
      <c r="AXS118"/>
      <c r="AXT118"/>
      <c r="AXU118"/>
      <c r="AXV118"/>
      <c r="AXW118"/>
      <c r="AXX118"/>
      <c r="AXY118"/>
      <c r="AXZ118"/>
      <c r="AYA118"/>
      <c r="AYB118"/>
      <c r="AYC118"/>
      <c r="AYD118"/>
      <c r="AYE118"/>
      <c r="AYF118"/>
      <c r="AYG118"/>
      <c r="AYH118"/>
      <c r="AYI118"/>
      <c r="AYJ118"/>
      <c r="AYK118"/>
      <c r="AYL118"/>
      <c r="AYM118"/>
      <c r="AYN118"/>
      <c r="AYO118"/>
      <c r="AYP118"/>
      <c r="AYQ118"/>
      <c r="AYR118"/>
      <c r="AYS118"/>
      <c r="AYT118"/>
      <c r="AYU118"/>
      <c r="AYV118"/>
      <c r="AYW118"/>
      <c r="AYX118"/>
      <c r="AYY118"/>
      <c r="AYZ118"/>
      <c r="AZA118"/>
      <c r="AZB118"/>
      <c r="AZC118"/>
      <c r="AZD118"/>
      <c r="AZE118"/>
      <c r="AZF118"/>
      <c r="AZG118"/>
      <c r="AZH118"/>
      <c r="AZI118"/>
      <c r="AZJ118"/>
      <c r="AZK118"/>
      <c r="AZL118"/>
      <c r="AZM118"/>
      <c r="AZN118"/>
      <c r="AZO118"/>
      <c r="AZP118"/>
      <c r="AZQ118"/>
      <c r="AZR118"/>
      <c r="AZS118"/>
      <c r="AZT118"/>
      <c r="AZU118"/>
      <c r="AZV118"/>
      <c r="AZW118"/>
      <c r="AZX118"/>
      <c r="AZY118"/>
      <c r="AZZ118"/>
      <c r="BAA118"/>
      <c r="BAB118"/>
      <c r="BAC118"/>
      <c r="BAD118"/>
      <c r="BAE118"/>
      <c r="BAF118"/>
      <c r="BAG118"/>
      <c r="BAH118"/>
      <c r="BAI118"/>
      <c r="BAJ118"/>
      <c r="BAK118"/>
      <c r="BAL118"/>
      <c r="BAM118"/>
      <c r="BAN118"/>
      <c r="BAO118"/>
      <c r="BAP118"/>
      <c r="BAQ118"/>
      <c r="BAR118"/>
      <c r="BAS118"/>
      <c r="BAT118"/>
      <c r="BAU118"/>
      <c r="BAV118"/>
      <c r="BAW118"/>
      <c r="BAX118"/>
      <c r="BAY118"/>
      <c r="BAZ118"/>
      <c r="BBA118"/>
      <c r="BBB118"/>
      <c r="BBC118"/>
      <c r="BBD118"/>
      <c r="BBE118"/>
      <c r="BBF118"/>
      <c r="BBG118"/>
      <c r="BBH118"/>
      <c r="BBI118"/>
      <c r="BBJ118"/>
      <c r="BBK118"/>
      <c r="BBL118"/>
      <c r="BBM118"/>
      <c r="BBN118"/>
      <c r="BBO118"/>
      <c r="BBP118"/>
      <c r="BBQ118"/>
      <c r="BBR118"/>
      <c r="BBS118"/>
      <c r="BBT118"/>
      <c r="BBU118"/>
      <c r="BBV118"/>
      <c r="BBW118"/>
      <c r="BBX118"/>
      <c r="BBY118"/>
      <c r="BBZ118"/>
      <c r="BCA118"/>
      <c r="BCB118"/>
      <c r="BCC118"/>
      <c r="BCD118"/>
      <c r="BCE118"/>
      <c r="BCF118"/>
      <c r="BCG118"/>
      <c r="BCH118"/>
      <c r="BCI118"/>
      <c r="BCJ118"/>
      <c r="BCK118"/>
      <c r="BCL118"/>
      <c r="BCM118"/>
      <c r="BCN118"/>
      <c r="BCO118"/>
      <c r="BCP118"/>
      <c r="BCQ118"/>
      <c r="BCR118"/>
      <c r="BCS118"/>
      <c r="BCT118"/>
      <c r="BCU118"/>
      <c r="BCV118"/>
      <c r="BCW118"/>
      <c r="BCX118"/>
      <c r="BCY118"/>
      <c r="BCZ118"/>
      <c r="BDA118"/>
      <c r="BDB118"/>
      <c r="BDC118"/>
      <c r="BDD118"/>
      <c r="BDE118"/>
      <c r="BDF118"/>
      <c r="BDG118"/>
      <c r="BDH118"/>
      <c r="BDI118"/>
      <c r="BDJ118"/>
      <c r="BDK118"/>
      <c r="BDL118"/>
      <c r="BDM118"/>
      <c r="BDN118"/>
      <c r="BDO118"/>
      <c r="BDP118"/>
      <c r="BDQ118"/>
      <c r="BDR118"/>
      <c r="BDS118"/>
      <c r="BDT118"/>
      <c r="BDU118"/>
      <c r="BDV118"/>
      <c r="BDW118"/>
      <c r="BDX118"/>
      <c r="BDY118"/>
      <c r="BDZ118"/>
      <c r="BEA118"/>
      <c r="BEB118"/>
      <c r="BEC118"/>
      <c r="BED118"/>
      <c r="BEE118"/>
      <c r="BEF118"/>
      <c r="BEG118"/>
      <c r="BEH118"/>
      <c r="BEI118"/>
      <c r="BEJ118"/>
      <c r="BEK118"/>
      <c r="BEL118"/>
      <c r="BEM118"/>
      <c r="BEN118"/>
      <c r="BEO118"/>
      <c r="BEP118"/>
      <c r="BEQ118"/>
      <c r="BER118"/>
      <c r="BES118"/>
      <c r="BET118"/>
      <c r="BEU118"/>
      <c r="BEV118"/>
      <c r="BEW118"/>
      <c r="BEX118"/>
      <c r="BEY118"/>
      <c r="BEZ118"/>
      <c r="BFA118"/>
      <c r="BFB118"/>
      <c r="BFC118"/>
      <c r="BFD118"/>
      <c r="BFE118"/>
      <c r="BFF118"/>
      <c r="BFG118"/>
      <c r="BFH118"/>
      <c r="BFI118"/>
      <c r="BFJ118"/>
      <c r="BFK118"/>
      <c r="BFL118"/>
      <c r="BFM118"/>
      <c r="BFN118"/>
      <c r="BFO118"/>
      <c r="BFP118"/>
      <c r="BFQ118"/>
      <c r="BFR118"/>
      <c r="BFS118"/>
      <c r="BFT118"/>
      <c r="BFU118"/>
      <c r="BFV118"/>
      <c r="BFW118"/>
      <c r="BFX118"/>
      <c r="BFY118"/>
      <c r="BFZ118"/>
      <c r="BGA118"/>
      <c r="BGB118"/>
      <c r="BGC118"/>
      <c r="BGD118"/>
      <c r="BGE118"/>
      <c r="BGF118"/>
      <c r="BGG118"/>
      <c r="BGH118"/>
      <c r="BGI118"/>
      <c r="BGJ118"/>
      <c r="BGK118"/>
      <c r="BGL118"/>
      <c r="BGM118"/>
      <c r="BGN118"/>
      <c r="BGO118"/>
      <c r="BGP118"/>
      <c r="BGQ118"/>
      <c r="BGR118"/>
      <c r="BGS118"/>
      <c r="BGT118"/>
      <c r="BGU118"/>
      <c r="BGV118"/>
      <c r="BGW118"/>
      <c r="BGX118"/>
      <c r="BGY118"/>
      <c r="BGZ118"/>
      <c r="BHA118"/>
      <c r="BHB118"/>
      <c r="BHC118"/>
      <c r="BHD118"/>
      <c r="BHE118"/>
      <c r="BHF118"/>
      <c r="BHG118"/>
      <c r="BHH118"/>
      <c r="BHI118"/>
      <c r="BHJ118"/>
      <c r="BHK118"/>
      <c r="BHL118"/>
      <c r="BHM118"/>
      <c r="BHN118"/>
      <c r="BHO118"/>
      <c r="BHP118"/>
      <c r="BHQ118"/>
      <c r="BHR118"/>
      <c r="BHS118"/>
      <c r="BHT118"/>
      <c r="BHU118"/>
      <c r="BHV118"/>
      <c r="BHW118"/>
      <c r="BHX118"/>
      <c r="BHY118"/>
      <c r="BHZ118"/>
      <c r="BIA118"/>
      <c r="BIB118"/>
      <c r="BIC118"/>
      <c r="BID118"/>
      <c r="BIE118"/>
      <c r="BIF118"/>
      <c r="BIG118"/>
      <c r="BIH118"/>
      <c r="BII118"/>
      <c r="BIJ118"/>
      <c r="BIK118"/>
      <c r="BIL118"/>
      <c r="BIM118"/>
      <c r="BIN118"/>
      <c r="BIO118"/>
      <c r="BIP118"/>
      <c r="BIQ118"/>
      <c r="BIR118"/>
      <c r="BIS118"/>
      <c r="BIT118"/>
      <c r="BIU118"/>
      <c r="BIV118"/>
      <c r="BIW118"/>
      <c r="BIX118"/>
      <c r="BIY118"/>
      <c r="BIZ118"/>
      <c r="BJA118"/>
      <c r="BJB118"/>
      <c r="BJC118"/>
      <c r="BJD118"/>
      <c r="BJE118"/>
      <c r="BJF118"/>
      <c r="BJG118"/>
      <c r="BJH118"/>
      <c r="BJI118"/>
      <c r="BJJ118"/>
      <c r="BJK118"/>
      <c r="BJL118"/>
      <c r="BJM118"/>
      <c r="BJN118"/>
      <c r="BJO118"/>
      <c r="BJP118"/>
      <c r="BJQ118"/>
      <c r="BJR118"/>
      <c r="BJS118"/>
      <c r="BJT118"/>
      <c r="BJU118"/>
      <c r="BJV118"/>
      <c r="BJW118"/>
      <c r="BJX118"/>
      <c r="BJY118"/>
      <c r="BJZ118"/>
      <c r="BKA118"/>
      <c r="BKB118"/>
      <c r="BKC118"/>
      <c r="BKD118"/>
      <c r="BKE118"/>
      <c r="BKF118"/>
      <c r="BKG118"/>
      <c r="BKH118"/>
      <c r="BKI118"/>
      <c r="BKJ118"/>
      <c r="BKK118"/>
      <c r="BKL118"/>
      <c r="BKM118"/>
      <c r="BKN118"/>
      <c r="BKO118"/>
      <c r="BKP118"/>
      <c r="BKQ118"/>
      <c r="BKR118"/>
      <c r="BKS118"/>
      <c r="BKT118"/>
      <c r="BKU118"/>
      <c r="BKV118"/>
      <c r="BKW118"/>
      <c r="BKX118"/>
      <c r="BKY118"/>
      <c r="BKZ118"/>
      <c r="BLA118"/>
      <c r="BLB118"/>
      <c r="BLC118"/>
      <c r="BLD118"/>
      <c r="BLE118"/>
      <c r="BLF118"/>
      <c r="BLG118"/>
      <c r="BLH118"/>
      <c r="BLI118"/>
      <c r="BLJ118"/>
      <c r="BLK118"/>
      <c r="BLL118"/>
      <c r="BLM118"/>
      <c r="BLN118"/>
      <c r="BLO118"/>
      <c r="BLP118"/>
      <c r="BLQ118"/>
      <c r="BLR118"/>
      <c r="BLS118"/>
      <c r="BLT118"/>
      <c r="BLU118"/>
      <c r="BLV118"/>
      <c r="BLW118"/>
      <c r="BLX118"/>
      <c r="BLY118"/>
      <c r="BLZ118"/>
      <c r="BMA118"/>
      <c r="BMB118"/>
      <c r="BMC118"/>
      <c r="BMD118"/>
      <c r="BME118"/>
      <c r="BMF118"/>
      <c r="BMG118"/>
      <c r="BMH118"/>
      <c r="BMI118"/>
      <c r="BMJ118"/>
      <c r="BMK118"/>
      <c r="BML118"/>
      <c r="BMM118"/>
      <c r="BMN118"/>
      <c r="BMO118"/>
      <c r="BMP118"/>
      <c r="BMQ118"/>
      <c r="BMR118"/>
      <c r="BMS118"/>
      <c r="BMT118"/>
      <c r="BMU118"/>
      <c r="BMV118"/>
      <c r="BMW118"/>
      <c r="BMX118"/>
      <c r="BMY118"/>
      <c r="BMZ118"/>
      <c r="BNA118"/>
      <c r="BNB118"/>
      <c r="BNC118"/>
      <c r="BND118"/>
      <c r="BNE118"/>
      <c r="BNF118"/>
      <c r="BNG118"/>
      <c r="BNH118"/>
      <c r="BNI118"/>
      <c r="BNJ118"/>
      <c r="BNK118"/>
      <c r="BNL118"/>
      <c r="BNM118"/>
      <c r="BNN118"/>
      <c r="BNO118"/>
      <c r="BNP118"/>
      <c r="BNQ118"/>
      <c r="BNR118"/>
      <c r="BNS118"/>
      <c r="BNT118"/>
      <c r="BNU118"/>
      <c r="BNV118"/>
      <c r="BNW118"/>
      <c r="BNX118"/>
      <c r="BNY118"/>
      <c r="BNZ118"/>
      <c r="BOA118"/>
      <c r="BOB118"/>
      <c r="BOC118"/>
      <c r="BOD118"/>
      <c r="BOE118"/>
      <c r="BOF118"/>
      <c r="BOG118"/>
      <c r="BOH118"/>
      <c r="BOI118"/>
      <c r="BOJ118"/>
      <c r="BOK118"/>
      <c r="BOL118"/>
      <c r="BOM118"/>
      <c r="BON118"/>
      <c r="BOO118"/>
      <c r="BOP118"/>
      <c r="BOQ118"/>
      <c r="BOR118"/>
      <c r="BOS118"/>
      <c r="BOT118"/>
      <c r="BOU118"/>
      <c r="BOV118"/>
      <c r="BOW118"/>
      <c r="BOX118"/>
      <c r="BOY118"/>
      <c r="BOZ118"/>
      <c r="BPA118"/>
      <c r="BPB118"/>
      <c r="BPC118"/>
      <c r="BPD118"/>
      <c r="BPE118"/>
      <c r="BPF118"/>
      <c r="BPG118"/>
      <c r="BPH118"/>
      <c r="BPI118"/>
      <c r="BPJ118"/>
      <c r="BPK118"/>
      <c r="BPL118"/>
      <c r="BPM118"/>
      <c r="BPN118"/>
      <c r="BPO118"/>
      <c r="BPP118"/>
      <c r="BPQ118"/>
      <c r="BPR118"/>
      <c r="BPS118"/>
      <c r="BPT118"/>
      <c r="BPU118"/>
      <c r="BPV118"/>
      <c r="BPW118"/>
      <c r="BPX118"/>
      <c r="BPY118"/>
      <c r="BPZ118"/>
      <c r="BQA118"/>
      <c r="BQB118"/>
      <c r="BQC118"/>
      <c r="BQD118"/>
      <c r="BQE118"/>
      <c r="BQF118"/>
      <c r="BQG118"/>
      <c r="BQH118"/>
      <c r="BQI118"/>
      <c r="BQJ118"/>
      <c r="BQK118"/>
      <c r="BQL118"/>
      <c r="BQM118"/>
      <c r="BQN118"/>
      <c r="BQO118"/>
      <c r="BQP118"/>
      <c r="BQQ118"/>
      <c r="BQR118"/>
      <c r="BQS118"/>
      <c r="BQT118"/>
      <c r="BQU118"/>
      <c r="BQV118"/>
      <c r="BQW118"/>
      <c r="BQX118"/>
      <c r="BQY118"/>
      <c r="BQZ118"/>
      <c r="BRA118"/>
      <c r="BRB118"/>
      <c r="BRC118"/>
      <c r="BRD118"/>
      <c r="BRE118"/>
      <c r="BRF118"/>
      <c r="BRG118"/>
      <c r="BRH118"/>
      <c r="BRI118"/>
      <c r="BRJ118"/>
      <c r="BRK118"/>
      <c r="BRL118"/>
      <c r="BRM118"/>
      <c r="BRN118"/>
      <c r="BRO118"/>
      <c r="BRP118"/>
      <c r="BRQ118"/>
      <c r="BRR118"/>
      <c r="BRS118"/>
      <c r="BRT118"/>
      <c r="BRU118"/>
      <c r="BRV118"/>
      <c r="BRW118"/>
      <c r="BRX118"/>
      <c r="BRY118"/>
      <c r="BRZ118"/>
      <c r="BSA118"/>
      <c r="BSB118"/>
      <c r="BSC118"/>
      <c r="BSD118"/>
      <c r="BSE118"/>
      <c r="BSF118"/>
      <c r="BSG118"/>
      <c r="BSH118"/>
      <c r="BSI118"/>
      <c r="BSJ118"/>
      <c r="BSK118"/>
      <c r="BSL118"/>
      <c r="BSM118"/>
      <c r="BSN118"/>
      <c r="BSO118"/>
      <c r="BSP118"/>
      <c r="BSQ118"/>
      <c r="BSR118"/>
      <c r="BSS118"/>
      <c r="BST118"/>
      <c r="BSU118"/>
      <c r="BSV118"/>
      <c r="BSW118"/>
      <c r="BSX118"/>
      <c r="BSY118"/>
      <c r="BSZ118"/>
      <c r="BTA118"/>
      <c r="BTB118"/>
      <c r="BTC118"/>
      <c r="BTD118"/>
      <c r="BTE118"/>
      <c r="BTF118"/>
      <c r="BTG118"/>
      <c r="BTH118"/>
      <c r="BTI118"/>
      <c r="BTJ118"/>
      <c r="BTK118"/>
      <c r="BTL118"/>
      <c r="BTM118"/>
      <c r="BTN118"/>
      <c r="BTO118"/>
      <c r="BTP118"/>
      <c r="BTQ118"/>
      <c r="BTR118"/>
      <c r="BTS118"/>
      <c r="BTT118"/>
      <c r="BTU118"/>
      <c r="BTV118"/>
      <c r="BTW118"/>
      <c r="BTX118"/>
      <c r="BTY118"/>
      <c r="BTZ118"/>
      <c r="BUA118"/>
      <c r="BUB118"/>
      <c r="BUC118"/>
      <c r="BUD118"/>
      <c r="BUE118"/>
      <c r="BUF118"/>
      <c r="BUG118"/>
      <c r="BUH118"/>
      <c r="BUI118"/>
      <c r="BUJ118"/>
      <c r="BUK118"/>
      <c r="BUL118"/>
      <c r="BUM118"/>
      <c r="BUN118"/>
      <c r="BUO118"/>
      <c r="BUP118"/>
      <c r="BUQ118"/>
      <c r="BUR118"/>
      <c r="BUS118"/>
      <c r="BUT118"/>
      <c r="BUU118"/>
      <c r="BUV118"/>
      <c r="BUW118"/>
      <c r="BUX118"/>
      <c r="BUY118"/>
      <c r="BUZ118"/>
      <c r="BVA118"/>
      <c r="BVB118"/>
      <c r="BVC118"/>
      <c r="BVD118"/>
      <c r="BVE118"/>
      <c r="BVF118"/>
      <c r="BVG118"/>
      <c r="BVH118"/>
      <c r="BVI118"/>
      <c r="BVJ118"/>
      <c r="BVK118"/>
      <c r="BVL118"/>
      <c r="BVM118"/>
      <c r="BVN118"/>
      <c r="BVO118"/>
      <c r="BVP118"/>
      <c r="BVQ118"/>
      <c r="BVR118"/>
      <c r="BVS118"/>
      <c r="BVT118"/>
      <c r="BVU118"/>
      <c r="BVV118"/>
      <c r="BVW118"/>
      <c r="BVX118"/>
      <c r="BVY118"/>
      <c r="BVZ118"/>
      <c r="BWA118"/>
      <c r="BWB118"/>
      <c r="BWC118"/>
      <c r="BWD118"/>
      <c r="BWE118"/>
      <c r="BWF118"/>
      <c r="BWG118"/>
      <c r="BWH118"/>
      <c r="BWI118"/>
      <c r="BWJ118"/>
      <c r="BWK118"/>
      <c r="BWL118"/>
      <c r="BWM118"/>
      <c r="BWN118"/>
      <c r="BWO118"/>
      <c r="BWP118"/>
      <c r="BWQ118"/>
      <c r="BWR118"/>
      <c r="BWS118"/>
      <c r="BWT118"/>
      <c r="BWU118"/>
      <c r="BWV118"/>
      <c r="BWW118"/>
      <c r="BWX118"/>
      <c r="BWY118"/>
      <c r="BWZ118"/>
      <c r="BXA118"/>
      <c r="BXB118"/>
      <c r="BXC118"/>
      <c r="BXD118"/>
      <c r="BXE118"/>
      <c r="BXF118"/>
      <c r="BXG118"/>
      <c r="BXH118"/>
      <c r="BXI118"/>
      <c r="BXJ118"/>
      <c r="BXK118"/>
      <c r="BXL118"/>
      <c r="BXM118"/>
      <c r="BXN118"/>
      <c r="BXO118"/>
      <c r="BXP118"/>
      <c r="BXQ118"/>
      <c r="BXR118"/>
      <c r="BXS118"/>
      <c r="BXT118"/>
      <c r="BXU118"/>
      <c r="BXV118"/>
      <c r="BXW118"/>
      <c r="BXX118"/>
      <c r="BXY118"/>
      <c r="BXZ118"/>
      <c r="BYA118"/>
      <c r="BYB118"/>
      <c r="BYC118"/>
      <c r="BYD118"/>
      <c r="BYE118"/>
      <c r="BYF118"/>
      <c r="BYG118"/>
      <c r="BYH118"/>
      <c r="BYI118"/>
      <c r="BYJ118"/>
      <c r="BYK118"/>
      <c r="BYL118"/>
      <c r="BYM118"/>
      <c r="BYN118"/>
      <c r="BYO118"/>
    </row>
    <row r="119" spans="12:2017" ht="12" customHeight="1" x14ac:dyDescent="0.25"/>
    <row r="120" spans="12:2017" ht="12" customHeight="1" x14ac:dyDescent="0.25"/>
    <row r="121" spans="12:2017" ht="12" customHeight="1" x14ac:dyDescent="0.25"/>
    <row r="122" spans="12:2017" ht="12" customHeight="1" x14ac:dyDescent="0.25"/>
    <row r="123" spans="12:2017" ht="12" customHeight="1" x14ac:dyDescent="0.25"/>
    <row r="124" spans="12:2017" ht="12" customHeight="1" x14ac:dyDescent="0.25"/>
    <row r="125" spans="12:2017" ht="12" customHeight="1" x14ac:dyDescent="0.25"/>
    <row r="126" spans="12:2017" ht="12" customHeight="1" x14ac:dyDescent="0.25"/>
    <row r="127" spans="12:2017" ht="12" customHeight="1" x14ac:dyDescent="0.25"/>
    <row r="128" spans="12:2017"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spans="1:9" ht="12" customHeight="1" x14ac:dyDescent="0.25"/>
    <row r="146" spans="1:9" ht="12" customHeight="1" x14ac:dyDescent="0.25"/>
    <row r="147" spans="1:9" ht="12" customHeight="1" x14ac:dyDescent="0.25"/>
    <row r="148" spans="1:9" ht="12" customHeight="1" x14ac:dyDescent="0.25"/>
    <row r="149" spans="1:9" ht="12" customHeight="1" x14ac:dyDescent="0.25"/>
    <row r="150" spans="1:9" ht="12" customHeight="1" x14ac:dyDescent="0.25"/>
    <row r="151" spans="1:9" ht="12" customHeight="1" x14ac:dyDescent="0.25"/>
    <row r="152" spans="1:9" ht="12" customHeight="1" x14ac:dyDescent="0.25"/>
    <row r="160" spans="1:9" x14ac:dyDescent="0.25">
      <c r="A160" s="2"/>
      <c r="B160" s="2"/>
      <c r="C160" s="2"/>
      <c r="D160" s="2"/>
      <c r="E160" s="2"/>
      <c r="F160" s="2"/>
      <c r="G160" s="2"/>
      <c r="H160" s="2"/>
      <c r="I160" s="2"/>
    </row>
  </sheetData>
  <sheetProtection algorithmName="SHA-512" hashValue="OlLBwFRjEmHsTqRm6G9nf2v4bbskjUOHvU7jOK9Yqx3BZ2ecQbNTzlR/gz29qLSGxZmRn7B+i41nk2syzYhClQ==" saltValue="o/sNZatHy7sqYsrnWdjodA==" spinCount="100000" sheet="1" objects="1" scenarios="1"/>
  <dataConsolidate/>
  <mergeCells count="65">
    <mergeCell ref="F42:I42"/>
    <mergeCell ref="A32:C32"/>
    <mergeCell ref="A9:H9"/>
    <mergeCell ref="A13:B13"/>
    <mergeCell ref="A12:B12"/>
    <mergeCell ref="A11:B11"/>
    <mergeCell ref="A21:K21"/>
    <mergeCell ref="A10:B10"/>
    <mergeCell ref="F27:I27"/>
    <mergeCell ref="A31:C31"/>
    <mergeCell ref="A16:H16"/>
    <mergeCell ref="F28:I28"/>
    <mergeCell ref="F32:I32"/>
    <mergeCell ref="B24:K24"/>
    <mergeCell ref="B38:K38"/>
    <mergeCell ref="B34:I34"/>
    <mergeCell ref="A47:K47"/>
    <mergeCell ref="A36:K36"/>
    <mergeCell ref="F40:J40"/>
    <mergeCell ref="A46:C46"/>
    <mergeCell ref="A45:C45"/>
    <mergeCell ref="A44:C44"/>
    <mergeCell ref="A43:C43"/>
    <mergeCell ref="A42:C42"/>
    <mergeCell ref="A41:C41"/>
    <mergeCell ref="F46:I46"/>
    <mergeCell ref="F45:I45"/>
    <mergeCell ref="F44:I44"/>
    <mergeCell ref="F41:I41"/>
    <mergeCell ref="B39:F39"/>
    <mergeCell ref="A40:D40"/>
    <mergeCell ref="F43:I43"/>
    <mergeCell ref="G1:H1"/>
    <mergeCell ref="E10:G10"/>
    <mergeCell ref="B4:F4"/>
    <mergeCell ref="B22:I22"/>
    <mergeCell ref="A19:H19"/>
    <mergeCell ref="A20:K20"/>
    <mergeCell ref="B3:F3"/>
    <mergeCell ref="B2:F2"/>
    <mergeCell ref="B1:F1"/>
    <mergeCell ref="I18:J18"/>
    <mergeCell ref="I19:J19"/>
    <mergeCell ref="A15:H15"/>
    <mergeCell ref="A17:H17"/>
    <mergeCell ref="A18:H18"/>
    <mergeCell ref="I1:K1"/>
    <mergeCell ref="I2:K17"/>
    <mergeCell ref="A6:H6"/>
    <mergeCell ref="A8:H8"/>
    <mergeCell ref="A7:H7"/>
    <mergeCell ref="C13:H13"/>
    <mergeCell ref="C12:H12"/>
    <mergeCell ref="C11:H11"/>
    <mergeCell ref="B37:I37"/>
    <mergeCell ref="B33:I33"/>
    <mergeCell ref="F31:I31"/>
    <mergeCell ref="F29:I29"/>
    <mergeCell ref="A26:D26"/>
    <mergeCell ref="A30:C30"/>
    <mergeCell ref="A29:C29"/>
    <mergeCell ref="A28:C28"/>
    <mergeCell ref="F30:I30"/>
    <mergeCell ref="A27:C27"/>
    <mergeCell ref="F26:J26"/>
  </mergeCells>
  <conditionalFormatting sqref="C10 H10">
    <cfRule type="containsBlanks" dxfId="10" priority="2">
      <formula>LEN(TRIM(C10))=0</formula>
    </cfRule>
  </conditionalFormatting>
  <conditionalFormatting sqref="K34">
    <cfRule type="cellIs" dxfId="9" priority="1" operator="lessThan">
      <formula>0</formula>
    </cfRule>
    <cfRule type="cellIs" dxfId="8" priority="3" operator="equal">
      <formula>"ERROR"</formula>
    </cfRule>
  </conditionalFormatting>
  <hyperlinks>
    <hyperlink ref="B3" r:id="rId1" display="MDARD-AnimalFeed@michigan.gov" xr:uid="{01B10AC0-D623-4C20-9D38-A6159AB7F930}"/>
    <hyperlink ref="B4:F4" r:id="rId2" display=" Michigan.gov/MDARD-Feed" xr:uid="{6800870A-98EC-4F25-8D43-DD33828149EA}"/>
  </hyperlinks>
  <printOptions horizontalCentered="1"/>
  <pageMargins left="0.25" right="0.25" top="0.5" bottom="0.5" header="0.3" footer="0.3"/>
  <pageSetup scale="98" orientation="portrait" r:id="rId3"/>
  <headerFooter>
    <oddHeader>&amp;L&amp;"Arial,Regular"&amp;7PI-135&amp;R&amp;"Arial,Regular"&amp;7 Rev. 6/2024</oddHeader>
    <oddFooter>&amp;R&amp;"Arial,Regular"&amp;7Page &amp;P</oddFooter>
  </headerFooter>
  <drawing r:id="rId4"/>
  <extLst>
    <ext xmlns:x14="http://schemas.microsoft.com/office/spreadsheetml/2009/9/main" uri="{CCE6A557-97BC-4b89-ADB6-D9C93CAAB3DF}">
      <x14:dataValidations xmlns:xm="http://schemas.microsoft.com/office/excel/2006/main" xWindow="612" yWindow="569" count="3">
        <x14:dataValidation type="list" errorStyle="warning" allowBlank="1" showInputMessage="1" showErrorMessage="1" errorTitle="MI Feed License #" error="This field is required unless your MI Commercial Feed LIcense Application is pending." promptTitle="MI Feed License #" prompt="Select your Michigan Commercial Feed License number. If your license number is pending, please include a note with this report or contact Lorelei Curry at 517-284-5751." xr:uid="{C0D8552C-9261-404F-A6F0-9DF85916890A}">
          <x14:formula1>
            <xm:f>'Mailing List by ID#'!$A$2:$A$1517</xm:f>
          </x14:formula1>
          <xm:sqref>C10</xm:sqref>
        </x14:dataValidation>
        <x14:dataValidation type="list" operator="greaterThan" showInputMessage="1" showErrorMessage="1" errorTitle="Reporting Year" error="This field can't be blank." promptTitle="Reporting Year" prompt="Select Tonnage Reporting Year from dropdown list." xr:uid="{D4383FBF-6DEC-4577-8D09-783DAAFC4B44}">
          <x14:formula1>
            <xm:f>'Data Sources'!$A$8:$A$8</xm:f>
          </x14:formula1>
          <xm:sqref>C9:D9</xm:sqref>
        </x14:dataValidation>
        <x14:dataValidation type="list" operator="greaterThan" showInputMessage="1" showErrorMessage="1" errorTitle="Reporting Year" error="This field can't be blank." promptTitle="Reporting Year" prompt="Select Tonnage Reporting Year from dropdown list. The reporting period starts on July 1 of the first year and ends on June 30 of the second year." xr:uid="{7178D3C4-F00F-46D5-96B5-0482C24394BD}">
          <x14:formula1>
            <xm:f>'Data Sources'!$A$2:$A$8</xm:f>
          </x14:formula1>
          <xm:sqref>H10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5C317-B469-4D25-A302-D241692A87FC}">
  <dimension ref="A1:C1499"/>
  <sheetViews>
    <sheetView topLeftCell="A1476" workbookViewId="0"/>
  </sheetViews>
  <sheetFormatPr defaultRowHeight="15" x14ac:dyDescent="0.25"/>
  <cols>
    <col min="1" max="1" width="22.42578125" bestFit="1" customWidth="1"/>
    <col min="2" max="3" width="112.7109375" style="7" bestFit="1" customWidth="1"/>
  </cols>
  <sheetData>
    <row r="1" spans="1:3" x14ac:dyDescent="0.25">
      <c r="A1" s="12" t="s">
        <v>59</v>
      </c>
      <c r="B1" s="117" t="s">
        <v>563</v>
      </c>
      <c r="C1" s="86" t="s">
        <v>564</v>
      </c>
    </row>
    <row r="2" spans="1:3" x14ac:dyDescent="0.25">
      <c r="A2" s="12"/>
      <c r="B2" s="118"/>
      <c r="C2" s="116"/>
    </row>
    <row r="3" spans="1:3" x14ac:dyDescent="0.25">
      <c r="A3" s="87" t="s">
        <v>3626</v>
      </c>
      <c r="B3" s="7" t="s">
        <v>3627</v>
      </c>
      <c r="C3" s="7" t="s">
        <v>5115</v>
      </c>
    </row>
    <row r="4" spans="1:3" x14ac:dyDescent="0.25">
      <c r="A4" t="s">
        <v>2303</v>
      </c>
      <c r="B4" s="7" t="s">
        <v>3628</v>
      </c>
      <c r="C4" s="7" t="s">
        <v>5116</v>
      </c>
    </row>
    <row r="5" spans="1:3" x14ac:dyDescent="0.25">
      <c r="A5" t="s">
        <v>2288</v>
      </c>
      <c r="B5" s="7" t="s">
        <v>3629</v>
      </c>
      <c r="C5" s="7" t="s">
        <v>5117</v>
      </c>
    </row>
    <row r="6" spans="1:3" x14ac:dyDescent="0.25">
      <c r="A6" t="s">
        <v>569</v>
      </c>
      <c r="B6" s="7" t="s">
        <v>3630</v>
      </c>
      <c r="C6" s="7" t="s">
        <v>5118</v>
      </c>
    </row>
    <row r="7" spans="1:3" x14ac:dyDescent="0.25">
      <c r="A7" s="87" t="s">
        <v>79</v>
      </c>
      <c r="B7" s="7" t="s">
        <v>3631</v>
      </c>
      <c r="C7" s="7" t="s">
        <v>5119</v>
      </c>
    </row>
    <row r="8" spans="1:3" x14ac:dyDescent="0.25">
      <c r="A8" s="87" t="s">
        <v>80</v>
      </c>
      <c r="B8" s="7" t="s">
        <v>3632</v>
      </c>
      <c r="C8" s="7" t="s">
        <v>5120</v>
      </c>
    </row>
    <row r="9" spans="1:3" x14ac:dyDescent="0.25">
      <c r="A9" s="87" t="s">
        <v>81</v>
      </c>
      <c r="B9" s="7" t="s">
        <v>3633</v>
      </c>
      <c r="C9" s="7" t="s">
        <v>5121</v>
      </c>
    </row>
    <row r="10" spans="1:3" x14ac:dyDescent="0.25">
      <c r="B10" s="7" t="s">
        <v>3634</v>
      </c>
      <c r="C10" s="7" t="s">
        <v>5122</v>
      </c>
    </row>
    <row r="11" spans="1:3" x14ac:dyDescent="0.25">
      <c r="B11" s="7" t="s">
        <v>3635</v>
      </c>
      <c r="C11" s="7" t="s">
        <v>5123</v>
      </c>
    </row>
    <row r="12" spans="1:3" x14ac:dyDescent="0.25">
      <c r="B12" s="7" t="s">
        <v>3636</v>
      </c>
      <c r="C12" s="7" t="s">
        <v>5124</v>
      </c>
    </row>
    <row r="13" spans="1:3" x14ac:dyDescent="0.25">
      <c r="B13" s="7" t="s">
        <v>3637</v>
      </c>
      <c r="C13" s="7" t="s">
        <v>5125</v>
      </c>
    </row>
    <row r="14" spans="1:3" x14ac:dyDescent="0.25">
      <c r="B14" s="7" t="s">
        <v>3593</v>
      </c>
      <c r="C14" s="7" t="s">
        <v>5126</v>
      </c>
    </row>
    <row r="15" spans="1:3" x14ac:dyDescent="0.25">
      <c r="B15" s="7" t="s">
        <v>3638</v>
      </c>
      <c r="C15" s="7" t="s">
        <v>5127</v>
      </c>
    </row>
    <row r="16" spans="1:3" x14ac:dyDescent="0.25">
      <c r="B16" s="7" t="s">
        <v>3639</v>
      </c>
      <c r="C16" s="7" t="s">
        <v>5128</v>
      </c>
    </row>
    <row r="17" spans="2:3" x14ac:dyDescent="0.25">
      <c r="B17" s="7" t="s">
        <v>3640</v>
      </c>
      <c r="C17" s="7" t="s">
        <v>5129</v>
      </c>
    </row>
    <row r="18" spans="2:3" x14ac:dyDescent="0.25">
      <c r="B18" s="7" t="s">
        <v>3641</v>
      </c>
      <c r="C18" s="7" t="s">
        <v>5130</v>
      </c>
    </row>
    <row r="19" spans="2:3" x14ac:dyDescent="0.25">
      <c r="B19" s="7" t="s">
        <v>3642</v>
      </c>
      <c r="C19" s="7" t="s">
        <v>5131</v>
      </c>
    </row>
    <row r="20" spans="2:3" x14ac:dyDescent="0.25">
      <c r="B20" s="7" t="s">
        <v>3643</v>
      </c>
      <c r="C20" s="7" t="s">
        <v>5132</v>
      </c>
    </row>
    <row r="21" spans="2:3" x14ac:dyDescent="0.25">
      <c r="B21" s="7" t="s">
        <v>3644</v>
      </c>
      <c r="C21" s="7" t="s">
        <v>5133</v>
      </c>
    </row>
    <row r="22" spans="2:3" x14ac:dyDescent="0.25">
      <c r="B22" s="7" t="s">
        <v>3645</v>
      </c>
      <c r="C22" s="7" t="s">
        <v>5134</v>
      </c>
    </row>
    <row r="23" spans="2:3" x14ac:dyDescent="0.25">
      <c r="B23" s="7" t="s">
        <v>3646</v>
      </c>
      <c r="C23" s="7" t="s">
        <v>5135</v>
      </c>
    </row>
    <row r="24" spans="2:3" x14ac:dyDescent="0.25">
      <c r="B24" s="7" t="s">
        <v>3597</v>
      </c>
      <c r="C24" s="7" t="s">
        <v>5136</v>
      </c>
    </row>
    <row r="25" spans="2:3" x14ac:dyDescent="0.25">
      <c r="B25" s="7" t="s">
        <v>3647</v>
      </c>
      <c r="C25" s="7" t="s">
        <v>5137</v>
      </c>
    </row>
    <row r="26" spans="2:3" x14ac:dyDescent="0.25">
      <c r="B26" s="7" t="s">
        <v>3648</v>
      </c>
      <c r="C26" s="7" t="s">
        <v>5138</v>
      </c>
    </row>
    <row r="27" spans="2:3" x14ac:dyDescent="0.25">
      <c r="B27" s="7" t="s">
        <v>3649</v>
      </c>
      <c r="C27" s="7" t="s">
        <v>5139</v>
      </c>
    </row>
    <row r="28" spans="2:3" x14ac:dyDescent="0.25">
      <c r="B28" s="7" t="s">
        <v>3650</v>
      </c>
      <c r="C28" s="7" t="s">
        <v>5140</v>
      </c>
    </row>
    <row r="29" spans="2:3" x14ac:dyDescent="0.25">
      <c r="B29" s="7" t="s">
        <v>3651</v>
      </c>
      <c r="C29" s="7" t="s">
        <v>5141</v>
      </c>
    </row>
    <row r="30" spans="2:3" x14ac:dyDescent="0.25">
      <c r="B30" s="7" t="s">
        <v>3652</v>
      </c>
      <c r="C30" s="7" t="s">
        <v>5142</v>
      </c>
    </row>
    <row r="31" spans="2:3" x14ac:dyDescent="0.25">
      <c r="B31" s="7" t="s">
        <v>3653</v>
      </c>
      <c r="C31" s="7" t="s">
        <v>5143</v>
      </c>
    </row>
    <row r="32" spans="2:3" x14ac:dyDescent="0.25">
      <c r="B32" s="7" t="s">
        <v>3654</v>
      </c>
      <c r="C32" s="7" t="s">
        <v>5144</v>
      </c>
    </row>
    <row r="33" spans="2:3" x14ac:dyDescent="0.25">
      <c r="B33" s="7" t="s">
        <v>3655</v>
      </c>
      <c r="C33" s="7" t="s">
        <v>5145</v>
      </c>
    </row>
    <row r="34" spans="2:3" x14ac:dyDescent="0.25">
      <c r="B34" s="7" t="s">
        <v>3656</v>
      </c>
      <c r="C34" s="7" t="s">
        <v>5146</v>
      </c>
    </row>
    <row r="35" spans="2:3" x14ac:dyDescent="0.25">
      <c r="B35" s="7" t="s">
        <v>3657</v>
      </c>
      <c r="C35" s="7" t="s">
        <v>5147</v>
      </c>
    </row>
    <row r="36" spans="2:3" x14ac:dyDescent="0.25">
      <c r="B36" s="7" t="s">
        <v>3658</v>
      </c>
      <c r="C36" s="7" t="s">
        <v>5148</v>
      </c>
    </row>
    <row r="37" spans="2:3" x14ac:dyDescent="0.25">
      <c r="B37" s="7" t="s">
        <v>3659</v>
      </c>
      <c r="C37" s="7" t="s">
        <v>5149</v>
      </c>
    </row>
    <row r="38" spans="2:3" x14ac:dyDescent="0.25">
      <c r="B38" s="7" t="s">
        <v>3660</v>
      </c>
      <c r="C38" s="7" t="s">
        <v>5150</v>
      </c>
    </row>
    <row r="39" spans="2:3" x14ac:dyDescent="0.25">
      <c r="B39" s="7" t="s">
        <v>3661</v>
      </c>
      <c r="C39" s="7" t="s">
        <v>5151</v>
      </c>
    </row>
    <row r="40" spans="2:3" x14ac:dyDescent="0.25">
      <c r="B40" s="7" t="s">
        <v>3662</v>
      </c>
      <c r="C40" s="7" t="s">
        <v>5152</v>
      </c>
    </row>
    <row r="41" spans="2:3" x14ac:dyDescent="0.25">
      <c r="B41" s="7" t="s">
        <v>3663</v>
      </c>
      <c r="C41" s="7" t="s">
        <v>5153</v>
      </c>
    </row>
    <row r="42" spans="2:3" x14ac:dyDescent="0.25">
      <c r="B42" s="7" t="s">
        <v>3664</v>
      </c>
      <c r="C42" s="7" t="s">
        <v>5154</v>
      </c>
    </row>
    <row r="43" spans="2:3" x14ac:dyDescent="0.25">
      <c r="B43" s="7" t="s">
        <v>3665</v>
      </c>
      <c r="C43" s="7" t="s">
        <v>5155</v>
      </c>
    </row>
    <row r="44" spans="2:3" x14ac:dyDescent="0.25">
      <c r="B44" s="7" t="s">
        <v>3666</v>
      </c>
      <c r="C44" s="7" t="s">
        <v>5156</v>
      </c>
    </row>
    <row r="45" spans="2:3" x14ac:dyDescent="0.25">
      <c r="B45" s="7" t="s">
        <v>3667</v>
      </c>
      <c r="C45" s="7" t="s">
        <v>5157</v>
      </c>
    </row>
    <row r="46" spans="2:3" x14ac:dyDescent="0.25">
      <c r="B46" s="7" t="s">
        <v>3668</v>
      </c>
      <c r="C46" s="7" t="s">
        <v>5158</v>
      </c>
    </row>
    <row r="47" spans="2:3" x14ac:dyDescent="0.25">
      <c r="B47" s="7" t="s">
        <v>3669</v>
      </c>
      <c r="C47" s="7" t="s">
        <v>5159</v>
      </c>
    </row>
    <row r="48" spans="2:3" x14ac:dyDescent="0.25">
      <c r="B48" s="7" t="s">
        <v>3670</v>
      </c>
      <c r="C48" s="7" t="s">
        <v>5160</v>
      </c>
    </row>
    <row r="49" spans="2:3" x14ac:dyDescent="0.25">
      <c r="B49" s="7" t="s">
        <v>3671</v>
      </c>
      <c r="C49" s="7" t="s">
        <v>5161</v>
      </c>
    </row>
    <row r="50" spans="2:3" x14ac:dyDescent="0.25">
      <c r="B50" s="7" t="s">
        <v>3672</v>
      </c>
      <c r="C50" s="7" t="s">
        <v>5162</v>
      </c>
    </row>
    <row r="51" spans="2:3" x14ac:dyDescent="0.25">
      <c r="B51" s="7" t="s">
        <v>3673</v>
      </c>
      <c r="C51" s="7" t="s">
        <v>5163</v>
      </c>
    </row>
    <row r="52" spans="2:3" x14ac:dyDescent="0.25">
      <c r="B52" s="7" t="s">
        <v>3674</v>
      </c>
      <c r="C52" s="7" t="s">
        <v>5164</v>
      </c>
    </row>
    <row r="53" spans="2:3" x14ac:dyDescent="0.25">
      <c r="B53" s="7" t="s">
        <v>3675</v>
      </c>
      <c r="C53" s="7" t="s">
        <v>5165</v>
      </c>
    </row>
    <row r="54" spans="2:3" x14ac:dyDescent="0.25">
      <c r="B54" s="7" t="s">
        <v>3676</v>
      </c>
      <c r="C54" s="7" t="s">
        <v>5166</v>
      </c>
    </row>
    <row r="55" spans="2:3" x14ac:dyDescent="0.25">
      <c r="B55" s="7" t="s">
        <v>3677</v>
      </c>
      <c r="C55" s="7" t="s">
        <v>5167</v>
      </c>
    </row>
    <row r="56" spans="2:3" x14ac:dyDescent="0.25">
      <c r="B56" s="7" t="s">
        <v>3678</v>
      </c>
      <c r="C56" s="7" t="s">
        <v>5168</v>
      </c>
    </row>
    <row r="57" spans="2:3" x14ac:dyDescent="0.25">
      <c r="B57" s="7" t="s">
        <v>3679</v>
      </c>
      <c r="C57" s="7" t="s">
        <v>5169</v>
      </c>
    </row>
    <row r="58" spans="2:3" x14ac:dyDescent="0.25">
      <c r="B58" s="7" t="s">
        <v>3680</v>
      </c>
      <c r="C58" s="7" t="s">
        <v>5170</v>
      </c>
    </row>
    <row r="59" spans="2:3" x14ac:dyDescent="0.25">
      <c r="B59" s="7" t="s">
        <v>3681</v>
      </c>
      <c r="C59" s="7" t="s">
        <v>5171</v>
      </c>
    </row>
    <row r="60" spans="2:3" x14ac:dyDescent="0.25">
      <c r="B60" s="7" t="s">
        <v>3682</v>
      </c>
      <c r="C60" s="7" t="s">
        <v>5172</v>
      </c>
    </row>
    <row r="61" spans="2:3" x14ac:dyDescent="0.25">
      <c r="B61" s="7" t="s">
        <v>3683</v>
      </c>
      <c r="C61" s="7" t="s">
        <v>5173</v>
      </c>
    </row>
    <row r="62" spans="2:3" x14ac:dyDescent="0.25">
      <c r="B62" s="7" t="s">
        <v>3684</v>
      </c>
      <c r="C62" s="7" t="s">
        <v>5174</v>
      </c>
    </row>
    <row r="63" spans="2:3" x14ac:dyDescent="0.25">
      <c r="B63" s="7" t="s">
        <v>3685</v>
      </c>
      <c r="C63" s="7" t="s">
        <v>5175</v>
      </c>
    </row>
    <row r="64" spans="2:3" x14ac:dyDescent="0.25">
      <c r="B64" s="7" t="s">
        <v>3686</v>
      </c>
      <c r="C64" s="7" t="s">
        <v>5176</v>
      </c>
    </row>
    <row r="65" spans="2:3" x14ac:dyDescent="0.25">
      <c r="B65" s="7" t="s">
        <v>3687</v>
      </c>
      <c r="C65" s="7" t="s">
        <v>5177</v>
      </c>
    </row>
    <row r="66" spans="2:3" x14ac:dyDescent="0.25">
      <c r="B66" s="7" t="s">
        <v>3688</v>
      </c>
      <c r="C66" s="7" t="s">
        <v>5178</v>
      </c>
    </row>
    <row r="67" spans="2:3" x14ac:dyDescent="0.25">
      <c r="B67" s="7" t="s">
        <v>3689</v>
      </c>
      <c r="C67" s="7" t="s">
        <v>5179</v>
      </c>
    </row>
    <row r="68" spans="2:3" x14ac:dyDescent="0.25">
      <c r="B68" s="7" t="s">
        <v>3690</v>
      </c>
      <c r="C68" s="7" t="s">
        <v>5180</v>
      </c>
    </row>
    <row r="69" spans="2:3" x14ac:dyDescent="0.25">
      <c r="B69" s="7" t="s">
        <v>3691</v>
      </c>
      <c r="C69" s="7" t="s">
        <v>5181</v>
      </c>
    </row>
    <row r="70" spans="2:3" x14ac:dyDescent="0.25">
      <c r="B70" s="7" t="s">
        <v>3692</v>
      </c>
      <c r="C70" s="7" t="s">
        <v>5182</v>
      </c>
    </row>
    <row r="71" spans="2:3" x14ac:dyDescent="0.25">
      <c r="B71" s="7" t="s">
        <v>3693</v>
      </c>
      <c r="C71" s="7" t="s">
        <v>5183</v>
      </c>
    </row>
    <row r="72" spans="2:3" x14ac:dyDescent="0.25">
      <c r="B72" s="7" t="s">
        <v>3694</v>
      </c>
      <c r="C72" s="7" t="s">
        <v>5184</v>
      </c>
    </row>
    <row r="73" spans="2:3" x14ac:dyDescent="0.25">
      <c r="B73" s="7" t="s">
        <v>3695</v>
      </c>
      <c r="C73" s="7" t="s">
        <v>5185</v>
      </c>
    </row>
    <row r="74" spans="2:3" x14ac:dyDescent="0.25">
      <c r="B74" s="7" t="s">
        <v>3696</v>
      </c>
      <c r="C74" s="7" t="s">
        <v>5186</v>
      </c>
    </row>
    <row r="75" spans="2:3" x14ac:dyDescent="0.25">
      <c r="B75" s="7" t="s">
        <v>3697</v>
      </c>
      <c r="C75" s="7" t="s">
        <v>5187</v>
      </c>
    </row>
    <row r="76" spans="2:3" x14ac:dyDescent="0.25">
      <c r="B76" s="7" t="s">
        <v>3698</v>
      </c>
      <c r="C76" s="7" t="s">
        <v>5188</v>
      </c>
    </row>
    <row r="77" spans="2:3" x14ac:dyDescent="0.25">
      <c r="B77" s="7" t="s">
        <v>3699</v>
      </c>
      <c r="C77" s="7" t="s">
        <v>5189</v>
      </c>
    </row>
    <row r="78" spans="2:3" x14ac:dyDescent="0.25">
      <c r="B78" s="7" t="s">
        <v>3700</v>
      </c>
      <c r="C78" s="7" t="s">
        <v>5190</v>
      </c>
    </row>
    <row r="79" spans="2:3" x14ac:dyDescent="0.25">
      <c r="B79" s="7" t="s">
        <v>3701</v>
      </c>
      <c r="C79" s="7" t="s">
        <v>5191</v>
      </c>
    </row>
    <row r="80" spans="2:3" x14ac:dyDescent="0.25">
      <c r="B80" s="7" t="s">
        <v>3702</v>
      </c>
      <c r="C80" s="7" t="s">
        <v>5192</v>
      </c>
    </row>
    <row r="81" spans="2:3" x14ac:dyDescent="0.25">
      <c r="B81" s="7" t="s">
        <v>3703</v>
      </c>
      <c r="C81" s="7" t="s">
        <v>5193</v>
      </c>
    </row>
    <row r="82" spans="2:3" x14ac:dyDescent="0.25">
      <c r="B82" s="7" t="s">
        <v>3704</v>
      </c>
      <c r="C82" s="7" t="s">
        <v>5194</v>
      </c>
    </row>
    <row r="83" spans="2:3" x14ac:dyDescent="0.25">
      <c r="B83" s="7" t="s">
        <v>3705</v>
      </c>
      <c r="C83" s="7" t="s">
        <v>5195</v>
      </c>
    </row>
    <row r="84" spans="2:3" x14ac:dyDescent="0.25">
      <c r="B84" s="7" t="s">
        <v>3706</v>
      </c>
      <c r="C84" s="7" t="s">
        <v>5196</v>
      </c>
    </row>
    <row r="85" spans="2:3" x14ac:dyDescent="0.25">
      <c r="B85" s="7" t="s">
        <v>3707</v>
      </c>
      <c r="C85" s="7" t="s">
        <v>5197</v>
      </c>
    </row>
    <row r="86" spans="2:3" x14ac:dyDescent="0.25">
      <c r="B86" s="7" t="s">
        <v>3708</v>
      </c>
      <c r="C86" s="7" t="s">
        <v>5198</v>
      </c>
    </row>
    <row r="87" spans="2:3" x14ac:dyDescent="0.25">
      <c r="B87" s="7" t="s">
        <v>3709</v>
      </c>
      <c r="C87" s="7" t="s">
        <v>5199</v>
      </c>
    </row>
    <row r="88" spans="2:3" x14ac:dyDescent="0.25">
      <c r="B88" s="7" t="s">
        <v>3710</v>
      </c>
      <c r="C88" s="7" t="s">
        <v>5200</v>
      </c>
    </row>
    <row r="89" spans="2:3" x14ac:dyDescent="0.25">
      <c r="B89" s="7" t="s">
        <v>3711</v>
      </c>
      <c r="C89" s="7" t="s">
        <v>5201</v>
      </c>
    </row>
    <row r="90" spans="2:3" x14ac:dyDescent="0.25">
      <c r="B90" s="7" t="s">
        <v>3712</v>
      </c>
      <c r="C90" s="7" t="s">
        <v>5202</v>
      </c>
    </row>
    <row r="91" spans="2:3" x14ac:dyDescent="0.25">
      <c r="B91" s="7" t="s">
        <v>3713</v>
      </c>
      <c r="C91" s="7" t="s">
        <v>5203</v>
      </c>
    </row>
    <row r="92" spans="2:3" x14ac:dyDescent="0.25">
      <c r="B92" s="7" t="s">
        <v>3714</v>
      </c>
      <c r="C92" s="7" t="s">
        <v>5204</v>
      </c>
    </row>
    <row r="93" spans="2:3" x14ac:dyDescent="0.25">
      <c r="B93" s="7" t="s">
        <v>3715</v>
      </c>
      <c r="C93" s="7" t="s">
        <v>5205</v>
      </c>
    </row>
    <row r="94" spans="2:3" x14ac:dyDescent="0.25">
      <c r="B94" s="7" t="s">
        <v>3716</v>
      </c>
      <c r="C94" s="7" t="s">
        <v>5206</v>
      </c>
    </row>
    <row r="95" spans="2:3" x14ac:dyDescent="0.25">
      <c r="B95" s="7" t="s">
        <v>3717</v>
      </c>
      <c r="C95" s="7" t="s">
        <v>5207</v>
      </c>
    </row>
    <row r="96" spans="2:3" x14ac:dyDescent="0.25">
      <c r="B96" s="7" t="s">
        <v>3718</v>
      </c>
      <c r="C96" s="7" t="s">
        <v>5208</v>
      </c>
    </row>
    <row r="97" spans="2:3" x14ac:dyDescent="0.25">
      <c r="B97" s="7" t="s">
        <v>3719</v>
      </c>
      <c r="C97" s="7" t="s">
        <v>5209</v>
      </c>
    </row>
    <row r="98" spans="2:3" x14ac:dyDescent="0.25">
      <c r="B98" s="7" t="s">
        <v>3720</v>
      </c>
      <c r="C98" s="7" t="s">
        <v>5210</v>
      </c>
    </row>
    <row r="99" spans="2:3" x14ac:dyDescent="0.25">
      <c r="B99" s="7" t="s">
        <v>3721</v>
      </c>
      <c r="C99" s="7" t="s">
        <v>5211</v>
      </c>
    </row>
    <row r="100" spans="2:3" x14ac:dyDescent="0.25">
      <c r="B100" s="7" t="s">
        <v>3722</v>
      </c>
      <c r="C100" s="7" t="s">
        <v>5212</v>
      </c>
    </row>
    <row r="101" spans="2:3" x14ac:dyDescent="0.25">
      <c r="B101" s="7" t="s">
        <v>3723</v>
      </c>
      <c r="C101" s="7" t="s">
        <v>5213</v>
      </c>
    </row>
    <row r="102" spans="2:3" x14ac:dyDescent="0.25">
      <c r="B102" s="7" t="s">
        <v>3724</v>
      </c>
      <c r="C102" s="7" t="s">
        <v>5214</v>
      </c>
    </row>
    <row r="103" spans="2:3" x14ac:dyDescent="0.25">
      <c r="B103" s="7" t="s">
        <v>3725</v>
      </c>
      <c r="C103" s="7" t="s">
        <v>5215</v>
      </c>
    </row>
    <row r="104" spans="2:3" x14ac:dyDescent="0.25">
      <c r="B104" s="7" t="s">
        <v>3726</v>
      </c>
      <c r="C104" s="7" t="s">
        <v>5216</v>
      </c>
    </row>
    <row r="105" spans="2:3" x14ac:dyDescent="0.25">
      <c r="B105" s="7" t="s">
        <v>3727</v>
      </c>
      <c r="C105" s="7" t="s">
        <v>5217</v>
      </c>
    </row>
    <row r="106" spans="2:3" x14ac:dyDescent="0.25">
      <c r="B106" s="7" t="s">
        <v>3728</v>
      </c>
      <c r="C106" s="7" t="s">
        <v>5218</v>
      </c>
    </row>
    <row r="107" spans="2:3" x14ac:dyDescent="0.25">
      <c r="B107" s="7" t="s">
        <v>3729</v>
      </c>
      <c r="C107" s="7" t="s">
        <v>5219</v>
      </c>
    </row>
    <row r="108" spans="2:3" x14ac:dyDescent="0.25">
      <c r="B108" s="7" t="s">
        <v>3730</v>
      </c>
      <c r="C108" s="7" t="s">
        <v>5220</v>
      </c>
    </row>
    <row r="109" spans="2:3" x14ac:dyDescent="0.25">
      <c r="B109" s="7" t="s">
        <v>3731</v>
      </c>
      <c r="C109" s="7" t="s">
        <v>5221</v>
      </c>
    </row>
    <row r="110" spans="2:3" x14ac:dyDescent="0.25">
      <c r="B110" s="7" t="s">
        <v>3732</v>
      </c>
      <c r="C110" s="7" t="s">
        <v>5222</v>
      </c>
    </row>
    <row r="111" spans="2:3" x14ac:dyDescent="0.25">
      <c r="B111" s="7" t="s">
        <v>3733</v>
      </c>
      <c r="C111" s="7" t="s">
        <v>5223</v>
      </c>
    </row>
    <row r="112" spans="2:3" x14ac:dyDescent="0.25">
      <c r="B112" s="7" t="s">
        <v>3734</v>
      </c>
      <c r="C112" s="7" t="s">
        <v>5224</v>
      </c>
    </row>
    <row r="113" spans="2:3" x14ac:dyDescent="0.25">
      <c r="B113" s="7" t="s">
        <v>3735</v>
      </c>
      <c r="C113" s="7" t="s">
        <v>5225</v>
      </c>
    </row>
    <row r="114" spans="2:3" x14ac:dyDescent="0.25">
      <c r="B114" s="7" t="s">
        <v>3736</v>
      </c>
      <c r="C114" s="7" t="s">
        <v>5226</v>
      </c>
    </row>
    <row r="115" spans="2:3" x14ac:dyDescent="0.25">
      <c r="B115" s="7" t="s">
        <v>3737</v>
      </c>
      <c r="C115" s="7" t="s">
        <v>5227</v>
      </c>
    </row>
    <row r="116" spans="2:3" x14ac:dyDescent="0.25">
      <c r="B116" s="7" t="s">
        <v>3738</v>
      </c>
      <c r="C116" s="7" t="s">
        <v>5228</v>
      </c>
    </row>
    <row r="117" spans="2:3" x14ac:dyDescent="0.25">
      <c r="B117" s="7" t="s">
        <v>3739</v>
      </c>
      <c r="C117" s="7" t="s">
        <v>5229</v>
      </c>
    </row>
    <row r="118" spans="2:3" x14ac:dyDescent="0.25">
      <c r="B118" s="7" t="s">
        <v>3740</v>
      </c>
      <c r="C118" s="7" t="s">
        <v>5230</v>
      </c>
    </row>
    <row r="119" spans="2:3" x14ac:dyDescent="0.25">
      <c r="B119" s="7" t="s">
        <v>3741</v>
      </c>
      <c r="C119" s="7" t="s">
        <v>5231</v>
      </c>
    </row>
    <row r="120" spans="2:3" x14ac:dyDescent="0.25">
      <c r="B120" s="7" t="s">
        <v>3742</v>
      </c>
      <c r="C120" s="7" t="s">
        <v>5232</v>
      </c>
    </row>
    <row r="121" spans="2:3" x14ac:dyDescent="0.25">
      <c r="B121" s="7" t="s">
        <v>3743</v>
      </c>
      <c r="C121" s="7" t="s">
        <v>5233</v>
      </c>
    </row>
    <row r="122" spans="2:3" x14ac:dyDescent="0.25">
      <c r="B122" s="7" t="s">
        <v>3744</v>
      </c>
      <c r="C122" s="7" t="s">
        <v>5234</v>
      </c>
    </row>
    <row r="123" spans="2:3" x14ac:dyDescent="0.25">
      <c r="B123" s="7" t="s">
        <v>3745</v>
      </c>
      <c r="C123" s="7" t="s">
        <v>5235</v>
      </c>
    </row>
    <row r="124" spans="2:3" x14ac:dyDescent="0.25">
      <c r="B124" s="7" t="s">
        <v>3746</v>
      </c>
      <c r="C124" s="7" t="s">
        <v>5236</v>
      </c>
    </row>
    <row r="125" spans="2:3" x14ac:dyDescent="0.25">
      <c r="B125" s="7" t="s">
        <v>3747</v>
      </c>
      <c r="C125" s="7" t="s">
        <v>5237</v>
      </c>
    </row>
    <row r="126" spans="2:3" x14ac:dyDescent="0.25">
      <c r="B126" s="7" t="s">
        <v>3748</v>
      </c>
      <c r="C126" s="7" t="s">
        <v>5238</v>
      </c>
    </row>
    <row r="127" spans="2:3" x14ac:dyDescent="0.25">
      <c r="B127" s="7" t="s">
        <v>3749</v>
      </c>
      <c r="C127" s="7" t="s">
        <v>5239</v>
      </c>
    </row>
    <row r="128" spans="2:3" x14ac:dyDescent="0.25">
      <c r="B128" s="7" t="s">
        <v>3750</v>
      </c>
      <c r="C128" s="7" t="s">
        <v>5240</v>
      </c>
    </row>
    <row r="129" spans="2:3" x14ac:dyDescent="0.25">
      <c r="B129" s="7" t="s">
        <v>3751</v>
      </c>
      <c r="C129" s="7" t="s">
        <v>5241</v>
      </c>
    </row>
    <row r="130" spans="2:3" x14ac:dyDescent="0.25">
      <c r="B130" s="7" t="s">
        <v>3752</v>
      </c>
      <c r="C130" s="7" t="s">
        <v>5242</v>
      </c>
    </row>
    <row r="131" spans="2:3" x14ac:dyDescent="0.25">
      <c r="B131" s="7" t="s">
        <v>3753</v>
      </c>
      <c r="C131" s="7" t="s">
        <v>5243</v>
      </c>
    </row>
    <row r="132" spans="2:3" x14ac:dyDescent="0.25">
      <c r="B132" s="7" t="s">
        <v>3754</v>
      </c>
      <c r="C132" s="7" t="s">
        <v>5244</v>
      </c>
    </row>
    <row r="133" spans="2:3" x14ac:dyDescent="0.25">
      <c r="B133" s="7" t="s">
        <v>3755</v>
      </c>
      <c r="C133" s="7" t="s">
        <v>5245</v>
      </c>
    </row>
    <row r="134" spans="2:3" x14ac:dyDescent="0.25">
      <c r="B134" s="7" t="s">
        <v>3756</v>
      </c>
      <c r="C134" s="7" t="s">
        <v>5246</v>
      </c>
    </row>
    <row r="135" spans="2:3" x14ac:dyDescent="0.25">
      <c r="B135" s="7" t="s">
        <v>3757</v>
      </c>
      <c r="C135" s="7" t="s">
        <v>5247</v>
      </c>
    </row>
    <row r="136" spans="2:3" x14ac:dyDescent="0.25">
      <c r="B136" s="7" t="s">
        <v>3758</v>
      </c>
      <c r="C136" s="7" t="s">
        <v>5248</v>
      </c>
    </row>
    <row r="137" spans="2:3" x14ac:dyDescent="0.25">
      <c r="B137" s="7" t="s">
        <v>3759</v>
      </c>
      <c r="C137" s="7" t="s">
        <v>5249</v>
      </c>
    </row>
    <row r="138" spans="2:3" x14ac:dyDescent="0.25">
      <c r="B138" s="7" t="s">
        <v>3760</v>
      </c>
      <c r="C138" s="7" t="s">
        <v>5250</v>
      </c>
    </row>
    <row r="139" spans="2:3" x14ac:dyDescent="0.25">
      <c r="B139" s="7" t="s">
        <v>3761</v>
      </c>
      <c r="C139" s="7" t="s">
        <v>5251</v>
      </c>
    </row>
    <row r="140" spans="2:3" x14ac:dyDescent="0.25">
      <c r="B140" s="7" t="s">
        <v>3762</v>
      </c>
      <c r="C140" s="7" t="s">
        <v>5252</v>
      </c>
    </row>
    <row r="141" spans="2:3" x14ac:dyDescent="0.25">
      <c r="B141" s="7" t="s">
        <v>3763</v>
      </c>
      <c r="C141" s="7" t="s">
        <v>5253</v>
      </c>
    </row>
    <row r="142" spans="2:3" x14ac:dyDescent="0.25">
      <c r="B142" s="7" t="s">
        <v>3764</v>
      </c>
      <c r="C142" s="7" t="s">
        <v>5254</v>
      </c>
    </row>
    <row r="143" spans="2:3" x14ac:dyDescent="0.25">
      <c r="B143" s="7" t="s">
        <v>3765</v>
      </c>
      <c r="C143" s="7" t="s">
        <v>5255</v>
      </c>
    </row>
    <row r="144" spans="2:3" x14ac:dyDescent="0.25">
      <c r="B144" s="7" t="s">
        <v>3766</v>
      </c>
      <c r="C144" s="7" t="s">
        <v>5256</v>
      </c>
    </row>
    <row r="145" spans="2:3" x14ac:dyDescent="0.25">
      <c r="B145" s="7" t="s">
        <v>3767</v>
      </c>
      <c r="C145" s="7" t="s">
        <v>5257</v>
      </c>
    </row>
    <row r="146" spans="2:3" x14ac:dyDescent="0.25">
      <c r="B146" s="7" t="s">
        <v>3768</v>
      </c>
      <c r="C146" s="7" t="s">
        <v>5258</v>
      </c>
    </row>
    <row r="147" spans="2:3" x14ac:dyDescent="0.25">
      <c r="B147" s="7" t="s">
        <v>3769</v>
      </c>
      <c r="C147" s="7" t="s">
        <v>5259</v>
      </c>
    </row>
    <row r="148" spans="2:3" x14ac:dyDescent="0.25">
      <c r="B148" s="7" t="s">
        <v>3770</v>
      </c>
      <c r="C148" s="7" t="s">
        <v>5260</v>
      </c>
    </row>
    <row r="149" spans="2:3" x14ac:dyDescent="0.25">
      <c r="B149" s="7" t="s">
        <v>3771</v>
      </c>
      <c r="C149" s="7" t="s">
        <v>5261</v>
      </c>
    </row>
    <row r="150" spans="2:3" x14ac:dyDescent="0.25">
      <c r="B150" s="7" t="s">
        <v>3772</v>
      </c>
      <c r="C150" s="7" t="s">
        <v>5262</v>
      </c>
    </row>
    <row r="151" spans="2:3" x14ac:dyDescent="0.25">
      <c r="B151" s="7" t="s">
        <v>3773</v>
      </c>
      <c r="C151" s="7" t="s">
        <v>5263</v>
      </c>
    </row>
    <row r="152" spans="2:3" x14ac:dyDescent="0.25">
      <c r="B152" s="7" t="s">
        <v>3774</v>
      </c>
      <c r="C152" s="7" t="s">
        <v>5264</v>
      </c>
    </row>
    <row r="153" spans="2:3" x14ac:dyDescent="0.25">
      <c r="B153" s="7" t="s">
        <v>3775</v>
      </c>
      <c r="C153" s="7" t="s">
        <v>5265</v>
      </c>
    </row>
    <row r="154" spans="2:3" x14ac:dyDescent="0.25">
      <c r="B154" s="7" t="s">
        <v>3776</v>
      </c>
      <c r="C154" s="7" t="s">
        <v>5266</v>
      </c>
    </row>
    <row r="155" spans="2:3" x14ac:dyDescent="0.25">
      <c r="B155" s="7" t="s">
        <v>3777</v>
      </c>
      <c r="C155" s="7" t="s">
        <v>5267</v>
      </c>
    </row>
    <row r="156" spans="2:3" x14ac:dyDescent="0.25">
      <c r="B156" s="7" t="s">
        <v>3778</v>
      </c>
      <c r="C156" s="7" t="s">
        <v>5268</v>
      </c>
    </row>
    <row r="157" spans="2:3" x14ac:dyDescent="0.25">
      <c r="B157" s="7" t="s">
        <v>3779</v>
      </c>
      <c r="C157" s="7" t="s">
        <v>5269</v>
      </c>
    </row>
    <row r="158" spans="2:3" x14ac:dyDescent="0.25">
      <c r="B158" s="7" t="s">
        <v>3780</v>
      </c>
      <c r="C158" s="7" t="s">
        <v>5270</v>
      </c>
    </row>
    <row r="159" spans="2:3" x14ac:dyDescent="0.25">
      <c r="B159" s="7" t="s">
        <v>3781</v>
      </c>
      <c r="C159" s="7" t="s">
        <v>5271</v>
      </c>
    </row>
    <row r="160" spans="2:3" x14ac:dyDescent="0.25">
      <c r="B160" s="7" t="s">
        <v>3782</v>
      </c>
      <c r="C160" s="7" t="s">
        <v>5272</v>
      </c>
    </row>
    <row r="161" spans="2:3" x14ac:dyDescent="0.25">
      <c r="B161" s="7" t="s">
        <v>3783</v>
      </c>
      <c r="C161" s="7" t="s">
        <v>5273</v>
      </c>
    </row>
    <row r="162" spans="2:3" x14ac:dyDescent="0.25">
      <c r="B162" s="7" t="s">
        <v>3784</v>
      </c>
      <c r="C162" s="7" t="s">
        <v>5274</v>
      </c>
    </row>
    <row r="163" spans="2:3" x14ac:dyDescent="0.25">
      <c r="B163" s="7" t="s">
        <v>3785</v>
      </c>
      <c r="C163" s="7" t="s">
        <v>5275</v>
      </c>
    </row>
    <row r="164" spans="2:3" x14ac:dyDescent="0.25">
      <c r="B164" s="7" t="s">
        <v>3786</v>
      </c>
      <c r="C164" s="7" t="s">
        <v>5276</v>
      </c>
    </row>
    <row r="165" spans="2:3" x14ac:dyDescent="0.25">
      <c r="B165" s="7" t="s">
        <v>3787</v>
      </c>
      <c r="C165" s="7" t="s">
        <v>5277</v>
      </c>
    </row>
    <row r="166" spans="2:3" x14ac:dyDescent="0.25">
      <c r="B166" s="7" t="s">
        <v>3788</v>
      </c>
      <c r="C166" s="7" t="s">
        <v>5278</v>
      </c>
    </row>
    <row r="167" spans="2:3" x14ac:dyDescent="0.25">
      <c r="B167" s="7" t="s">
        <v>3789</v>
      </c>
      <c r="C167" s="7" t="s">
        <v>5279</v>
      </c>
    </row>
    <row r="168" spans="2:3" x14ac:dyDescent="0.25">
      <c r="B168" s="7" t="s">
        <v>3790</v>
      </c>
      <c r="C168" s="7" t="s">
        <v>5280</v>
      </c>
    </row>
    <row r="169" spans="2:3" x14ac:dyDescent="0.25">
      <c r="B169" s="7" t="s">
        <v>3791</v>
      </c>
      <c r="C169" s="7" t="s">
        <v>5281</v>
      </c>
    </row>
    <row r="170" spans="2:3" x14ac:dyDescent="0.25">
      <c r="B170" s="7" t="s">
        <v>3792</v>
      </c>
      <c r="C170" s="7" t="s">
        <v>5282</v>
      </c>
    </row>
    <row r="171" spans="2:3" x14ac:dyDescent="0.25">
      <c r="B171" s="7" t="s">
        <v>3793</v>
      </c>
      <c r="C171" s="7" t="s">
        <v>5283</v>
      </c>
    </row>
    <row r="172" spans="2:3" x14ac:dyDescent="0.25">
      <c r="B172" s="7" t="s">
        <v>3794</v>
      </c>
      <c r="C172" s="7" t="s">
        <v>5284</v>
      </c>
    </row>
    <row r="173" spans="2:3" x14ac:dyDescent="0.25">
      <c r="B173" s="7" t="s">
        <v>3795</v>
      </c>
      <c r="C173" s="7" t="s">
        <v>5285</v>
      </c>
    </row>
    <row r="174" spans="2:3" x14ac:dyDescent="0.25">
      <c r="B174" s="7" t="s">
        <v>3796</v>
      </c>
      <c r="C174" s="7" t="s">
        <v>5286</v>
      </c>
    </row>
    <row r="175" spans="2:3" x14ac:dyDescent="0.25">
      <c r="B175" s="7" t="s">
        <v>3797</v>
      </c>
      <c r="C175" s="7" t="s">
        <v>5287</v>
      </c>
    </row>
    <row r="176" spans="2:3" x14ac:dyDescent="0.25">
      <c r="B176" s="7" t="s">
        <v>3798</v>
      </c>
      <c r="C176" s="7" t="s">
        <v>5288</v>
      </c>
    </row>
    <row r="177" spans="2:3" x14ac:dyDescent="0.25">
      <c r="B177" s="7" t="s">
        <v>3799</v>
      </c>
      <c r="C177" s="7" t="s">
        <v>5289</v>
      </c>
    </row>
    <row r="178" spans="2:3" x14ac:dyDescent="0.25">
      <c r="B178" s="7" t="s">
        <v>3800</v>
      </c>
      <c r="C178" s="7" t="s">
        <v>5290</v>
      </c>
    </row>
    <row r="179" spans="2:3" x14ac:dyDescent="0.25">
      <c r="B179" s="7" t="s">
        <v>3801</v>
      </c>
      <c r="C179" s="7" t="s">
        <v>5291</v>
      </c>
    </row>
    <row r="180" spans="2:3" x14ac:dyDescent="0.25">
      <c r="B180" s="7" t="s">
        <v>3802</v>
      </c>
      <c r="C180" s="7" t="s">
        <v>5292</v>
      </c>
    </row>
    <row r="181" spans="2:3" x14ac:dyDescent="0.25">
      <c r="B181" s="7" t="s">
        <v>3803</v>
      </c>
      <c r="C181" s="7" t="s">
        <v>5293</v>
      </c>
    </row>
    <row r="182" spans="2:3" x14ac:dyDescent="0.25">
      <c r="B182" s="7" t="s">
        <v>3804</v>
      </c>
      <c r="C182" s="7" t="s">
        <v>5294</v>
      </c>
    </row>
    <row r="183" spans="2:3" x14ac:dyDescent="0.25">
      <c r="B183" s="7" t="s">
        <v>3805</v>
      </c>
      <c r="C183" s="7" t="s">
        <v>5295</v>
      </c>
    </row>
    <row r="184" spans="2:3" x14ac:dyDescent="0.25">
      <c r="B184" s="7" t="s">
        <v>3806</v>
      </c>
      <c r="C184" s="7" t="s">
        <v>5296</v>
      </c>
    </row>
    <row r="185" spans="2:3" x14ac:dyDescent="0.25">
      <c r="B185" s="7" t="s">
        <v>3807</v>
      </c>
      <c r="C185" s="7" t="s">
        <v>5297</v>
      </c>
    </row>
    <row r="186" spans="2:3" x14ac:dyDescent="0.25">
      <c r="B186" s="7" t="s">
        <v>3808</v>
      </c>
      <c r="C186" s="7" t="s">
        <v>5298</v>
      </c>
    </row>
    <row r="187" spans="2:3" x14ac:dyDescent="0.25">
      <c r="B187" s="7" t="s">
        <v>3809</v>
      </c>
      <c r="C187" s="7" t="s">
        <v>5299</v>
      </c>
    </row>
    <row r="188" spans="2:3" x14ac:dyDescent="0.25">
      <c r="B188" s="7" t="s">
        <v>3810</v>
      </c>
      <c r="C188" s="7" t="s">
        <v>5300</v>
      </c>
    </row>
    <row r="189" spans="2:3" x14ac:dyDescent="0.25">
      <c r="B189" s="7" t="s">
        <v>3811</v>
      </c>
      <c r="C189" s="7" t="s">
        <v>5301</v>
      </c>
    </row>
    <row r="190" spans="2:3" x14ac:dyDescent="0.25">
      <c r="B190" s="7" t="s">
        <v>3812</v>
      </c>
      <c r="C190" s="7" t="s">
        <v>5302</v>
      </c>
    </row>
    <row r="191" spans="2:3" x14ac:dyDescent="0.25">
      <c r="B191" s="7" t="s">
        <v>3813</v>
      </c>
      <c r="C191" s="7" t="s">
        <v>5303</v>
      </c>
    </row>
    <row r="192" spans="2:3" x14ac:dyDescent="0.25">
      <c r="B192" s="7" t="s">
        <v>3814</v>
      </c>
      <c r="C192" s="7" t="s">
        <v>5304</v>
      </c>
    </row>
    <row r="193" spans="2:3" x14ac:dyDescent="0.25">
      <c r="B193" s="7" t="s">
        <v>3815</v>
      </c>
      <c r="C193" s="7" t="s">
        <v>5305</v>
      </c>
    </row>
    <row r="194" spans="2:3" x14ac:dyDescent="0.25">
      <c r="B194" s="7" t="s">
        <v>3816</v>
      </c>
      <c r="C194" s="7" t="s">
        <v>5306</v>
      </c>
    </row>
    <row r="195" spans="2:3" x14ac:dyDescent="0.25">
      <c r="B195" s="7" t="s">
        <v>3817</v>
      </c>
      <c r="C195" s="7" t="s">
        <v>5307</v>
      </c>
    </row>
    <row r="196" spans="2:3" x14ac:dyDescent="0.25">
      <c r="B196" s="7" t="s">
        <v>3818</v>
      </c>
      <c r="C196" s="7" t="s">
        <v>5308</v>
      </c>
    </row>
    <row r="197" spans="2:3" x14ac:dyDescent="0.25">
      <c r="B197" s="7" t="s">
        <v>3819</v>
      </c>
      <c r="C197" s="7" t="s">
        <v>5309</v>
      </c>
    </row>
    <row r="198" spans="2:3" x14ac:dyDescent="0.25">
      <c r="B198" s="7" t="s">
        <v>3820</v>
      </c>
      <c r="C198" s="7" t="s">
        <v>5310</v>
      </c>
    </row>
    <row r="199" spans="2:3" x14ac:dyDescent="0.25">
      <c r="B199" s="7" t="s">
        <v>3821</v>
      </c>
      <c r="C199" s="7" t="s">
        <v>5311</v>
      </c>
    </row>
    <row r="200" spans="2:3" x14ac:dyDescent="0.25">
      <c r="B200" s="7" t="s">
        <v>3822</v>
      </c>
      <c r="C200" s="7" t="s">
        <v>5312</v>
      </c>
    </row>
    <row r="201" spans="2:3" x14ac:dyDescent="0.25">
      <c r="B201" s="7" t="s">
        <v>3823</v>
      </c>
      <c r="C201" s="7" t="s">
        <v>5313</v>
      </c>
    </row>
    <row r="202" spans="2:3" x14ac:dyDescent="0.25">
      <c r="B202" s="7" t="s">
        <v>3824</v>
      </c>
      <c r="C202" s="7" t="s">
        <v>5314</v>
      </c>
    </row>
    <row r="203" spans="2:3" x14ac:dyDescent="0.25">
      <c r="B203" s="7" t="s">
        <v>3825</v>
      </c>
      <c r="C203" s="7" t="s">
        <v>5315</v>
      </c>
    </row>
    <row r="204" spans="2:3" x14ac:dyDescent="0.25">
      <c r="B204" s="7" t="s">
        <v>3826</v>
      </c>
      <c r="C204" s="7" t="s">
        <v>5316</v>
      </c>
    </row>
    <row r="205" spans="2:3" x14ac:dyDescent="0.25">
      <c r="B205" s="7" t="s">
        <v>3827</v>
      </c>
      <c r="C205" s="7" t="s">
        <v>5317</v>
      </c>
    </row>
    <row r="206" spans="2:3" x14ac:dyDescent="0.25">
      <c r="B206" s="7" t="s">
        <v>3828</v>
      </c>
      <c r="C206" s="7" t="s">
        <v>5318</v>
      </c>
    </row>
    <row r="207" spans="2:3" x14ac:dyDescent="0.25">
      <c r="B207" s="7" t="s">
        <v>3829</v>
      </c>
      <c r="C207" s="7" t="s">
        <v>5319</v>
      </c>
    </row>
    <row r="208" spans="2:3" x14ac:dyDescent="0.25">
      <c r="B208" s="7" t="s">
        <v>3830</v>
      </c>
      <c r="C208" s="7" t="s">
        <v>5320</v>
      </c>
    </row>
    <row r="209" spans="2:3" x14ac:dyDescent="0.25">
      <c r="B209" s="7" t="s">
        <v>3831</v>
      </c>
      <c r="C209" s="7" t="s">
        <v>5321</v>
      </c>
    </row>
    <row r="210" spans="2:3" x14ac:dyDescent="0.25">
      <c r="B210" s="7" t="s">
        <v>3832</v>
      </c>
      <c r="C210" s="7" t="s">
        <v>5322</v>
      </c>
    </row>
    <row r="211" spans="2:3" x14ac:dyDescent="0.25">
      <c r="B211" s="7" t="s">
        <v>3833</v>
      </c>
      <c r="C211" s="7" t="s">
        <v>5323</v>
      </c>
    </row>
    <row r="212" spans="2:3" x14ac:dyDescent="0.25">
      <c r="B212" s="7" t="s">
        <v>3834</v>
      </c>
      <c r="C212" s="7" t="s">
        <v>5324</v>
      </c>
    </row>
    <row r="213" spans="2:3" x14ac:dyDescent="0.25">
      <c r="B213" s="7" t="s">
        <v>3835</v>
      </c>
      <c r="C213" s="7" t="s">
        <v>5325</v>
      </c>
    </row>
    <row r="214" spans="2:3" x14ac:dyDescent="0.25">
      <c r="B214" s="7" t="s">
        <v>3836</v>
      </c>
      <c r="C214" s="7" t="s">
        <v>5326</v>
      </c>
    </row>
    <row r="215" spans="2:3" x14ac:dyDescent="0.25">
      <c r="B215" s="7" t="s">
        <v>3837</v>
      </c>
      <c r="C215" s="7" t="s">
        <v>5327</v>
      </c>
    </row>
    <row r="216" spans="2:3" x14ac:dyDescent="0.25">
      <c r="B216" s="7" t="s">
        <v>3838</v>
      </c>
      <c r="C216" s="7" t="s">
        <v>5328</v>
      </c>
    </row>
    <row r="217" spans="2:3" x14ac:dyDescent="0.25">
      <c r="B217" s="7" t="s">
        <v>3839</v>
      </c>
      <c r="C217" s="7" t="s">
        <v>5329</v>
      </c>
    </row>
    <row r="218" spans="2:3" x14ac:dyDescent="0.25">
      <c r="B218" s="7" t="s">
        <v>3840</v>
      </c>
      <c r="C218" s="7" t="s">
        <v>5330</v>
      </c>
    </row>
    <row r="219" spans="2:3" x14ac:dyDescent="0.25">
      <c r="B219" s="7" t="s">
        <v>3841</v>
      </c>
      <c r="C219" s="7" t="s">
        <v>5331</v>
      </c>
    </row>
    <row r="220" spans="2:3" x14ac:dyDescent="0.25">
      <c r="B220" s="7" t="s">
        <v>3842</v>
      </c>
      <c r="C220" s="7" t="s">
        <v>5332</v>
      </c>
    </row>
    <row r="221" spans="2:3" x14ac:dyDescent="0.25">
      <c r="B221" s="7" t="s">
        <v>3843</v>
      </c>
      <c r="C221" s="7" t="s">
        <v>5333</v>
      </c>
    </row>
    <row r="222" spans="2:3" x14ac:dyDescent="0.25">
      <c r="B222" s="7" t="s">
        <v>3844</v>
      </c>
      <c r="C222" s="7" t="s">
        <v>5334</v>
      </c>
    </row>
    <row r="223" spans="2:3" x14ac:dyDescent="0.25">
      <c r="B223" s="7" t="s">
        <v>3845</v>
      </c>
      <c r="C223" s="7" t="s">
        <v>5335</v>
      </c>
    </row>
    <row r="224" spans="2:3" x14ac:dyDescent="0.25">
      <c r="B224" s="7" t="s">
        <v>3846</v>
      </c>
      <c r="C224" s="7" t="s">
        <v>5336</v>
      </c>
    </row>
    <row r="225" spans="2:3" x14ac:dyDescent="0.25">
      <c r="B225" s="7" t="s">
        <v>3847</v>
      </c>
      <c r="C225" s="7" t="s">
        <v>5337</v>
      </c>
    </row>
    <row r="226" spans="2:3" x14ac:dyDescent="0.25">
      <c r="B226" s="7" t="s">
        <v>3848</v>
      </c>
      <c r="C226" s="7" t="s">
        <v>5338</v>
      </c>
    </row>
    <row r="227" spans="2:3" x14ac:dyDescent="0.25">
      <c r="B227" s="7" t="s">
        <v>3849</v>
      </c>
      <c r="C227" s="7" t="s">
        <v>5339</v>
      </c>
    </row>
    <row r="228" spans="2:3" x14ac:dyDescent="0.25">
      <c r="B228" s="7" t="s">
        <v>3850</v>
      </c>
      <c r="C228" s="7" t="s">
        <v>5340</v>
      </c>
    </row>
    <row r="229" spans="2:3" x14ac:dyDescent="0.25">
      <c r="B229" s="7" t="s">
        <v>3851</v>
      </c>
      <c r="C229" s="7" t="s">
        <v>5341</v>
      </c>
    </row>
    <row r="230" spans="2:3" x14ac:dyDescent="0.25">
      <c r="B230" s="7" t="s">
        <v>3852</v>
      </c>
      <c r="C230" s="7" t="s">
        <v>5342</v>
      </c>
    </row>
    <row r="231" spans="2:3" x14ac:dyDescent="0.25">
      <c r="B231" s="7" t="s">
        <v>3853</v>
      </c>
      <c r="C231" s="7" t="s">
        <v>5343</v>
      </c>
    </row>
    <row r="232" spans="2:3" x14ac:dyDescent="0.25">
      <c r="B232" s="7" t="s">
        <v>3854</v>
      </c>
      <c r="C232" s="7" t="s">
        <v>5344</v>
      </c>
    </row>
    <row r="233" spans="2:3" x14ac:dyDescent="0.25">
      <c r="B233" s="7" t="s">
        <v>3855</v>
      </c>
      <c r="C233" s="7" t="s">
        <v>5345</v>
      </c>
    </row>
    <row r="234" spans="2:3" x14ac:dyDescent="0.25">
      <c r="B234" s="7" t="s">
        <v>3856</v>
      </c>
      <c r="C234" s="7" t="s">
        <v>5346</v>
      </c>
    </row>
    <row r="235" spans="2:3" x14ac:dyDescent="0.25">
      <c r="B235" s="7" t="s">
        <v>3857</v>
      </c>
      <c r="C235" s="7" t="s">
        <v>5347</v>
      </c>
    </row>
    <row r="236" spans="2:3" x14ac:dyDescent="0.25">
      <c r="B236" s="7" t="s">
        <v>3858</v>
      </c>
      <c r="C236" s="7" t="s">
        <v>5348</v>
      </c>
    </row>
    <row r="237" spans="2:3" x14ac:dyDescent="0.25">
      <c r="B237" s="7" t="s">
        <v>3859</v>
      </c>
      <c r="C237" s="7" t="s">
        <v>5349</v>
      </c>
    </row>
    <row r="238" spans="2:3" x14ac:dyDescent="0.25">
      <c r="B238" s="7" t="s">
        <v>3860</v>
      </c>
      <c r="C238" s="7" t="s">
        <v>5350</v>
      </c>
    </row>
    <row r="239" spans="2:3" x14ac:dyDescent="0.25">
      <c r="B239" s="7" t="s">
        <v>3861</v>
      </c>
      <c r="C239" s="7" t="s">
        <v>5351</v>
      </c>
    </row>
    <row r="240" spans="2:3" x14ac:dyDescent="0.25">
      <c r="B240" s="7" t="s">
        <v>3862</v>
      </c>
      <c r="C240" s="7" t="s">
        <v>5352</v>
      </c>
    </row>
    <row r="241" spans="2:3" x14ac:dyDescent="0.25">
      <c r="B241" s="7" t="s">
        <v>3863</v>
      </c>
      <c r="C241" s="7" t="s">
        <v>5353</v>
      </c>
    </row>
    <row r="242" spans="2:3" x14ac:dyDescent="0.25">
      <c r="B242" s="7" t="s">
        <v>3864</v>
      </c>
      <c r="C242" s="7" t="s">
        <v>5354</v>
      </c>
    </row>
    <row r="243" spans="2:3" x14ac:dyDescent="0.25">
      <c r="B243" s="7" t="s">
        <v>3865</v>
      </c>
      <c r="C243" s="7" t="s">
        <v>5355</v>
      </c>
    </row>
    <row r="244" spans="2:3" x14ac:dyDescent="0.25">
      <c r="B244" s="7" t="s">
        <v>3866</v>
      </c>
      <c r="C244" s="7" t="s">
        <v>5356</v>
      </c>
    </row>
    <row r="245" spans="2:3" x14ac:dyDescent="0.25">
      <c r="B245" s="7" t="s">
        <v>3867</v>
      </c>
      <c r="C245" s="7" t="s">
        <v>5357</v>
      </c>
    </row>
    <row r="246" spans="2:3" x14ac:dyDescent="0.25">
      <c r="B246" s="7" t="s">
        <v>3868</v>
      </c>
      <c r="C246" s="7" t="s">
        <v>5358</v>
      </c>
    </row>
    <row r="247" spans="2:3" x14ac:dyDescent="0.25">
      <c r="B247" s="7" t="s">
        <v>3869</v>
      </c>
      <c r="C247" s="7" t="s">
        <v>5359</v>
      </c>
    </row>
    <row r="248" spans="2:3" x14ac:dyDescent="0.25">
      <c r="B248" s="7" t="s">
        <v>3870</v>
      </c>
      <c r="C248" s="7" t="s">
        <v>5360</v>
      </c>
    </row>
    <row r="249" spans="2:3" x14ac:dyDescent="0.25">
      <c r="B249" s="7" t="s">
        <v>3871</v>
      </c>
      <c r="C249" s="7" t="s">
        <v>5361</v>
      </c>
    </row>
    <row r="250" spans="2:3" x14ac:dyDescent="0.25">
      <c r="B250" s="7" t="s">
        <v>3872</v>
      </c>
      <c r="C250" s="7" t="s">
        <v>5362</v>
      </c>
    </row>
    <row r="251" spans="2:3" x14ac:dyDescent="0.25">
      <c r="B251" s="7" t="s">
        <v>3873</v>
      </c>
      <c r="C251" s="7" t="s">
        <v>5363</v>
      </c>
    </row>
    <row r="252" spans="2:3" x14ac:dyDescent="0.25">
      <c r="B252" s="7" t="s">
        <v>3874</v>
      </c>
      <c r="C252" s="7" t="s">
        <v>5364</v>
      </c>
    </row>
    <row r="253" spans="2:3" x14ac:dyDescent="0.25">
      <c r="B253" s="7" t="s">
        <v>3875</v>
      </c>
      <c r="C253" s="7" t="s">
        <v>5365</v>
      </c>
    </row>
    <row r="254" spans="2:3" x14ac:dyDescent="0.25">
      <c r="B254" s="7" t="s">
        <v>3876</v>
      </c>
      <c r="C254" s="7" t="s">
        <v>5366</v>
      </c>
    </row>
    <row r="255" spans="2:3" x14ac:dyDescent="0.25">
      <c r="B255" s="7" t="s">
        <v>3877</v>
      </c>
      <c r="C255" s="7" t="s">
        <v>5367</v>
      </c>
    </row>
    <row r="256" spans="2:3" x14ac:dyDescent="0.25">
      <c r="B256" s="7" t="s">
        <v>3878</v>
      </c>
      <c r="C256" s="7" t="s">
        <v>5368</v>
      </c>
    </row>
    <row r="257" spans="2:3" x14ac:dyDescent="0.25">
      <c r="B257" s="7" t="s">
        <v>3879</v>
      </c>
      <c r="C257" s="7" t="s">
        <v>5369</v>
      </c>
    </row>
    <row r="258" spans="2:3" x14ac:dyDescent="0.25">
      <c r="B258" s="7" t="s">
        <v>3880</v>
      </c>
      <c r="C258" s="7" t="s">
        <v>5370</v>
      </c>
    </row>
    <row r="259" spans="2:3" x14ac:dyDescent="0.25">
      <c r="B259" s="7" t="s">
        <v>3881</v>
      </c>
      <c r="C259" s="7" t="s">
        <v>5371</v>
      </c>
    </row>
    <row r="260" spans="2:3" x14ac:dyDescent="0.25">
      <c r="B260" s="7" t="s">
        <v>3882</v>
      </c>
      <c r="C260" s="7" t="s">
        <v>5372</v>
      </c>
    </row>
    <row r="261" spans="2:3" x14ac:dyDescent="0.25">
      <c r="B261" s="7" t="s">
        <v>3883</v>
      </c>
      <c r="C261" s="7" t="s">
        <v>5373</v>
      </c>
    </row>
    <row r="262" spans="2:3" x14ac:dyDescent="0.25">
      <c r="B262" s="7" t="s">
        <v>3884</v>
      </c>
      <c r="C262" s="7" t="s">
        <v>5374</v>
      </c>
    </row>
    <row r="263" spans="2:3" x14ac:dyDescent="0.25">
      <c r="B263" s="7" t="s">
        <v>3885</v>
      </c>
      <c r="C263" s="7" t="s">
        <v>5375</v>
      </c>
    </row>
    <row r="264" spans="2:3" x14ac:dyDescent="0.25">
      <c r="B264" s="7" t="s">
        <v>3886</v>
      </c>
      <c r="C264" s="7" t="s">
        <v>5376</v>
      </c>
    </row>
    <row r="265" spans="2:3" x14ac:dyDescent="0.25">
      <c r="B265" s="7" t="s">
        <v>3887</v>
      </c>
      <c r="C265" s="7" t="s">
        <v>5377</v>
      </c>
    </row>
    <row r="266" spans="2:3" x14ac:dyDescent="0.25">
      <c r="B266" s="7" t="s">
        <v>3888</v>
      </c>
      <c r="C266" s="7" t="s">
        <v>5378</v>
      </c>
    </row>
    <row r="267" spans="2:3" x14ac:dyDescent="0.25">
      <c r="B267" s="7" t="s">
        <v>3889</v>
      </c>
      <c r="C267" s="7" t="s">
        <v>5379</v>
      </c>
    </row>
    <row r="268" spans="2:3" x14ac:dyDescent="0.25">
      <c r="B268" s="7" t="s">
        <v>3890</v>
      </c>
      <c r="C268" s="7" t="s">
        <v>5380</v>
      </c>
    </row>
    <row r="269" spans="2:3" x14ac:dyDescent="0.25">
      <c r="B269" s="7" t="s">
        <v>3891</v>
      </c>
      <c r="C269" s="7" t="s">
        <v>5381</v>
      </c>
    </row>
    <row r="270" spans="2:3" x14ac:dyDescent="0.25">
      <c r="B270" s="7" t="s">
        <v>3892</v>
      </c>
      <c r="C270" s="7" t="s">
        <v>5382</v>
      </c>
    </row>
    <row r="271" spans="2:3" x14ac:dyDescent="0.25">
      <c r="B271" s="7" t="s">
        <v>3893</v>
      </c>
      <c r="C271" s="7" t="s">
        <v>5383</v>
      </c>
    </row>
    <row r="272" spans="2:3" x14ac:dyDescent="0.25">
      <c r="B272" s="7" t="s">
        <v>3894</v>
      </c>
      <c r="C272" s="7" t="s">
        <v>5384</v>
      </c>
    </row>
    <row r="273" spans="2:3" x14ac:dyDescent="0.25">
      <c r="B273" s="7" t="s">
        <v>3895</v>
      </c>
      <c r="C273" s="7" t="s">
        <v>5385</v>
      </c>
    </row>
    <row r="274" spans="2:3" x14ac:dyDescent="0.25">
      <c r="B274" s="7" t="s">
        <v>3896</v>
      </c>
      <c r="C274" s="7" t="s">
        <v>5386</v>
      </c>
    </row>
    <row r="275" spans="2:3" x14ac:dyDescent="0.25">
      <c r="B275" s="7" t="s">
        <v>3897</v>
      </c>
      <c r="C275" s="7" t="s">
        <v>5387</v>
      </c>
    </row>
    <row r="276" spans="2:3" x14ac:dyDescent="0.25">
      <c r="B276" s="7" t="s">
        <v>3898</v>
      </c>
      <c r="C276" s="7" t="s">
        <v>5388</v>
      </c>
    </row>
    <row r="277" spans="2:3" x14ac:dyDescent="0.25">
      <c r="B277" s="7" t="s">
        <v>3899</v>
      </c>
      <c r="C277" s="7" t="s">
        <v>5389</v>
      </c>
    </row>
    <row r="278" spans="2:3" x14ac:dyDescent="0.25">
      <c r="B278" s="7" t="s">
        <v>3900</v>
      </c>
      <c r="C278" s="7" t="s">
        <v>5390</v>
      </c>
    </row>
    <row r="279" spans="2:3" x14ac:dyDescent="0.25">
      <c r="B279" s="7" t="s">
        <v>3901</v>
      </c>
      <c r="C279" s="7" t="s">
        <v>5391</v>
      </c>
    </row>
    <row r="280" spans="2:3" x14ac:dyDescent="0.25">
      <c r="B280" s="7" t="s">
        <v>3902</v>
      </c>
      <c r="C280" s="7" t="s">
        <v>5392</v>
      </c>
    </row>
    <row r="281" spans="2:3" x14ac:dyDescent="0.25">
      <c r="B281" s="7" t="s">
        <v>3903</v>
      </c>
      <c r="C281" s="7" t="s">
        <v>5393</v>
      </c>
    </row>
    <row r="282" spans="2:3" x14ac:dyDescent="0.25">
      <c r="B282" s="7" t="s">
        <v>3904</v>
      </c>
      <c r="C282" s="7" t="s">
        <v>5394</v>
      </c>
    </row>
    <row r="283" spans="2:3" x14ac:dyDescent="0.25">
      <c r="B283" s="7" t="s">
        <v>3905</v>
      </c>
      <c r="C283" s="7" t="s">
        <v>5395</v>
      </c>
    </row>
    <row r="284" spans="2:3" x14ac:dyDescent="0.25">
      <c r="B284" s="7" t="s">
        <v>3906</v>
      </c>
      <c r="C284" s="7" t="s">
        <v>5396</v>
      </c>
    </row>
    <row r="285" spans="2:3" x14ac:dyDescent="0.25">
      <c r="B285" s="7" t="s">
        <v>3907</v>
      </c>
      <c r="C285" s="7" t="s">
        <v>5397</v>
      </c>
    </row>
    <row r="286" spans="2:3" x14ac:dyDescent="0.25">
      <c r="B286" s="7" t="s">
        <v>3908</v>
      </c>
      <c r="C286" s="7" t="s">
        <v>5398</v>
      </c>
    </row>
    <row r="287" spans="2:3" x14ac:dyDescent="0.25">
      <c r="B287" s="7" t="s">
        <v>3909</v>
      </c>
      <c r="C287" s="7" t="s">
        <v>5399</v>
      </c>
    </row>
    <row r="288" spans="2:3" x14ac:dyDescent="0.25">
      <c r="B288" s="7" t="s">
        <v>3910</v>
      </c>
      <c r="C288" s="7" t="s">
        <v>5400</v>
      </c>
    </row>
    <row r="289" spans="2:3" x14ac:dyDescent="0.25">
      <c r="B289" s="7" t="s">
        <v>3911</v>
      </c>
      <c r="C289" s="7" t="s">
        <v>5401</v>
      </c>
    </row>
    <row r="290" spans="2:3" x14ac:dyDescent="0.25">
      <c r="B290" s="7" t="s">
        <v>3912</v>
      </c>
      <c r="C290" s="7" t="s">
        <v>5402</v>
      </c>
    </row>
    <row r="291" spans="2:3" x14ac:dyDescent="0.25">
      <c r="B291" s="7" t="s">
        <v>3913</v>
      </c>
      <c r="C291" s="7" t="s">
        <v>5403</v>
      </c>
    </row>
    <row r="292" spans="2:3" x14ac:dyDescent="0.25">
      <c r="B292" s="7" t="s">
        <v>3914</v>
      </c>
      <c r="C292" s="7" t="s">
        <v>5404</v>
      </c>
    </row>
    <row r="293" spans="2:3" x14ac:dyDescent="0.25">
      <c r="B293" s="7" t="s">
        <v>3915</v>
      </c>
      <c r="C293" s="7" t="s">
        <v>5405</v>
      </c>
    </row>
    <row r="294" spans="2:3" x14ac:dyDescent="0.25">
      <c r="B294" s="7" t="s">
        <v>3916</v>
      </c>
      <c r="C294" s="7" t="s">
        <v>5406</v>
      </c>
    </row>
    <row r="295" spans="2:3" x14ac:dyDescent="0.25">
      <c r="B295" s="7" t="s">
        <v>3917</v>
      </c>
      <c r="C295" s="7" t="s">
        <v>5407</v>
      </c>
    </row>
    <row r="296" spans="2:3" x14ac:dyDescent="0.25">
      <c r="B296" s="7" t="s">
        <v>3918</v>
      </c>
      <c r="C296" s="7" t="s">
        <v>5408</v>
      </c>
    </row>
    <row r="297" spans="2:3" x14ac:dyDescent="0.25">
      <c r="B297" s="7" t="s">
        <v>3919</v>
      </c>
      <c r="C297" s="7" t="s">
        <v>5409</v>
      </c>
    </row>
    <row r="298" spans="2:3" x14ac:dyDescent="0.25">
      <c r="B298" s="7" t="s">
        <v>3920</v>
      </c>
      <c r="C298" s="7" t="s">
        <v>5410</v>
      </c>
    </row>
    <row r="299" spans="2:3" x14ac:dyDescent="0.25">
      <c r="B299" s="7" t="s">
        <v>3921</v>
      </c>
      <c r="C299" s="7" t="s">
        <v>5411</v>
      </c>
    </row>
    <row r="300" spans="2:3" x14ac:dyDescent="0.25">
      <c r="B300" s="7" t="s">
        <v>3922</v>
      </c>
      <c r="C300" s="7" t="s">
        <v>5412</v>
      </c>
    </row>
    <row r="301" spans="2:3" x14ac:dyDescent="0.25">
      <c r="B301" s="7" t="s">
        <v>3923</v>
      </c>
      <c r="C301" s="7" t="s">
        <v>5413</v>
      </c>
    </row>
    <row r="302" spans="2:3" x14ac:dyDescent="0.25">
      <c r="B302" s="7" t="s">
        <v>3924</v>
      </c>
      <c r="C302" s="7" t="s">
        <v>5414</v>
      </c>
    </row>
    <row r="303" spans="2:3" x14ac:dyDescent="0.25">
      <c r="B303" s="7" t="s">
        <v>3925</v>
      </c>
      <c r="C303" s="7" t="s">
        <v>3600</v>
      </c>
    </row>
    <row r="304" spans="2:3" x14ac:dyDescent="0.25">
      <c r="B304" s="7" t="s">
        <v>3926</v>
      </c>
      <c r="C304" s="7" t="s">
        <v>5415</v>
      </c>
    </row>
    <row r="305" spans="2:3" x14ac:dyDescent="0.25">
      <c r="B305" s="7" t="s">
        <v>3927</v>
      </c>
      <c r="C305" s="7" t="s">
        <v>5416</v>
      </c>
    </row>
    <row r="306" spans="2:3" x14ac:dyDescent="0.25">
      <c r="B306" s="7" t="s">
        <v>3928</v>
      </c>
      <c r="C306" s="7" t="s">
        <v>5417</v>
      </c>
    </row>
    <row r="307" spans="2:3" x14ac:dyDescent="0.25">
      <c r="B307" s="7" t="s">
        <v>3929</v>
      </c>
      <c r="C307" s="7" t="s">
        <v>5418</v>
      </c>
    </row>
    <row r="308" spans="2:3" x14ac:dyDescent="0.25">
      <c r="B308" s="7" t="s">
        <v>3930</v>
      </c>
      <c r="C308" s="7" t="s">
        <v>5419</v>
      </c>
    </row>
    <row r="309" spans="2:3" x14ac:dyDescent="0.25">
      <c r="B309" s="7" t="s">
        <v>3931</v>
      </c>
      <c r="C309" s="7" t="s">
        <v>5420</v>
      </c>
    </row>
    <row r="310" spans="2:3" x14ac:dyDescent="0.25">
      <c r="B310" s="7" t="s">
        <v>3932</v>
      </c>
      <c r="C310" s="7" t="s">
        <v>5421</v>
      </c>
    </row>
    <row r="311" spans="2:3" x14ac:dyDescent="0.25">
      <c r="B311" s="7" t="s">
        <v>3933</v>
      </c>
      <c r="C311" s="7" t="s">
        <v>5422</v>
      </c>
    </row>
    <row r="312" spans="2:3" x14ac:dyDescent="0.25">
      <c r="B312" s="7" t="s">
        <v>3934</v>
      </c>
      <c r="C312" s="7" t="s">
        <v>5423</v>
      </c>
    </row>
    <row r="313" spans="2:3" x14ac:dyDescent="0.25">
      <c r="B313" s="7" t="s">
        <v>3935</v>
      </c>
      <c r="C313" s="7" t="s">
        <v>5424</v>
      </c>
    </row>
    <row r="314" spans="2:3" x14ac:dyDescent="0.25">
      <c r="B314" s="7" t="s">
        <v>3936</v>
      </c>
      <c r="C314" s="7" t="s">
        <v>5425</v>
      </c>
    </row>
    <row r="315" spans="2:3" x14ac:dyDescent="0.25">
      <c r="B315" s="7" t="s">
        <v>3937</v>
      </c>
      <c r="C315" s="7" t="s">
        <v>5426</v>
      </c>
    </row>
    <row r="316" spans="2:3" x14ac:dyDescent="0.25">
      <c r="B316" s="7" t="s">
        <v>3938</v>
      </c>
      <c r="C316" s="7" t="s">
        <v>5427</v>
      </c>
    </row>
    <row r="317" spans="2:3" x14ac:dyDescent="0.25">
      <c r="B317" s="7" t="s">
        <v>3939</v>
      </c>
      <c r="C317" s="7" t="s">
        <v>5428</v>
      </c>
    </row>
    <row r="318" spans="2:3" x14ac:dyDescent="0.25">
      <c r="B318" s="7" t="s">
        <v>3940</v>
      </c>
      <c r="C318" s="7" t="s">
        <v>5429</v>
      </c>
    </row>
    <row r="319" spans="2:3" x14ac:dyDescent="0.25">
      <c r="B319" s="7" t="s">
        <v>3941</v>
      </c>
      <c r="C319" s="7" t="s">
        <v>5430</v>
      </c>
    </row>
    <row r="320" spans="2:3" x14ac:dyDescent="0.25">
      <c r="B320" s="7" t="s">
        <v>3942</v>
      </c>
      <c r="C320" s="7" t="s">
        <v>5431</v>
      </c>
    </row>
    <row r="321" spans="2:3" x14ac:dyDescent="0.25">
      <c r="B321" s="7" t="s">
        <v>3943</v>
      </c>
      <c r="C321" s="7" t="s">
        <v>5432</v>
      </c>
    </row>
    <row r="322" spans="2:3" x14ac:dyDescent="0.25">
      <c r="B322" s="7" t="s">
        <v>3944</v>
      </c>
      <c r="C322" s="7" t="s">
        <v>5433</v>
      </c>
    </row>
    <row r="323" spans="2:3" x14ac:dyDescent="0.25">
      <c r="B323" s="7" t="s">
        <v>3945</v>
      </c>
      <c r="C323" s="7" t="s">
        <v>5434</v>
      </c>
    </row>
    <row r="324" spans="2:3" x14ac:dyDescent="0.25">
      <c r="B324" s="7" t="s">
        <v>3946</v>
      </c>
      <c r="C324" s="7" t="s">
        <v>5435</v>
      </c>
    </row>
    <row r="325" spans="2:3" x14ac:dyDescent="0.25">
      <c r="B325" s="7" t="s">
        <v>3947</v>
      </c>
      <c r="C325" s="7" t="s">
        <v>5436</v>
      </c>
    </row>
    <row r="326" spans="2:3" x14ac:dyDescent="0.25">
      <c r="B326" s="7" t="s">
        <v>3948</v>
      </c>
      <c r="C326" s="7" t="s">
        <v>5437</v>
      </c>
    </row>
    <row r="327" spans="2:3" x14ac:dyDescent="0.25">
      <c r="B327" s="7" t="s">
        <v>3949</v>
      </c>
      <c r="C327" s="7" t="s">
        <v>5438</v>
      </c>
    </row>
    <row r="328" spans="2:3" x14ac:dyDescent="0.25">
      <c r="B328" s="7" t="s">
        <v>3950</v>
      </c>
      <c r="C328" s="7" t="s">
        <v>5439</v>
      </c>
    </row>
    <row r="329" spans="2:3" x14ac:dyDescent="0.25">
      <c r="B329" s="7" t="s">
        <v>3951</v>
      </c>
      <c r="C329" s="7" t="s">
        <v>5440</v>
      </c>
    </row>
    <row r="330" spans="2:3" x14ac:dyDescent="0.25">
      <c r="B330" s="7" t="s">
        <v>3952</v>
      </c>
      <c r="C330" s="7" t="s">
        <v>5441</v>
      </c>
    </row>
    <row r="331" spans="2:3" x14ac:dyDescent="0.25">
      <c r="B331" s="7" t="s">
        <v>3953</v>
      </c>
      <c r="C331" s="7" t="s">
        <v>5442</v>
      </c>
    </row>
    <row r="332" spans="2:3" x14ac:dyDescent="0.25">
      <c r="B332" s="7" t="s">
        <v>3954</v>
      </c>
      <c r="C332" s="7" t="s">
        <v>5443</v>
      </c>
    </row>
    <row r="333" spans="2:3" x14ac:dyDescent="0.25">
      <c r="B333" s="7" t="s">
        <v>3955</v>
      </c>
      <c r="C333" s="7" t="s">
        <v>5444</v>
      </c>
    </row>
    <row r="334" spans="2:3" x14ac:dyDescent="0.25">
      <c r="B334" s="7" t="s">
        <v>3956</v>
      </c>
      <c r="C334" s="7" t="s">
        <v>5445</v>
      </c>
    </row>
    <row r="335" spans="2:3" x14ac:dyDescent="0.25">
      <c r="B335" s="7" t="s">
        <v>3957</v>
      </c>
      <c r="C335" s="7" t="s">
        <v>5446</v>
      </c>
    </row>
    <row r="336" spans="2:3" x14ac:dyDescent="0.25">
      <c r="B336" s="7" t="s">
        <v>3958</v>
      </c>
      <c r="C336" s="7" t="s">
        <v>5447</v>
      </c>
    </row>
    <row r="337" spans="2:3" x14ac:dyDescent="0.25">
      <c r="B337" s="7" t="s">
        <v>3959</v>
      </c>
      <c r="C337" s="7" t="s">
        <v>5448</v>
      </c>
    </row>
    <row r="338" spans="2:3" x14ac:dyDescent="0.25">
      <c r="B338" s="7" t="s">
        <v>3960</v>
      </c>
      <c r="C338" s="7" t="s">
        <v>5449</v>
      </c>
    </row>
    <row r="339" spans="2:3" x14ac:dyDescent="0.25">
      <c r="B339" s="7" t="s">
        <v>3961</v>
      </c>
      <c r="C339" s="7" t="s">
        <v>5450</v>
      </c>
    </row>
    <row r="340" spans="2:3" x14ac:dyDescent="0.25">
      <c r="B340" s="7" t="s">
        <v>3962</v>
      </c>
      <c r="C340" s="7" t="s">
        <v>5451</v>
      </c>
    </row>
    <row r="341" spans="2:3" x14ac:dyDescent="0.25">
      <c r="B341" s="7" t="s">
        <v>3963</v>
      </c>
      <c r="C341" s="7" t="s">
        <v>5452</v>
      </c>
    </row>
    <row r="342" spans="2:3" x14ac:dyDescent="0.25">
      <c r="B342" s="7" t="s">
        <v>3964</v>
      </c>
      <c r="C342" s="7" t="s">
        <v>5453</v>
      </c>
    </row>
    <row r="343" spans="2:3" x14ac:dyDescent="0.25">
      <c r="B343" s="7" t="s">
        <v>3965</v>
      </c>
      <c r="C343" s="7" t="s">
        <v>5454</v>
      </c>
    </row>
    <row r="344" spans="2:3" x14ac:dyDescent="0.25">
      <c r="B344" s="7" t="s">
        <v>3966</v>
      </c>
      <c r="C344" s="7" t="s">
        <v>5455</v>
      </c>
    </row>
    <row r="345" spans="2:3" x14ac:dyDescent="0.25">
      <c r="B345" s="7" t="s">
        <v>3967</v>
      </c>
      <c r="C345" s="7" t="s">
        <v>5456</v>
      </c>
    </row>
    <row r="346" spans="2:3" x14ac:dyDescent="0.25">
      <c r="B346" s="7" t="s">
        <v>3968</v>
      </c>
      <c r="C346" s="7" t="s">
        <v>5457</v>
      </c>
    </row>
    <row r="347" spans="2:3" x14ac:dyDescent="0.25">
      <c r="B347" s="7" t="s">
        <v>3969</v>
      </c>
      <c r="C347" s="7" t="s">
        <v>5458</v>
      </c>
    </row>
    <row r="348" spans="2:3" x14ac:dyDescent="0.25">
      <c r="B348" s="7" t="s">
        <v>3970</v>
      </c>
      <c r="C348" s="7" t="s">
        <v>5459</v>
      </c>
    </row>
    <row r="349" spans="2:3" x14ac:dyDescent="0.25">
      <c r="B349" s="7" t="s">
        <v>3971</v>
      </c>
      <c r="C349" s="7" t="s">
        <v>5460</v>
      </c>
    </row>
    <row r="350" spans="2:3" x14ac:dyDescent="0.25">
      <c r="B350" s="7" t="s">
        <v>3972</v>
      </c>
      <c r="C350" s="7" t="s">
        <v>5461</v>
      </c>
    </row>
    <row r="351" spans="2:3" x14ac:dyDescent="0.25">
      <c r="B351" s="7" t="s">
        <v>3973</v>
      </c>
      <c r="C351" s="7" t="s">
        <v>5462</v>
      </c>
    </row>
    <row r="352" spans="2:3" x14ac:dyDescent="0.25">
      <c r="B352" s="7" t="s">
        <v>3974</v>
      </c>
      <c r="C352" s="7" t="s">
        <v>5463</v>
      </c>
    </row>
    <row r="353" spans="2:3" x14ac:dyDescent="0.25">
      <c r="B353" s="7" t="s">
        <v>3975</v>
      </c>
      <c r="C353" s="7" t="s">
        <v>5464</v>
      </c>
    </row>
    <row r="354" spans="2:3" x14ac:dyDescent="0.25">
      <c r="B354" s="7" t="s">
        <v>3976</v>
      </c>
      <c r="C354" s="7" t="s">
        <v>5465</v>
      </c>
    </row>
    <row r="355" spans="2:3" x14ac:dyDescent="0.25">
      <c r="B355" s="7" t="s">
        <v>3977</v>
      </c>
      <c r="C355" s="7" t="s">
        <v>5466</v>
      </c>
    </row>
    <row r="356" spans="2:3" x14ac:dyDescent="0.25">
      <c r="B356" s="7" t="s">
        <v>3978</v>
      </c>
      <c r="C356" s="7" t="s">
        <v>5467</v>
      </c>
    </row>
    <row r="357" spans="2:3" x14ac:dyDescent="0.25">
      <c r="B357" s="7" t="s">
        <v>3979</v>
      </c>
      <c r="C357" s="7" t="s">
        <v>5468</v>
      </c>
    </row>
    <row r="358" spans="2:3" x14ac:dyDescent="0.25">
      <c r="B358" s="7" t="s">
        <v>3980</v>
      </c>
      <c r="C358" s="7" t="s">
        <v>5469</v>
      </c>
    </row>
    <row r="359" spans="2:3" x14ac:dyDescent="0.25">
      <c r="B359" s="7" t="s">
        <v>3981</v>
      </c>
      <c r="C359" s="7" t="s">
        <v>5470</v>
      </c>
    </row>
    <row r="360" spans="2:3" x14ac:dyDescent="0.25">
      <c r="B360" s="7" t="s">
        <v>3982</v>
      </c>
      <c r="C360" s="7" t="s">
        <v>5471</v>
      </c>
    </row>
    <row r="361" spans="2:3" x14ac:dyDescent="0.25">
      <c r="B361" s="7" t="s">
        <v>3983</v>
      </c>
      <c r="C361" s="7" t="s">
        <v>5472</v>
      </c>
    </row>
    <row r="362" spans="2:3" x14ac:dyDescent="0.25">
      <c r="B362" s="7" t="s">
        <v>3984</v>
      </c>
      <c r="C362" s="7" t="s">
        <v>5473</v>
      </c>
    </row>
    <row r="363" spans="2:3" x14ac:dyDescent="0.25">
      <c r="B363" s="7" t="s">
        <v>3985</v>
      </c>
      <c r="C363" s="7" t="s">
        <v>5474</v>
      </c>
    </row>
    <row r="364" spans="2:3" x14ac:dyDescent="0.25">
      <c r="B364" s="7" t="s">
        <v>3986</v>
      </c>
      <c r="C364" s="7" t="s">
        <v>5475</v>
      </c>
    </row>
    <row r="365" spans="2:3" x14ac:dyDescent="0.25">
      <c r="B365" s="7" t="s">
        <v>3987</v>
      </c>
      <c r="C365" s="7" t="s">
        <v>5476</v>
      </c>
    </row>
    <row r="366" spans="2:3" x14ac:dyDescent="0.25">
      <c r="B366" s="7" t="s">
        <v>3988</v>
      </c>
      <c r="C366" s="7" t="s">
        <v>5477</v>
      </c>
    </row>
    <row r="367" spans="2:3" x14ac:dyDescent="0.25">
      <c r="B367" s="7" t="s">
        <v>3989</v>
      </c>
      <c r="C367" s="7" t="s">
        <v>5478</v>
      </c>
    </row>
    <row r="368" spans="2:3" x14ac:dyDescent="0.25">
      <c r="B368" s="7" t="s">
        <v>3990</v>
      </c>
      <c r="C368" s="7" t="s">
        <v>5479</v>
      </c>
    </row>
    <row r="369" spans="2:3" x14ac:dyDescent="0.25">
      <c r="B369" s="7" t="s">
        <v>3991</v>
      </c>
      <c r="C369" s="7" t="s">
        <v>5480</v>
      </c>
    </row>
    <row r="370" spans="2:3" x14ac:dyDescent="0.25">
      <c r="B370" s="7" t="s">
        <v>3992</v>
      </c>
      <c r="C370" s="7" t="s">
        <v>5481</v>
      </c>
    </row>
    <row r="371" spans="2:3" x14ac:dyDescent="0.25">
      <c r="B371" s="7" t="s">
        <v>3993</v>
      </c>
      <c r="C371" s="7" t="s">
        <v>5482</v>
      </c>
    </row>
    <row r="372" spans="2:3" x14ac:dyDescent="0.25">
      <c r="B372" s="7" t="s">
        <v>3994</v>
      </c>
      <c r="C372" s="7" t="s">
        <v>5483</v>
      </c>
    </row>
    <row r="373" spans="2:3" x14ac:dyDescent="0.25">
      <c r="B373" s="7" t="s">
        <v>3995</v>
      </c>
      <c r="C373" s="7" t="s">
        <v>5484</v>
      </c>
    </row>
    <row r="374" spans="2:3" x14ac:dyDescent="0.25">
      <c r="B374" s="7" t="s">
        <v>3996</v>
      </c>
      <c r="C374" s="7" t="s">
        <v>5485</v>
      </c>
    </row>
    <row r="375" spans="2:3" x14ac:dyDescent="0.25">
      <c r="B375" s="7" t="s">
        <v>3997</v>
      </c>
      <c r="C375" s="7" t="s">
        <v>5486</v>
      </c>
    </row>
    <row r="376" spans="2:3" x14ac:dyDescent="0.25">
      <c r="B376" s="7" t="s">
        <v>3998</v>
      </c>
      <c r="C376" s="7" t="s">
        <v>5487</v>
      </c>
    </row>
    <row r="377" spans="2:3" x14ac:dyDescent="0.25">
      <c r="B377" s="7" t="s">
        <v>3999</v>
      </c>
      <c r="C377" s="7" t="s">
        <v>5488</v>
      </c>
    </row>
    <row r="378" spans="2:3" x14ac:dyDescent="0.25">
      <c r="B378" s="7" t="s">
        <v>4000</v>
      </c>
      <c r="C378" s="7" t="s">
        <v>5489</v>
      </c>
    </row>
    <row r="379" spans="2:3" x14ac:dyDescent="0.25">
      <c r="B379" s="7" t="s">
        <v>4001</v>
      </c>
      <c r="C379" s="7" t="s">
        <v>5490</v>
      </c>
    </row>
    <row r="380" spans="2:3" x14ac:dyDescent="0.25">
      <c r="B380" s="7" t="s">
        <v>4002</v>
      </c>
      <c r="C380" s="7" t="s">
        <v>5491</v>
      </c>
    </row>
    <row r="381" spans="2:3" x14ac:dyDescent="0.25">
      <c r="B381" s="7" t="s">
        <v>4003</v>
      </c>
      <c r="C381" s="7" t="s">
        <v>5492</v>
      </c>
    </row>
    <row r="382" spans="2:3" x14ac:dyDescent="0.25">
      <c r="B382" s="7" t="s">
        <v>4004</v>
      </c>
      <c r="C382" s="7" t="s">
        <v>5493</v>
      </c>
    </row>
    <row r="383" spans="2:3" x14ac:dyDescent="0.25">
      <c r="B383" s="7" t="s">
        <v>4005</v>
      </c>
      <c r="C383" s="7" t="s">
        <v>5494</v>
      </c>
    </row>
    <row r="384" spans="2:3" x14ac:dyDescent="0.25">
      <c r="B384" s="7" t="s">
        <v>4006</v>
      </c>
      <c r="C384" s="7" t="s">
        <v>5495</v>
      </c>
    </row>
    <row r="385" spans="2:3" x14ac:dyDescent="0.25">
      <c r="B385" s="7" t="s">
        <v>4007</v>
      </c>
      <c r="C385" s="7" t="s">
        <v>5496</v>
      </c>
    </row>
    <row r="386" spans="2:3" x14ac:dyDescent="0.25">
      <c r="B386" s="7" t="s">
        <v>4008</v>
      </c>
      <c r="C386" s="7" t="s">
        <v>5497</v>
      </c>
    </row>
    <row r="387" spans="2:3" x14ac:dyDescent="0.25">
      <c r="B387" s="7" t="s">
        <v>4009</v>
      </c>
      <c r="C387" s="7" t="s">
        <v>5498</v>
      </c>
    </row>
    <row r="388" spans="2:3" x14ac:dyDescent="0.25">
      <c r="B388" s="7" t="s">
        <v>4010</v>
      </c>
      <c r="C388" s="7" t="s">
        <v>5499</v>
      </c>
    </row>
    <row r="389" spans="2:3" x14ac:dyDescent="0.25">
      <c r="B389" s="7" t="s">
        <v>4011</v>
      </c>
      <c r="C389" s="7" t="s">
        <v>5500</v>
      </c>
    </row>
    <row r="390" spans="2:3" x14ac:dyDescent="0.25">
      <c r="B390" s="7" t="s">
        <v>4012</v>
      </c>
      <c r="C390" s="7" t="s">
        <v>5501</v>
      </c>
    </row>
    <row r="391" spans="2:3" x14ac:dyDescent="0.25">
      <c r="B391" s="7" t="s">
        <v>4013</v>
      </c>
      <c r="C391" s="7" t="s">
        <v>5502</v>
      </c>
    </row>
    <row r="392" spans="2:3" x14ac:dyDescent="0.25">
      <c r="B392" s="7" t="s">
        <v>4014</v>
      </c>
      <c r="C392" s="7" t="s">
        <v>5503</v>
      </c>
    </row>
    <row r="393" spans="2:3" x14ac:dyDescent="0.25">
      <c r="B393" s="7" t="s">
        <v>4015</v>
      </c>
      <c r="C393" s="7" t="s">
        <v>5504</v>
      </c>
    </row>
    <row r="394" spans="2:3" x14ac:dyDescent="0.25">
      <c r="B394" s="7" t="s">
        <v>4016</v>
      </c>
      <c r="C394" s="7" t="s">
        <v>5505</v>
      </c>
    </row>
    <row r="395" spans="2:3" x14ac:dyDescent="0.25">
      <c r="B395" s="7" t="s">
        <v>4017</v>
      </c>
      <c r="C395" s="7" t="s">
        <v>5506</v>
      </c>
    </row>
    <row r="396" spans="2:3" x14ac:dyDescent="0.25">
      <c r="B396" s="7" t="s">
        <v>4018</v>
      </c>
      <c r="C396" s="7" t="s">
        <v>5507</v>
      </c>
    </row>
    <row r="397" spans="2:3" x14ac:dyDescent="0.25">
      <c r="B397" s="7" t="s">
        <v>4019</v>
      </c>
      <c r="C397" s="7" t="s">
        <v>5508</v>
      </c>
    </row>
    <row r="398" spans="2:3" x14ac:dyDescent="0.25">
      <c r="B398" s="7" t="s">
        <v>4020</v>
      </c>
      <c r="C398" s="7" t="s">
        <v>5509</v>
      </c>
    </row>
    <row r="399" spans="2:3" x14ac:dyDescent="0.25">
      <c r="B399" s="7" t="s">
        <v>4021</v>
      </c>
      <c r="C399" s="7" t="s">
        <v>5510</v>
      </c>
    </row>
    <row r="400" spans="2:3" x14ac:dyDescent="0.25">
      <c r="B400" s="7" t="s">
        <v>4022</v>
      </c>
      <c r="C400" s="7" t="s">
        <v>5511</v>
      </c>
    </row>
    <row r="401" spans="2:3" x14ac:dyDescent="0.25">
      <c r="B401" s="7" t="s">
        <v>4023</v>
      </c>
      <c r="C401" s="7" t="s">
        <v>5512</v>
      </c>
    </row>
    <row r="402" spans="2:3" x14ac:dyDescent="0.25">
      <c r="B402" s="7" t="s">
        <v>4024</v>
      </c>
      <c r="C402" s="7" t="s">
        <v>5513</v>
      </c>
    </row>
    <row r="403" spans="2:3" x14ac:dyDescent="0.25">
      <c r="B403" s="7" t="s">
        <v>4025</v>
      </c>
      <c r="C403" s="7" t="s">
        <v>5514</v>
      </c>
    </row>
    <row r="404" spans="2:3" x14ac:dyDescent="0.25">
      <c r="B404" s="7" t="s">
        <v>4026</v>
      </c>
      <c r="C404" s="7" t="s">
        <v>5515</v>
      </c>
    </row>
    <row r="405" spans="2:3" x14ac:dyDescent="0.25">
      <c r="B405" s="7" t="s">
        <v>4027</v>
      </c>
      <c r="C405" s="7" t="s">
        <v>5516</v>
      </c>
    </row>
    <row r="406" spans="2:3" x14ac:dyDescent="0.25">
      <c r="B406" s="7" t="s">
        <v>4028</v>
      </c>
      <c r="C406" s="7" t="s">
        <v>5517</v>
      </c>
    </row>
    <row r="407" spans="2:3" x14ac:dyDescent="0.25">
      <c r="B407" s="7" t="s">
        <v>4029</v>
      </c>
      <c r="C407" s="7" t="s">
        <v>5518</v>
      </c>
    </row>
    <row r="408" spans="2:3" x14ac:dyDescent="0.25">
      <c r="B408" s="7" t="s">
        <v>4030</v>
      </c>
      <c r="C408" s="7" t="s">
        <v>5519</v>
      </c>
    </row>
    <row r="409" spans="2:3" x14ac:dyDescent="0.25">
      <c r="B409" s="7" t="s">
        <v>4031</v>
      </c>
      <c r="C409" s="7" t="s">
        <v>5520</v>
      </c>
    </row>
    <row r="410" spans="2:3" x14ac:dyDescent="0.25">
      <c r="B410" s="7" t="s">
        <v>4032</v>
      </c>
      <c r="C410" s="7" t="s">
        <v>5521</v>
      </c>
    </row>
    <row r="411" spans="2:3" x14ac:dyDescent="0.25">
      <c r="B411" s="7" t="s">
        <v>4033</v>
      </c>
      <c r="C411" s="7" t="s">
        <v>5522</v>
      </c>
    </row>
    <row r="412" spans="2:3" x14ac:dyDescent="0.25">
      <c r="B412" s="7" t="s">
        <v>4034</v>
      </c>
      <c r="C412" s="7" t="s">
        <v>5523</v>
      </c>
    </row>
    <row r="413" spans="2:3" x14ac:dyDescent="0.25">
      <c r="B413" s="7" t="s">
        <v>4035</v>
      </c>
      <c r="C413" s="7" t="s">
        <v>5524</v>
      </c>
    </row>
    <row r="414" spans="2:3" x14ac:dyDescent="0.25">
      <c r="B414" s="7" t="s">
        <v>4036</v>
      </c>
      <c r="C414" s="7" t="s">
        <v>5525</v>
      </c>
    </row>
    <row r="415" spans="2:3" x14ac:dyDescent="0.25">
      <c r="B415" s="7" t="s">
        <v>4037</v>
      </c>
      <c r="C415" s="7" t="s">
        <v>5526</v>
      </c>
    </row>
    <row r="416" spans="2:3" x14ac:dyDescent="0.25">
      <c r="B416" s="7" t="s">
        <v>4038</v>
      </c>
      <c r="C416" s="7" t="s">
        <v>5527</v>
      </c>
    </row>
    <row r="417" spans="2:3" x14ac:dyDescent="0.25">
      <c r="B417" s="7" t="s">
        <v>4039</v>
      </c>
      <c r="C417" s="7" t="s">
        <v>5528</v>
      </c>
    </row>
    <row r="418" spans="2:3" x14ac:dyDescent="0.25">
      <c r="B418" s="7" t="s">
        <v>4040</v>
      </c>
      <c r="C418" s="7" t="s">
        <v>5529</v>
      </c>
    </row>
    <row r="419" spans="2:3" x14ac:dyDescent="0.25">
      <c r="B419" s="7" t="s">
        <v>4041</v>
      </c>
      <c r="C419" s="7" t="s">
        <v>5530</v>
      </c>
    </row>
    <row r="420" spans="2:3" x14ac:dyDescent="0.25">
      <c r="B420" s="7" t="s">
        <v>4042</v>
      </c>
      <c r="C420" s="7" t="s">
        <v>5531</v>
      </c>
    </row>
    <row r="421" spans="2:3" x14ac:dyDescent="0.25">
      <c r="B421" s="7" t="s">
        <v>4043</v>
      </c>
      <c r="C421" s="7" t="s">
        <v>5532</v>
      </c>
    </row>
    <row r="422" spans="2:3" x14ac:dyDescent="0.25">
      <c r="B422" s="7" t="s">
        <v>4044</v>
      </c>
      <c r="C422" s="7" t="s">
        <v>5533</v>
      </c>
    </row>
    <row r="423" spans="2:3" x14ac:dyDescent="0.25">
      <c r="B423" s="7" t="s">
        <v>4045</v>
      </c>
      <c r="C423" s="7" t="s">
        <v>5534</v>
      </c>
    </row>
    <row r="424" spans="2:3" x14ac:dyDescent="0.25">
      <c r="B424" s="7" t="s">
        <v>4046</v>
      </c>
      <c r="C424" s="7" t="s">
        <v>5535</v>
      </c>
    </row>
    <row r="425" spans="2:3" x14ac:dyDescent="0.25">
      <c r="B425" s="7" t="s">
        <v>4047</v>
      </c>
      <c r="C425" s="7" t="s">
        <v>5536</v>
      </c>
    </row>
    <row r="426" spans="2:3" x14ac:dyDescent="0.25">
      <c r="B426" s="7" t="s">
        <v>4048</v>
      </c>
      <c r="C426" s="7" t="s">
        <v>5537</v>
      </c>
    </row>
    <row r="427" spans="2:3" x14ac:dyDescent="0.25">
      <c r="B427" s="7" t="s">
        <v>4049</v>
      </c>
      <c r="C427" s="7" t="s">
        <v>5538</v>
      </c>
    </row>
    <row r="428" spans="2:3" x14ac:dyDescent="0.25">
      <c r="B428" s="7" t="s">
        <v>4050</v>
      </c>
      <c r="C428" s="7" t="s">
        <v>5539</v>
      </c>
    </row>
    <row r="429" spans="2:3" x14ac:dyDescent="0.25">
      <c r="B429" s="7" t="s">
        <v>4051</v>
      </c>
      <c r="C429" s="7" t="s">
        <v>5540</v>
      </c>
    </row>
    <row r="430" spans="2:3" x14ac:dyDescent="0.25">
      <c r="B430" s="7" t="s">
        <v>4052</v>
      </c>
      <c r="C430" s="7" t="s">
        <v>5541</v>
      </c>
    </row>
    <row r="431" spans="2:3" x14ac:dyDescent="0.25">
      <c r="B431" s="7" t="s">
        <v>4053</v>
      </c>
      <c r="C431" s="7" t="s">
        <v>5542</v>
      </c>
    </row>
    <row r="432" spans="2:3" x14ac:dyDescent="0.25">
      <c r="B432" s="7" t="s">
        <v>4054</v>
      </c>
      <c r="C432" s="7" t="s">
        <v>5543</v>
      </c>
    </row>
    <row r="433" spans="2:3" x14ac:dyDescent="0.25">
      <c r="B433" s="7" t="s">
        <v>4055</v>
      </c>
      <c r="C433" s="7" t="s">
        <v>5544</v>
      </c>
    </row>
    <row r="434" spans="2:3" x14ac:dyDescent="0.25">
      <c r="B434" s="7" t="s">
        <v>4056</v>
      </c>
      <c r="C434" s="7" t="s">
        <v>5545</v>
      </c>
    </row>
    <row r="435" spans="2:3" x14ac:dyDescent="0.25">
      <c r="B435" s="7" t="s">
        <v>4057</v>
      </c>
      <c r="C435" s="7" t="s">
        <v>5546</v>
      </c>
    </row>
    <row r="436" spans="2:3" x14ac:dyDescent="0.25">
      <c r="B436" s="7" t="s">
        <v>4058</v>
      </c>
      <c r="C436" s="7" t="s">
        <v>5547</v>
      </c>
    </row>
    <row r="437" spans="2:3" x14ac:dyDescent="0.25">
      <c r="B437" s="7" t="s">
        <v>4059</v>
      </c>
      <c r="C437" s="7" t="s">
        <v>5548</v>
      </c>
    </row>
    <row r="438" spans="2:3" x14ac:dyDescent="0.25">
      <c r="B438" s="7" t="s">
        <v>4060</v>
      </c>
      <c r="C438" s="7" t="s">
        <v>5549</v>
      </c>
    </row>
    <row r="439" spans="2:3" x14ac:dyDescent="0.25">
      <c r="B439" s="7" t="s">
        <v>4061</v>
      </c>
      <c r="C439" s="7" t="s">
        <v>5550</v>
      </c>
    </row>
    <row r="440" spans="2:3" x14ac:dyDescent="0.25">
      <c r="B440" s="7" t="s">
        <v>4062</v>
      </c>
      <c r="C440" s="7" t="s">
        <v>5551</v>
      </c>
    </row>
    <row r="441" spans="2:3" x14ac:dyDescent="0.25">
      <c r="B441" s="7" t="s">
        <v>4063</v>
      </c>
      <c r="C441" s="7" t="s">
        <v>5552</v>
      </c>
    </row>
    <row r="442" spans="2:3" x14ac:dyDescent="0.25">
      <c r="B442" s="7" t="s">
        <v>4064</v>
      </c>
      <c r="C442" s="7" t="s">
        <v>5553</v>
      </c>
    </row>
    <row r="443" spans="2:3" x14ac:dyDescent="0.25">
      <c r="B443" s="7" t="s">
        <v>4065</v>
      </c>
      <c r="C443" s="7" t="s">
        <v>5554</v>
      </c>
    </row>
    <row r="444" spans="2:3" x14ac:dyDescent="0.25">
      <c r="B444" s="7" t="s">
        <v>4066</v>
      </c>
      <c r="C444" s="7" t="s">
        <v>5555</v>
      </c>
    </row>
    <row r="445" spans="2:3" x14ac:dyDescent="0.25">
      <c r="B445" s="7" t="s">
        <v>4067</v>
      </c>
      <c r="C445" s="7" t="s">
        <v>5556</v>
      </c>
    </row>
    <row r="446" spans="2:3" x14ac:dyDescent="0.25">
      <c r="B446" s="7" t="s">
        <v>4068</v>
      </c>
      <c r="C446" s="7" t="s">
        <v>5557</v>
      </c>
    </row>
    <row r="447" spans="2:3" x14ac:dyDescent="0.25">
      <c r="B447" s="7" t="s">
        <v>4069</v>
      </c>
      <c r="C447" s="7" t="s">
        <v>5558</v>
      </c>
    </row>
    <row r="448" spans="2:3" x14ac:dyDescent="0.25">
      <c r="B448" s="7" t="s">
        <v>4070</v>
      </c>
      <c r="C448" s="7" t="s">
        <v>5559</v>
      </c>
    </row>
    <row r="449" spans="2:3" x14ac:dyDescent="0.25">
      <c r="B449" s="7" t="s">
        <v>4071</v>
      </c>
      <c r="C449" s="7" t="s">
        <v>5560</v>
      </c>
    </row>
    <row r="450" spans="2:3" x14ac:dyDescent="0.25">
      <c r="B450" s="7" t="s">
        <v>4072</v>
      </c>
      <c r="C450" s="7" t="s">
        <v>5561</v>
      </c>
    </row>
    <row r="451" spans="2:3" x14ac:dyDescent="0.25">
      <c r="B451" s="7" t="s">
        <v>4073</v>
      </c>
      <c r="C451" s="7" t="s">
        <v>5562</v>
      </c>
    </row>
    <row r="452" spans="2:3" x14ac:dyDescent="0.25">
      <c r="B452" s="7" t="s">
        <v>4074</v>
      </c>
      <c r="C452" s="7" t="s">
        <v>5563</v>
      </c>
    </row>
    <row r="453" spans="2:3" x14ac:dyDescent="0.25">
      <c r="B453" s="7" t="s">
        <v>4075</v>
      </c>
      <c r="C453" s="7" t="s">
        <v>5564</v>
      </c>
    </row>
    <row r="454" spans="2:3" x14ac:dyDescent="0.25">
      <c r="B454" s="7" t="s">
        <v>4076</v>
      </c>
      <c r="C454" s="7" t="s">
        <v>5565</v>
      </c>
    </row>
    <row r="455" spans="2:3" x14ac:dyDescent="0.25">
      <c r="B455" s="7" t="s">
        <v>4077</v>
      </c>
      <c r="C455" s="7" t="s">
        <v>5566</v>
      </c>
    </row>
    <row r="456" spans="2:3" x14ac:dyDescent="0.25">
      <c r="B456" s="7" t="s">
        <v>4078</v>
      </c>
      <c r="C456" s="7" t="s">
        <v>5567</v>
      </c>
    </row>
    <row r="457" spans="2:3" x14ac:dyDescent="0.25">
      <c r="B457" s="7" t="s">
        <v>4079</v>
      </c>
      <c r="C457" s="7" t="s">
        <v>5568</v>
      </c>
    </row>
    <row r="458" spans="2:3" x14ac:dyDescent="0.25">
      <c r="B458" s="7" t="s">
        <v>4080</v>
      </c>
      <c r="C458" s="7" t="s">
        <v>5569</v>
      </c>
    </row>
    <row r="459" spans="2:3" x14ac:dyDescent="0.25">
      <c r="B459" s="7" t="s">
        <v>4081</v>
      </c>
      <c r="C459" s="7" t="s">
        <v>5570</v>
      </c>
    </row>
    <row r="460" spans="2:3" x14ac:dyDescent="0.25">
      <c r="B460" s="7" t="s">
        <v>3595</v>
      </c>
      <c r="C460" s="7" t="s">
        <v>5571</v>
      </c>
    </row>
    <row r="461" spans="2:3" x14ac:dyDescent="0.25">
      <c r="B461" s="7" t="s">
        <v>4082</v>
      </c>
      <c r="C461" s="7" t="s">
        <v>5572</v>
      </c>
    </row>
    <row r="462" spans="2:3" x14ac:dyDescent="0.25">
      <c r="B462" s="7" t="s">
        <v>4083</v>
      </c>
      <c r="C462" s="7" t="s">
        <v>5573</v>
      </c>
    </row>
    <row r="463" spans="2:3" x14ac:dyDescent="0.25">
      <c r="B463" s="7" t="s">
        <v>4084</v>
      </c>
      <c r="C463" s="7" t="s">
        <v>5574</v>
      </c>
    </row>
    <row r="464" spans="2:3" x14ac:dyDescent="0.25">
      <c r="B464" s="7" t="s">
        <v>4085</v>
      </c>
      <c r="C464" s="7" t="s">
        <v>5575</v>
      </c>
    </row>
    <row r="465" spans="2:3" x14ac:dyDescent="0.25">
      <c r="B465" s="7" t="s">
        <v>4086</v>
      </c>
      <c r="C465" s="7" t="s">
        <v>5576</v>
      </c>
    </row>
    <row r="466" spans="2:3" x14ac:dyDescent="0.25">
      <c r="B466" s="7" t="s">
        <v>4087</v>
      </c>
      <c r="C466" s="7" t="s">
        <v>5577</v>
      </c>
    </row>
    <row r="467" spans="2:3" x14ac:dyDescent="0.25">
      <c r="B467" s="7" t="s">
        <v>4088</v>
      </c>
      <c r="C467" s="7" t="s">
        <v>5578</v>
      </c>
    </row>
    <row r="468" spans="2:3" x14ac:dyDescent="0.25">
      <c r="B468" s="7" t="s">
        <v>4089</v>
      </c>
      <c r="C468" s="7" t="s">
        <v>5579</v>
      </c>
    </row>
    <row r="469" spans="2:3" x14ac:dyDescent="0.25">
      <c r="B469" s="7" t="s">
        <v>4090</v>
      </c>
      <c r="C469" s="7" t="s">
        <v>5580</v>
      </c>
    </row>
    <row r="470" spans="2:3" x14ac:dyDescent="0.25">
      <c r="B470" s="7" t="s">
        <v>4091</v>
      </c>
      <c r="C470" s="7" t="s">
        <v>5581</v>
      </c>
    </row>
    <row r="471" spans="2:3" x14ac:dyDescent="0.25">
      <c r="B471" s="7" t="s">
        <v>4092</v>
      </c>
      <c r="C471" s="7" t="s">
        <v>5582</v>
      </c>
    </row>
    <row r="472" spans="2:3" x14ac:dyDescent="0.25">
      <c r="B472" s="7" t="s">
        <v>4093</v>
      </c>
      <c r="C472" s="7" t="s">
        <v>5583</v>
      </c>
    </row>
    <row r="473" spans="2:3" x14ac:dyDescent="0.25">
      <c r="B473" s="7" t="s">
        <v>4094</v>
      </c>
      <c r="C473" s="7" t="s">
        <v>5584</v>
      </c>
    </row>
    <row r="474" spans="2:3" x14ac:dyDescent="0.25">
      <c r="B474" s="7" t="s">
        <v>4095</v>
      </c>
      <c r="C474" s="7" t="s">
        <v>5585</v>
      </c>
    </row>
    <row r="475" spans="2:3" x14ac:dyDescent="0.25">
      <c r="B475" s="7" t="s">
        <v>4096</v>
      </c>
      <c r="C475" s="7" t="s">
        <v>5586</v>
      </c>
    </row>
    <row r="476" spans="2:3" x14ac:dyDescent="0.25">
      <c r="B476" s="7" t="s">
        <v>4097</v>
      </c>
      <c r="C476" s="7" t="s">
        <v>5587</v>
      </c>
    </row>
    <row r="477" spans="2:3" x14ac:dyDescent="0.25">
      <c r="B477" s="7" t="s">
        <v>4098</v>
      </c>
      <c r="C477" s="7" t="s">
        <v>5588</v>
      </c>
    </row>
    <row r="478" spans="2:3" x14ac:dyDescent="0.25">
      <c r="B478" s="7" t="s">
        <v>4099</v>
      </c>
      <c r="C478" s="7" t="s">
        <v>5589</v>
      </c>
    </row>
    <row r="479" spans="2:3" x14ac:dyDescent="0.25">
      <c r="B479" s="7" t="s">
        <v>4100</v>
      </c>
      <c r="C479" s="7" t="s">
        <v>5590</v>
      </c>
    </row>
    <row r="480" spans="2:3" x14ac:dyDescent="0.25">
      <c r="B480" s="7" t="s">
        <v>4101</v>
      </c>
      <c r="C480" s="7" t="s">
        <v>5591</v>
      </c>
    </row>
    <row r="481" spans="2:3" x14ac:dyDescent="0.25">
      <c r="B481" s="7" t="s">
        <v>4102</v>
      </c>
      <c r="C481" s="7" t="s">
        <v>5592</v>
      </c>
    </row>
    <row r="482" spans="2:3" x14ac:dyDescent="0.25">
      <c r="B482" s="7" t="s">
        <v>4103</v>
      </c>
      <c r="C482" s="7" t="s">
        <v>5593</v>
      </c>
    </row>
    <row r="483" spans="2:3" x14ac:dyDescent="0.25">
      <c r="B483" s="7" t="s">
        <v>4104</v>
      </c>
      <c r="C483" s="7" t="s">
        <v>5594</v>
      </c>
    </row>
    <row r="484" spans="2:3" x14ac:dyDescent="0.25">
      <c r="B484" s="7" t="s">
        <v>4105</v>
      </c>
      <c r="C484" s="7" t="s">
        <v>5595</v>
      </c>
    </row>
    <row r="485" spans="2:3" x14ac:dyDescent="0.25">
      <c r="B485" s="7" t="s">
        <v>4106</v>
      </c>
      <c r="C485" s="7" t="s">
        <v>5596</v>
      </c>
    </row>
    <row r="486" spans="2:3" x14ac:dyDescent="0.25">
      <c r="B486" s="7" t="s">
        <v>4107</v>
      </c>
      <c r="C486" s="7" t="s">
        <v>5597</v>
      </c>
    </row>
    <row r="487" spans="2:3" x14ac:dyDescent="0.25">
      <c r="B487" s="7" t="s">
        <v>4108</v>
      </c>
      <c r="C487" s="7" t="s">
        <v>5598</v>
      </c>
    </row>
    <row r="488" spans="2:3" x14ac:dyDescent="0.25">
      <c r="B488" s="7" t="s">
        <v>4109</v>
      </c>
      <c r="C488" s="7" t="s">
        <v>5599</v>
      </c>
    </row>
    <row r="489" spans="2:3" x14ac:dyDescent="0.25">
      <c r="B489" s="7" t="s">
        <v>4110</v>
      </c>
      <c r="C489" s="7" t="s">
        <v>5600</v>
      </c>
    </row>
    <row r="490" spans="2:3" x14ac:dyDescent="0.25">
      <c r="B490" s="7" t="s">
        <v>4111</v>
      </c>
      <c r="C490" s="7" t="s">
        <v>5601</v>
      </c>
    </row>
    <row r="491" spans="2:3" x14ac:dyDescent="0.25">
      <c r="B491" s="7" t="s">
        <v>4112</v>
      </c>
      <c r="C491" s="7" t="s">
        <v>5602</v>
      </c>
    </row>
    <row r="492" spans="2:3" x14ac:dyDescent="0.25">
      <c r="B492" s="7" t="s">
        <v>4113</v>
      </c>
      <c r="C492" s="7" t="s">
        <v>5603</v>
      </c>
    </row>
    <row r="493" spans="2:3" x14ac:dyDescent="0.25">
      <c r="B493" s="7" t="s">
        <v>4114</v>
      </c>
      <c r="C493" s="7" t="s">
        <v>5604</v>
      </c>
    </row>
    <row r="494" spans="2:3" x14ac:dyDescent="0.25">
      <c r="B494" s="7" t="s">
        <v>4115</v>
      </c>
      <c r="C494" s="7" t="s">
        <v>5605</v>
      </c>
    </row>
    <row r="495" spans="2:3" x14ac:dyDescent="0.25">
      <c r="B495" s="7" t="s">
        <v>4116</v>
      </c>
      <c r="C495" s="7" t="s">
        <v>5606</v>
      </c>
    </row>
    <row r="496" spans="2:3" x14ac:dyDescent="0.25">
      <c r="B496" s="7" t="s">
        <v>4117</v>
      </c>
      <c r="C496" s="7" t="s">
        <v>5607</v>
      </c>
    </row>
    <row r="497" spans="2:3" x14ac:dyDescent="0.25">
      <c r="B497" s="7" t="s">
        <v>4118</v>
      </c>
      <c r="C497" s="7" t="s">
        <v>5608</v>
      </c>
    </row>
    <row r="498" spans="2:3" x14ac:dyDescent="0.25">
      <c r="B498" s="7" t="s">
        <v>4119</v>
      </c>
      <c r="C498" s="7" t="s">
        <v>5609</v>
      </c>
    </row>
    <row r="499" spans="2:3" x14ac:dyDescent="0.25">
      <c r="B499" s="7" t="s">
        <v>4120</v>
      </c>
      <c r="C499" s="7" t="s">
        <v>5610</v>
      </c>
    </row>
    <row r="500" spans="2:3" x14ac:dyDescent="0.25">
      <c r="B500" s="7" t="s">
        <v>4121</v>
      </c>
      <c r="C500" s="7" t="s">
        <v>5611</v>
      </c>
    </row>
    <row r="501" spans="2:3" x14ac:dyDescent="0.25">
      <c r="B501" s="7" t="s">
        <v>4122</v>
      </c>
      <c r="C501" s="7" t="s">
        <v>5612</v>
      </c>
    </row>
    <row r="502" spans="2:3" x14ac:dyDescent="0.25">
      <c r="B502" s="7" t="s">
        <v>4123</v>
      </c>
      <c r="C502" s="7" t="s">
        <v>5613</v>
      </c>
    </row>
    <row r="503" spans="2:3" x14ac:dyDescent="0.25">
      <c r="B503" s="7" t="s">
        <v>4124</v>
      </c>
      <c r="C503" s="7" t="s">
        <v>5614</v>
      </c>
    </row>
    <row r="504" spans="2:3" x14ac:dyDescent="0.25">
      <c r="B504" s="7" t="s">
        <v>4125</v>
      </c>
      <c r="C504" s="7" t="s">
        <v>5615</v>
      </c>
    </row>
    <row r="505" spans="2:3" x14ac:dyDescent="0.25">
      <c r="B505" s="7" t="s">
        <v>4126</v>
      </c>
      <c r="C505" s="7" t="s">
        <v>5616</v>
      </c>
    </row>
    <row r="506" spans="2:3" x14ac:dyDescent="0.25">
      <c r="B506" s="7" t="s">
        <v>4127</v>
      </c>
      <c r="C506" s="7" t="s">
        <v>5617</v>
      </c>
    </row>
    <row r="507" spans="2:3" x14ac:dyDescent="0.25">
      <c r="B507" s="7" t="s">
        <v>4128</v>
      </c>
      <c r="C507" s="7" t="s">
        <v>5618</v>
      </c>
    </row>
    <row r="508" spans="2:3" x14ac:dyDescent="0.25">
      <c r="B508" s="7" t="s">
        <v>4129</v>
      </c>
      <c r="C508" s="7" t="s">
        <v>5619</v>
      </c>
    </row>
    <row r="509" spans="2:3" x14ac:dyDescent="0.25">
      <c r="B509" s="7" t="s">
        <v>4130</v>
      </c>
      <c r="C509" s="7" t="s">
        <v>5620</v>
      </c>
    </row>
    <row r="510" spans="2:3" x14ac:dyDescent="0.25">
      <c r="B510" s="7" t="s">
        <v>4131</v>
      </c>
      <c r="C510" s="7" t="s">
        <v>5621</v>
      </c>
    </row>
    <row r="511" spans="2:3" x14ac:dyDescent="0.25">
      <c r="B511" s="7" t="s">
        <v>4132</v>
      </c>
      <c r="C511" s="7" t="s">
        <v>5622</v>
      </c>
    </row>
    <row r="512" spans="2:3" x14ac:dyDescent="0.25">
      <c r="B512" s="7" t="s">
        <v>4133</v>
      </c>
      <c r="C512" s="7" t="s">
        <v>5623</v>
      </c>
    </row>
    <row r="513" spans="2:3" x14ac:dyDescent="0.25">
      <c r="B513" s="7" t="s">
        <v>4134</v>
      </c>
      <c r="C513" s="7" t="s">
        <v>5624</v>
      </c>
    </row>
    <row r="514" spans="2:3" x14ac:dyDescent="0.25">
      <c r="B514" s="7" t="s">
        <v>4135</v>
      </c>
      <c r="C514" s="7" t="s">
        <v>5625</v>
      </c>
    </row>
    <row r="515" spans="2:3" x14ac:dyDescent="0.25">
      <c r="B515" s="7" t="s">
        <v>4136</v>
      </c>
      <c r="C515" s="7" t="s">
        <v>5626</v>
      </c>
    </row>
    <row r="516" spans="2:3" x14ac:dyDescent="0.25">
      <c r="B516" s="7" t="s">
        <v>4137</v>
      </c>
      <c r="C516" s="7" t="s">
        <v>5627</v>
      </c>
    </row>
    <row r="517" spans="2:3" x14ac:dyDescent="0.25">
      <c r="B517" s="7" t="s">
        <v>4138</v>
      </c>
      <c r="C517" s="7" t="s">
        <v>5628</v>
      </c>
    </row>
    <row r="518" spans="2:3" x14ac:dyDescent="0.25">
      <c r="B518" s="7" t="s">
        <v>4139</v>
      </c>
      <c r="C518" s="7" t="s">
        <v>5629</v>
      </c>
    </row>
    <row r="519" spans="2:3" x14ac:dyDescent="0.25">
      <c r="B519" s="7" t="s">
        <v>4140</v>
      </c>
      <c r="C519" s="7" t="s">
        <v>5630</v>
      </c>
    </row>
    <row r="520" spans="2:3" x14ac:dyDescent="0.25">
      <c r="B520" s="7" t="s">
        <v>4141</v>
      </c>
      <c r="C520" s="7" t="s">
        <v>5631</v>
      </c>
    </row>
    <row r="521" spans="2:3" x14ac:dyDescent="0.25">
      <c r="B521" s="7" t="s">
        <v>4142</v>
      </c>
      <c r="C521" s="7" t="s">
        <v>5632</v>
      </c>
    </row>
    <row r="522" spans="2:3" x14ac:dyDescent="0.25">
      <c r="B522" s="7" t="s">
        <v>4143</v>
      </c>
      <c r="C522" s="7" t="s">
        <v>5633</v>
      </c>
    </row>
    <row r="523" spans="2:3" x14ac:dyDescent="0.25">
      <c r="B523" s="7" t="s">
        <v>4144</v>
      </c>
      <c r="C523" s="7" t="s">
        <v>5634</v>
      </c>
    </row>
    <row r="524" spans="2:3" x14ac:dyDescent="0.25">
      <c r="B524" s="7" t="s">
        <v>4145</v>
      </c>
      <c r="C524" s="7" t="s">
        <v>5635</v>
      </c>
    </row>
    <row r="525" spans="2:3" x14ac:dyDescent="0.25">
      <c r="B525" s="7" t="s">
        <v>4146</v>
      </c>
      <c r="C525" s="7" t="s">
        <v>5636</v>
      </c>
    </row>
    <row r="526" spans="2:3" x14ac:dyDescent="0.25">
      <c r="B526" s="7" t="s">
        <v>4147</v>
      </c>
      <c r="C526" s="7" t="s">
        <v>5637</v>
      </c>
    </row>
    <row r="527" spans="2:3" x14ac:dyDescent="0.25">
      <c r="B527" s="7" t="s">
        <v>4148</v>
      </c>
      <c r="C527" s="7" t="s">
        <v>5638</v>
      </c>
    </row>
    <row r="528" spans="2:3" x14ac:dyDescent="0.25">
      <c r="B528" s="7" t="s">
        <v>4149</v>
      </c>
      <c r="C528" s="7" t="s">
        <v>5639</v>
      </c>
    </row>
    <row r="529" spans="2:3" x14ac:dyDescent="0.25">
      <c r="B529" s="7" t="s">
        <v>4150</v>
      </c>
      <c r="C529" s="7" t="s">
        <v>5640</v>
      </c>
    </row>
    <row r="530" spans="2:3" x14ac:dyDescent="0.25">
      <c r="B530" s="7" t="s">
        <v>4151</v>
      </c>
      <c r="C530" s="7" t="s">
        <v>5641</v>
      </c>
    </row>
    <row r="531" spans="2:3" x14ac:dyDescent="0.25">
      <c r="B531" s="7" t="s">
        <v>4152</v>
      </c>
      <c r="C531" s="7" t="s">
        <v>5642</v>
      </c>
    </row>
    <row r="532" spans="2:3" x14ac:dyDescent="0.25">
      <c r="B532" s="7" t="s">
        <v>4153</v>
      </c>
      <c r="C532" s="7" t="s">
        <v>5643</v>
      </c>
    </row>
    <row r="533" spans="2:3" x14ac:dyDescent="0.25">
      <c r="B533" s="7" t="s">
        <v>4154</v>
      </c>
      <c r="C533" s="7" t="s">
        <v>5644</v>
      </c>
    </row>
    <row r="534" spans="2:3" x14ac:dyDescent="0.25">
      <c r="B534" s="7" t="s">
        <v>4155</v>
      </c>
      <c r="C534" s="7" t="s">
        <v>5645</v>
      </c>
    </row>
    <row r="535" spans="2:3" x14ac:dyDescent="0.25">
      <c r="B535" s="7" t="s">
        <v>4156</v>
      </c>
      <c r="C535" s="7" t="s">
        <v>5646</v>
      </c>
    </row>
    <row r="536" spans="2:3" x14ac:dyDescent="0.25">
      <c r="B536" s="7" t="s">
        <v>4157</v>
      </c>
      <c r="C536" s="7" t="s">
        <v>5647</v>
      </c>
    </row>
    <row r="537" spans="2:3" x14ac:dyDescent="0.25">
      <c r="B537" s="7" t="s">
        <v>4158</v>
      </c>
      <c r="C537" s="7" t="s">
        <v>5648</v>
      </c>
    </row>
    <row r="538" spans="2:3" x14ac:dyDescent="0.25">
      <c r="B538" s="7" t="s">
        <v>4159</v>
      </c>
      <c r="C538" s="7" t="s">
        <v>5649</v>
      </c>
    </row>
    <row r="539" spans="2:3" x14ac:dyDescent="0.25">
      <c r="B539" s="7" t="s">
        <v>4160</v>
      </c>
      <c r="C539" s="7" t="s">
        <v>5650</v>
      </c>
    </row>
    <row r="540" spans="2:3" x14ac:dyDescent="0.25">
      <c r="B540" s="7" t="s">
        <v>4161</v>
      </c>
      <c r="C540" s="7" t="s">
        <v>5651</v>
      </c>
    </row>
    <row r="541" spans="2:3" x14ac:dyDescent="0.25">
      <c r="B541" s="7" t="s">
        <v>4162</v>
      </c>
      <c r="C541" s="7" t="s">
        <v>5652</v>
      </c>
    </row>
    <row r="542" spans="2:3" x14ac:dyDescent="0.25">
      <c r="B542" s="7" t="s">
        <v>4163</v>
      </c>
      <c r="C542" s="7" t="s">
        <v>5653</v>
      </c>
    </row>
    <row r="543" spans="2:3" x14ac:dyDescent="0.25">
      <c r="B543" s="7" t="s">
        <v>4164</v>
      </c>
      <c r="C543" s="7" t="s">
        <v>5654</v>
      </c>
    </row>
    <row r="544" spans="2:3" x14ac:dyDescent="0.25">
      <c r="B544" s="7" t="s">
        <v>4165</v>
      </c>
      <c r="C544" s="7" t="s">
        <v>5655</v>
      </c>
    </row>
    <row r="545" spans="2:3" x14ac:dyDescent="0.25">
      <c r="B545" s="7" t="s">
        <v>4166</v>
      </c>
      <c r="C545" s="7" t="s">
        <v>5656</v>
      </c>
    </row>
    <row r="546" spans="2:3" x14ac:dyDescent="0.25">
      <c r="B546" s="7" t="s">
        <v>4167</v>
      </c>
      <c r="C546" s="7" t="s">
        <v>5657</v>
      </c>
    </row>
    <row r="547" spans="2:3" x14ac:dyDescent="0.25">
      <c r="B547" s="7" t="s">
        <v>4168</v>
      </c>
      <c r="C547" s="7" t="s">
        <v>5658</v>
      </c>
    </row>
    <row r="548" spans="2:3" x14ac:dyDescent="0.25">
      <c r="B548" s="7" t="s">
        <v>4169</v>
      </c>
      <c r="C548" s="7" t="s">
        <v>5659</v>
      </c>
    </row>
    <row r="549" spans="2:3" x14ac:dyDescent="0.25">
      <c r="B549" s="7" t="s">
        <v>4170</v>
      </c>
      <c r="C549" s="7" t="s">
        <v>5660</v>
      </c>
    </row>
    <row r="550" spans="2:3" x14ac:dyDescent="0.25">
      <c r="B550" s="7" t="s">
        <v>4171</v>
      </c>
      <c r="C550" s="7" t="s">
        <v>5661</v>
      </c>
    </row>
    <row r="551" spans="2:3" x14ac:dyDescent="0.25">
      <c r="B551" s="7" t="s">
        <v>4172</v>
      </c>
      <c r="C551" s="7" t="s">
        <v>5662</v>
      </c>
    </row>
    <row r="552" spans="2:3" x14ac:dyDescent="0.25">
      <c r="B552" s="7" t="s">
        <v>4173</v>
      </c>
      <c r="C552" s="7" t="s">
        <v>5663</v>
      </c>
    </row>
    <row r="553" spans="2:3" x14ac:dyDescent="0.25">
      <c r="B553" s="7" t="s">
        <v>4174</v>
      </c>
      <c r="C553" s="7" t="s">
        <v>5664</v>
      </c>
    </row>
    <row r="554" spans="2:3" x14ac:dyDescent="0.25">
      <c r="B554" s="7" t="s">
        <v>4175</v>
      </c>
      <c r="C554" s="7" t="s">
        <v>5665</v>
      </c>
    </row>
    <row r="555" spans="2:3" x14ac:dyDescent="0.25">
      <c r="B555" s="7" t="s">
        <v>4176</v>
      </c>
      <c r="C555" s="7" t="s">
        <v>5666</v>
      </c>
    </row>
    <row r="556" spans="2:3" x14ac:dyDescent="0.25">
      <c r="B556" s="7" t="s">
        <v>4177</v>
      </c>
      <c r="C556" s="7" t="s">
        <v>5667</v>
      </c>
    </row>
    <row r="557" spans="2:3" x14ac:dyDescent="0.25">
      <c r="B557" s="7" t="s">
        <v>4178</v>
      </c>
      <c r="C557" s="7" t="s">
        <v>5668</v>
      </c>
    </row>
    <row r="558" spans="2:3" x14ac:dyDescent="0.25">
      <c r="B558" s="7" t="s">
        <v>4179</v>
      </c>
      <c r="C558" s="7" t="s">
        <v>5669</v>
      </c>
    </row>
    <row r="559" spans="2:3" x14ac:dyDescent="0.25">
      <c r="B559" s="7" t="s">
        <v>4180</v>
      </c>
      <c r="C559" s="7" t="s">
        <v>5670</v>
      </c>
    </row>
    <row r="560" spans="2:3" x14ac:dyDescent="0.25">
      <c r="B560" s="7" t="s">
        <v>4181</v>
      </c>
      <c r="C560" s="7" t="s">
        <v>5671</v>
      </c>
    </row>
    <row r="561" spans="2:3" x14ac:dyDescent="0.25">
      <c r="B561" s="7" t="s">
        <v>4182</v>
      </c>
      <c r="C561" s="7" t="s">
        <v>5672</v>
      </c>
    </row>
    <row r="562" spans="2:3" x14ac:dyDescent="0.25">
      <c r="B562" s="7" t="s">
        <v>4183</v>
      </c>
      <c r="C562" s="7" t="s">
        <v>5673</v>
      </c>
    </row>
    <row r="563" spans="2:3" x14ac:dyDescent="0.25">
      <c r="B563" s="7" t="s">
        <v>4184</v>
      </c>
      <c r="C563" s="7" t="s">
        <v>5674</v>
      </c>
    </row>
    <row r="564" spans="2:3" x14ac:dyDescent="0.25">
      <c r="B564" s="7" t="s">
        <v>4185</v>
      </c>
      <c r="C564" s="7" t="s">
        <v>5675</v>
      </c>
    </row>
    <row r="565" spans="2:3" x14ac:dyDescent="0.25">
      <c r="B565" s="7" t="s">
        <v>4186</v>
      </c>
      <c r="C565" s="7" t="s">
        <v>5676</v>
      </c>
    </row>
    <row r="566" spans="2:3" x14ac:dyDescent="0.25">
      <c r="B566" s="7" t="s">
        <v>4187</v>
      </c>
      <c r="C566" s="7" t="s">
        <v>5677</v>
      </c>
    </row>
    <row r="567" spans="2:3" x14ac:dyDescent="0.25">
      <c r="B567" s="7" t="s">
        <v>4188</v>
      </c>
      <c r="C567" s="7" t="s">
        <v>5678</v>
      </c>
    </row>
    <row r="568" spans="2:3" x14ac:dyDescent="0.25">
      <c r="B568" s="7" t="s">
        <v>4189</v>
      </c>
      <c r="C568" s="7" t="s">
        <v>5679</v>
      </c>
    </row>
    <row r="569" spans="2:3" x14ac:dyDescent="0.25">
      <c r="B569" s="7" t="s">
        <v>4190</v>
      </c>
      <c r="C569" s="7" t="s">
        <v>5680</v>
      </c>
    </row>
    <row r="570" spans="2:3" x14ac:dyDescent="0.25">
      <c r="B570" s="7" t="s">
        <v>4191</v>
      </c>
      <c r="C570" s="7" t="s">
        <v>5681</v>
      </c>
    </row>
    <row r="571" spans="2:3" x14ac:dyDescent="0.25">
      <c r="B571" s="7" t="s">
        <v>4192</v>
      </c>
      <c r="C571" s="7" t="s">
        <v>5682</v>
      </c>
    </row>
    <row r="572" spans="2:3" x14ac:dyDescent="0.25">
      <c r="B572" s="7" t="s">
        <v>4193</v>
      </c>
      <c r="C572" s="7" t="s">
        <v>5683</v>
      </c>
    </row>
    <row r="573" spans="2:3" x14ac:dyDescent="0.25">
      <c r="B573" s="7" t="s">
        <v>4194</v>
      </c>
      <c r="C573" s="7" t="s">
        <v>5684</v>
      </c>
    </row>
    <row r="574" spans="2:3" x14ac:dyDescent="0.25">
      <c r="B574" s="7" t="s">
        <v>4195</v>
      </c>
      <c r="C574" s="7" t="s">
        <v>5685</v>
      </c>
    </row>
    <row r="575" spans="2:3" x14ac:dyDescent="0.25">
      <c r="B575" s="7" t="s">
        <v>4196</v>
      </c>
      <c r="C575" s="7" t="s">
        <v>5686</v>
      </c>
    </row>
    <row r="576" spans="2:3" x14ac:dyDescent="0.25">
      <c r="B576" s="7" t="s">
        <v>4197</v>
      </c>
      <c r="C576" s="7" t="s">
        <v>5687</v>
      </c>
    </row>
    <row r="577" spans="2:3" x14ac:dyDescent="0.25">
      <c r="B577" s="7" t="s">
        <v>4198</v>
      </c>
      <c r="C577" s="7" t="s">
        <v>5688</v>
      </c>
    </row>
    <row r="578" spans="2:3" x14ac:dyDescent="0.25">
      <c r="B578" s="7" t="s">
        <v>4199</v>
      </c>
      <c r="C578" s="7" t="s">
        <v>5689</v>
      </c>
    </row>
    <row r="579" spans="2:3" x14ac:dyDescent="0.25">
      <c r="B579" s="7" t="s">
        <v>4200</v>
      </c>
      <c r="C579" s="7" t="s">
        <v>5690</v>
      </c>
    </row>
    <row r="580" spans="2:3" x14ac:dyDescent="0.25">
      <c r="B580" s="7" t="s">
        <v>4201</v>
      </c>
      <c r="C580" s="7" t="s">
        <v>5691</v>
      </c>
    </row>
    <row r="581" spans="2:3" x14ac:dyDescent="0.25">
      <c r="B581" s="7" t="s">
        <v>4202</v>
      </c>
      <c r="C581" s="7" t="s">
        <v>5692</v>
      </c>
    </row>
    <row r="582" spans="2:3" x14ac:dyDescent="0.25">
      <c r="B582" s="7" t="s">
        <v>4203</v>
      </c>
      <c r="C582" s="7" t="s">
        <v>5693</v>
      </c>
    </row>
    <row r="583" spans="2:3" x14ac:dyDescent="0.25">
      <c r="B583" s="7" t="s">
        <v>4204</v>
      </c>
      <c r="C583" s="7" t="s">
        <v>5694</v>
      </c>
    </row>
    <row r="584" spans="2:3" x14ac:dyDescent="0.25">
      <c r="B584" s="7" t="s">
        <v>4205</v>
      </c>
      <c r="C584" s="7" t="s">
        <v>5695</v>
      </c>
    </row>
    <row r="585" spans="2:3" x14ac:dyDescent="0.25">
      <c r="B585" s="7" t="s">
        <v>4206</v>
      </c>
      <c r="C585" s="7" t="s">
        <v>5696</v>
      </c>
    </row>
    <row r="586" spans="2:3" x14ac:dyDescent="0.25">
      <c r="B586" s="7" t="s">
        <v>4207</v>
      </c>
      <c r="C586" s="7" t="s">
        <v>5697</v>
      </c>
    </row>
    <row r="587" spans="2:3" x14ac:dyDescent="0.25">
      <c r="B587" s="7" t="s">
        <v>4208</v>
      </c>
      <c r="C587" s="7" t="s">
        <v>5698</v>
      </c>
    </row>
    <row r="588" spans="2:3" x14ac:dyDescent="0.25">
      <c r="B588" s="7" t="s">
        <v>4209</v>
      </c>
      <c r="C588" s="7" t="s">
        <v>5699</v>
      </c>
    </row>
    <row r="589" spans="2:3" x14ac:dyDescent="0.25">
      <c r="B589" s="7" t="s">
        <v>4210</v>
      </c>
      <c r="C589" s="7" t="s">
        <v>5700</v>
      </c>
    </row>
    <row r="590" spans="2:3" x14ac:dyDescent="0.25">
      <c r="B590" s="7" t="s">
        <v>4211</v>
      </c>
      <c r="C590" s="7" t="s">
        <v>5701</v>
      </c>
    </row>
    <row r="591" spans="2:3" x14ac:dyDescent="0.25">
      <c r="B591" s="7" t="s">
        <v>4212</v>
      </c>
      <c r="C591" s="7" t="s">
        <v>5702</v>
      </c>
    </row>
    <row r="592" spans="2:3" x14ac:dyDescent="0.25">
      <c r="B592" s="7" t="s">
        <v>4213</v>
      </c>
      <c r="C592" s="7" t="s">
        <v>5703</v>
      </c>
    </row>
    <row r="593" spans="2:3" x14ac:dyDescent="0.25">
      <c r="B593" s="7" t="s">
        <v>4214</v>
      </c>
      <c r="C593" s="7" t="s">
        <v>5704</v>
      </c>
    </row>
    <row r="594" spans="2:3" x14ac:dyDescent="0.25">
      <c r="B594" s="7" t="s">
        <v>4215</v>
      </c>
      <c r="C594" s="7" t="s">
        <v>5705</v>
      </c>
    </row>
    <row r="595" spans="2:3" x14ac:dyDescent="0.25">
      <c r="B595" s="7" t="s">
        <v>4216</v>
      </c>
      <c r="C595" s="7" t="s">
        <v>5706</v>
      </c>
    </row>
    <row r="596" spans="2:3" x14ac:dyDescent="0.25">
      <c r="B596" s="7" t="s">
        <v>4217</v>
      </c>
      <c r="C596" s="7" t="s">
        <v>5707</v>
      </c>
    </row>
    <row r="597" spans="2:3" x14ac:dyDescent="0.25">
      <c r="B597" s="7" t="s">
        <v>4218</v>
      </c>
      <c r="C597" s="7" t="s">
        <v>5708</v>
      </c>
    </row>
    <row r="598" spans="2:3" x14ac:dyDescent="0.25">
      <c r="B598" s="7" t="s">
        <v>4219</v>
      </c>
      <c r="C598" s="7" t="s">
        <v>5709</v>
      </c>
    </row>
    <row r="599" spans="2:3" x14ac:dyDescent="0.25">
      <c r="B599" s="7" t="s">
        <v>4220</v>
      </c>
      <c r="C599" s="7" t="s">
        <v>5710</v>
      </c>
    </row>
    <row r="600" spans="2:3" x14ac:dyDescent="0.25">
      <c r="B600" s="7" t="s">
        <v>4221</v>
      </c>
      <c r="C600" s="7" t="s">
        <v>5711</v>
      </c>
    </row>
    <row r="601" spans="2:3" x14ac:dyDescent="0.25">
      <c r="B601" s="7" t="s">
        <v>4222</v>
      </c>
      <c r="C601" s="7" t="s">
        <v>5712</v>
      </c>
    </row>
    <row r="602" spans="2:3" x14ac:dyDescent="0.25">
      <c r="B602" s="7" t="s">
        <v>4223</v>
      </c>
      <c r="C602" s="7" t="s">
        <v>5713</v>
      </c>
    </row>
    <row r="603" spans="2:3" x14ac:dyDescent="0.25">
      <c r="B603" s="7" t="s">
        <v>4224</v>
      </c>
      <c r="C603" s="7" t="s">
        <v>5714</v>
      </c>
    </row>
    <row r="604" spans="2:3" x14ac:dyDescent="0.25">
      <c r="B604" s="7" t="s">
        <v>4225</v>
      </c>
      <c r="C604" s="7" t="s">
        <v>5715</v>
      </c>
    </row>
    <row r="605" spans="2:3" x14ac:dyDescent="0.25">
      <c r="B605" s="7" t="s">
        <v>4226</v>
      </c>
      <c r="C605" s="7" t="s">
        <v>5716</v>
      </c>
    </row>
    <row r="606" spans="2:3" x14ac:dyDescent="0.25">
      <c r="B606" s="7" t="s">
        <v>4227</v>
      </c>
      <c r="C606" s="7" t="s">
        <v>5717</v>
      </c>
    </row>
    <row r="607" spans="2:3" x14ac:dyDescent="0.25">
      <c r="B607" s="7" t="s">
        <v>4228</v>
      </c>
      <c r="C607" s="7" t="s">
        <v>5718</v>
      </c>
    </row>
    <row r="608" spans="2:3" x14ac:dyDescent="0.25">
      <c r="B608" s="7" t="s">
        <v>4229</v>
      </c>
      <c r="C608" s="7" t="s">
        <v>5719</v>
      </c>
    </row>
    <row r="609" spans="2:3" x14ac:dyDescent="0.25">
      <c r="B609" s="7" t="s">
        <v>4230</v>
      </c>
      <c r="C609" s="7" t="s">
        <v>5720</v>
      </c>
    </row>
    <row r="610" spans="2:3" x14ac:dyDescent="0.25">
      <c r="B610" s="7" t="s">
        <v>4231</v>
      </c>
      <c r="C610" s="7" t="s">
        <v>5721</v>
      </c>
    </row>
    <row r="611" spans="2:3" x14ac:dyDescent="0.25">
      <c r="B611" s="7" t="s">
        <v>4232</v>
      </c>
      <c r="C611" s="7" t="s">
        <v>5722</v>
      </c>
    </row>
    <row r="612" spans="2:3" x14ac:dyDescent="0.25">
      <c r="B612" s="7" t="s">
        <v>4233</v>
      </c>
      <c r="C612" s="7" t="s">
        <v>5723</v>
      </c>
    </row>
    <row r="613" spans="2:3" x14ac:dyDescent="0.25">
      <c r="B613" s="7" t="s">
        <v>4234</v>
      </c>
      <c r="C613" s="7" t="s">
        <v>5724</v>
      </c>
    </row>
    <row r="614" spans="2:3" x14ac:dyDescent="0.25">
      <c r="B614" s="7" t="s">
        <v>4235</v>
      </c>
      <c r="C614" s="7" t="s">
        <v>5725</v>
      </c>
    </row>
    <row r="615" spans="2:3" x14ac:dyDescent="0.25">
      <c r="B615" s="7" t="s">
        <v>4236</v>
      </c>
      <c r="C615" s="7" t="s">
        <v>5726</v>
      </c>
    </row>
    <row r="616" spans="2:3" x14ac:dyDescent="0.25">
      <c r="B616" s="7" t="s">
        <v>4237</v>
      </c>
      <c r="C616" s="7" t="s">
        <v>5727</v>
      </c>
    </row>
    <row r="617" spans="2:3" x14ac:dyDescent="0.25">
      <c r="B617" s="7" t="s">
        <v>4238</v>
      </c>
      <c r="C617" s="7" t="s">
        <v>5728</v>
      </c>
    </row>
    <row r="618" spans="2:3" x14ac:dyDescent="0.25">
      <c r="B618" s="7" t="s">
        <v>4239</v>
      </c>
      <c r="C618" s="7" t="s">
        <v>5729</v>
      </c>
    </row>
    <row r="619" spans="2:3" x14ac:dyDescent="0.25">
      <c r="B619" s="7" t="s">
        <v>4240</v>
      </c>
      <c r="C619" s="7" t="s">
        <v>5730</v>
      </c>
    </row>
    <row r="620" spans="2:3" x14ac:dyDescent="0.25">
      <c r="B620" s="7" t="s">
        <v>4241</v>
      </c>
      <c r="C620" s="7" t="s">
        <v>5731</v>
      </c>
    </row>
    <row r="621" spans="2:3" x14ac:dyDescent="0.25">
      <c r="B621" s="7" t="s">
        <v>4242</v>
      </c>
      <c r="C621" s="7" t="s">
        <v>5732</v>
      </c>
    </row>
    <row r="622" spans="2:3" x14ac:dyDescent="0.25">
      <c r="B622" s="7" t="s">
        <v>4243</v>
      </c>
      <c r="C622" s="7" t="s">
        <v>5733</v>
      </c>
    </row>
    <row r="623" spans="2:3" x14ac:dyDescent="0.25">
      <c r="B623" s="7" t="s">
        <v>4244</v>
      </c>
      <c r="C623" s="7" t="s">
        <v>5734</v>
      </c>
    </row>
    <row r="624" spans="2:3" x14ac:dyDescent="0.25">
      <c r="B624" s="7" t="s">
        <v>4245</v>
      </c>
      <c r="C624" s="7" t="s">
        <v>5735</v>
      </c>
    </row>
    <row r="625" spans="2:3" x14ac:dyDescent="0.25">
      <c r="B625" s="7" t="s">
        <v>4246</v>
      </c>
      <c r="C625" s="7" t="s">
        <v>5736</v>
      </c>
    </row>
    <row r="626" spans="2:3" x14ac:dyDescent="0.25">
      <c r="B626" s="7" t="s">
        <v>4247</v>
      </c>
      <c r="C626" s="7" t="s">
        <v>5737</v>
      </c>
    </row>
    <row r="627" spans="2:3" x14ac:dyDescent="0.25">
      <c r="B627" s="7" t="s">
        <v>4248</v>
      </c>
      <c r="C627" s="7" t="s">
        <v>5738</v>
      </c>
    </row>
    <row r="628" spans="2:3" x14ac:dyDescent="0.25">
      <c r="B628" s="7" t="s">
        <v>4249</v>
      </c>
      <c r="C628" s="7" t="s">
        <v>5739</v>
      </c>
    </row>
    <row r="629" spans="2:3" x14ac:dyDescent="0.25">
      <c r="B629" s="7" t="s">
        <v>4250</v>
      </c>
      <c r="C629" s="7" t="s">
        <v>5740</v>
      </c>
    </row>
    <row r="630" spans="2:3" x14ac:dyDescent="0.25">
      <c r="B630" s="7" t="s">
        <v>4251</v>
      </c>
      <c r="C630" s="7" t="s">
        <v>5741</v>
      </c>
    </row>
    <row r="631" spans="2:3" x14ac:dyDescent="0.25">
      <c r="B631" s="7" t="s">
        <v>4252</v>
      </c>
      <c r="C631" s="7" t="s">
        <v>5742</v>
      </c>
    </row>
    <row r="632" spans="2:3" x14ac:dyDescent="0.25">
      <c r="B632" s="7" t="s">
        <v>4253</v>
      </c>
      <c r="C632" s="7" t="s">
        <v>5743</v>
      </c>
    </row>
    <row r="633" spans="2:3" x14ac:dyDescent="0.25">
      <c r="B633" s="7" t="s">
        <v>4254</v>
      </c>
      <c r="C633" s="7" t="s">
        <v>5744</v>
      </c>
    </row>
    <row r="634" spans="2:3" x14ac:dyDescent="0.25">
      <c r="B634" s="7" t="s">
        <v>4255</v>
      </c>
      <c r="C634" s="7" t="s">
        <v>5745</v>
      </c>
    </row>
    <row r="635" spans="2:3" x14ac:dyDescent="0.25">
      <c r="B635" s="7" t="s">
        <v>4256</v>
      </c>
      <c r="C635" s="7" t="s">
        <v>5746</v>
      </c>
    </row>
    <row r="636" spans="2:3" x14ac:dyDescent="0.25">
      <c r="B636" s="7" t="s">
        <v>4257</v>
      </c>
      <c r="C636" s="7" t="s">
        <v>5747</v>
      </c>
    </row>
    <row r="637" spans="2:3" x14ac:dyDescent="0.25">
      <c r="B637" s="7" t="s">
        <v>4258</v>
      </c>
      <c r="C637" s="7" t="s">
        <v>5748</v>
      </c>
    </row>
    <row r="638" spans="2:3" x14ac:dyDescent="0.25">
      <c r="B638" s="7" t="s">
        <v>4259</v>
      </c>
      <c r="C638" s="7" t="s">
        <v>5749</v>
      </c>
    </row>
    <row r="639" spans="2:3" x14ac:dyDescent="0.25">
      <c r="B639" s="7" t="s">
        <v>4260</v>
      </c>
      <c r="C639" s="7" t="s">
        <v>5750</v>
      </c>
    </row>
    <row r="640" spans="2:3" x14ac:dyDescent="0.25">
      <c r="B640" s="7" t="s">
        <v>4261</v>
      </c>
      <c r="C640" s="7" t="s">
        <v>5751</v>
      </c>
    </row>
    <row r="641" spans="2:3" x14ac:dyDescent="0.25">
      <c r="B641" s="7" t="s">
        <v>4262</v>
      </c>
      <c r="C641" s="7" t="s">
        <v>5752</v>
      </c>
    </row>
    <row r="642" spans="2:3" x14ac:dyDescent="0.25">
      <c r="B642" s="7" t="s">
        <v>4263</v>
      </c>
      <c r="C642" s="7" t="s">
        <v>5753</v>
      </c>
    </row>
    <row r="643" spans="2:3" x14ac:dyDescent="0.25">
      <c r="B643" s="7" t="s">
        <v>4264</v>
      </c>
      <c r="C643" s="7" t="s">
        <v>5754</v>
      </c>
    </row>
    <row r="644" spans="2:3" x14ac:dyDescent="0.25">
      <c r="B644" s="7" t="s">
        <v>4265</v>
      </c>
      <c r="C644" s="7" t="s">
        <v>5755</v>
      </c>
    </row>
    <row r="645" spans="2:3" x14ac:dyDescent="0.25">
      <c r="B645" s="7" t="s">
        <v>4266</v>
      </c>
      <c r="C645" s="7" t="s">
        <v>5756</v>
      </c>
    </row>
    <row r="646" spans="2:3" x14ac:dyDescent="0.25">
      <c r="B646" s="7" t="s">
        <v>4267</v>
      </c>
      <c r="C646" s="7" t="s">
        <v>3601</v>
      </c>
    </row>
    <row r="647" spans="2:3" x14ac:dyDescent="0.25">
      <c r="B647" s="7" t="s">
        <v>4268</v>
      </c>
      <c r="C647" s="7" t="s">
        <v>5757</v>
      </c>
    </row>
    <row r="648" spans="2:3" x14ac:dyDescent="0.25">
      <c r="B648" s="7" t="s">
        <v>4269</v>
      </c>
      <c r="C648" s="7" t="s">
        <v>5758</v>
      </c>
    </row>
    <row r="649" spans="2:3" x14ac:dyDescent="0.25">
      <c r="B649" s="7" t="s">
        <v>4270</v>
      </c>
      <c r="C649" s="7" t="s">
        <v>5759</v>
      </c>
    </row>
    <row r="650" spans="2:3" x14ac:dyDescent="0.25">
      <c r="B650" s="7" t="s">
        <v>4271</v>
      </c>
      <c r="C650" s="7" t="s">
        <v>5760</v>
      </c>
    </row>
    <row r="651" spans="2:3" x14ac:dyDescent="0.25">
      <c r="B651" s="7" t="s">
        <v>4272</v>
      </c>
      <c r="C651" s="7" t="s">
        <v>5761</v>
      </c>
    </row>
    <row r="652" spans="2:3" x14ac:dyDescent="0.25">
      <c r="B652" s="7" t="s">
        <v>4273</v>
      </c>
      <c r="C652" s="7" t="s">
        <v>5762</v>
      </c>
    </row>
    <row r="653" spans="2:3" x14ac:dyDescent="0.25">
      <c r="B653" s="7" t="s">
        <v>4274</v>
      </c>
      <c r="C653" s="7" t="s">
        <v>5763</v>
      </c>
    </row>
    <row r="654" spans="2:3" x14ac:dyDescent="0.25">
      <c r="B654" s="7" t="s">
        <v>4275</v>
      </c>
      <c r="C654" s="7" t="s">
        <v>5764</v>
      </c>
    </row>
    <row r="655" spans="2:3" x14ac:dyDescent="0.25">
      <c r="B655" s="7" t="s">
        <v>4276</v>
      </c>
      <c r="C655" s="7" t="s">
        <v>5765</v>
      </c>
    </row>
    <row r="656" spans="2:3" x14ac:dyDescent="0.25">
      <c r="B656" s="7" t="s">
        <v>4277</v>
      </c>
      <c r="C656" s="7" t="s">
        <v>5766</v>
      </c>
    </row>
    <row r="657" spans="2:3" x14ac:dyDescent="0.25">
      <c r="B657" s="7" t="s">
        <v>4278</v>
      </c>
      <c r="C657" s="7" t="s">
        <v>5767</v>
      </c>
    </row>
    <row r="658" spans="2:3" x14ac:dyDescent="0.25">
      <c r="B658" s="7" t="s">
        <v>4279</v>
      </c>
      <c r="C658" s="7" t="s">
        <v>5768</v>
      </c>
    </row>
    <row r="659" spans="2:3" x14ac:dyDescent="0.25">
      <c r="B659" s="7" t="s">
        <v>4280</v>
      </c>
      <c r="C659" s="7" t="s">
        <v>5769</v>
      </c>
    </row>
    <row r="660" spans="2:3" x14ac:dyDescent="0.25">
      <c r="B660" s="7" t="s">
        <v>4281</v>
      </c>
      <c r="C660" s="7" t="s">
        <v>5770</v>
      </c>
    </row>
    <row r="661" spans="2:3" x14ac:dyDescent="0.25">
      <c r="B661" s="7" t="s">
        <v>4282</v>
      </c>
      <c r="C661" s="7" t="s">
        <v>5771</v>
      </c>
    </row>
    <row r="662" spans="2:3" x14ac:dyDescent="0.25">
      <c r="B662" s="7" t="s">
        <v>4283</v>
      </c>
      <c r="C662" s="7" t="s">
        <v>5772</v>
      </c>
    </row>
    <row r="663" spans="2:3" x14ac:dyDescent="0.25">
      <c r="B663" s="7" t="s">
        <v>4284</v>
      </c>
      <c r="C663" s="7" t="s">
        <v>5773</v>
      </c>
    </row>
    <row r="664" spans="2:3" x14ac:dyDescent="0.25">
      <c r="B664" s="7" t="s">
        <v>4285</v>
      </c>
      <c r="C664" s="7" t="s">
        <v>5774</v>
      </c>
    </row>
    <row r="665" spans="2:3" x14ac:dyDescent="0.25">
      <c r="B665" s="7" t="s">
        <v>4286</v>
      </c>
      <c r="C665" s="7" t="s">
        <v>5775</v>
      </c>
    </row>
    <row r="666" spans="2:3" x14ac:dyDescent="0.25">
      <c r="B666" s="7" t="s">
        <v>4287</v>
      </c>
      <c r="C666" s="7" t="s">
        <v>5776</v>
      </c>
    </row>
    <row r="667" spans="2:3" x14ac:dyDescent="0.25">
      <c r="B667" s="7" t="s">
        <v>4288</v>
      </c>
      <c r="C667" s="7" t="s">
        <v>5777</v>
      </c>
    </row>
    <row r="668" spans="2:3" x14ac:dyDescent="0.25">
      <c r="B668" s="7" t="s">
        <v>3594</v>
      </c>
      <c r="C668" s="7" t="s">
        <v>5778</v>
      </c>
    </row>
    <row r="669" spans="2:3" x14ac:dyDescent="0.25">
      <c r="B669" s="7" t="s">
        <v>4289</v>
      </c>
      <c r="C669" s="7" t="s">
        <v>5779</v>
      </c>
    </row>
    <row r="670" spans="2:3" x14ac:dyDescent="0.25">
      <c r="B670" s="7" t="s">
        <v>4290</v>
      </c>
      <c r="C670" s="7" t="s">
        <v>5780</v>
      </c>
    </row>
    <row r="671" spans="2:3" x14ac:dyDescent="0.25">
      <c r="B671" s="7" t="s">
        <v>4291</v>
      </c>
      <c r="C671" s="7" t="s">
        <v>5781</v>
      </c>
    </row>
    <row r="672" spans="2:3" x14ac:dyDescent="0.25">
      <c r="B672" s="7" t="s">
        <v>4292</v>
      </c>
      <c r="C672" s="7" t="s">
        <v>5782</v>
      </c>
    </row>
    <row r="673" spans="2:3" x14ac:dyDescent="0.25">
      <c r="B673" s="7" t="s">
        <v>4293</v>
      </c>
      <c r="C673" s="7" t="s">
        <v>5783</v>
      </c>
    </row>
    <row r="674" spans="2:3" x14ac:dyDescent="0.25">
      <c r="B674" s="7" t="s">
        <v>4294</v>
      </c>
      <c r="C674" s="7" t="s">
        <v>5784</v>
      </c>
    </row>
    <row r="675" spans="2:3" x14ac:dyDescent="0.25">
      <c r="B675" s="7" t="s">
        <v>4295</v>
      </c>
      <c r="C675" s="7" t="s">
        <v>5785</v>
      </c>
    </row>
    <row r="676" spans="2:3" x14ac:dyDescent="0.25">
      <c r="B676" s="7" t="s">
        <v>4296</v>
      </c>
      <c r="C676" s="7" t="s">
        <v>5786</v>
      </c>
    </row>
    <row r="677" spans="2:3" x14ac:dyDescent="0.25">
      <c r="B677" s="7" t="s">
        <v>4297</v>
      </c>
      <c r="C677" s="7" t="s">
        <v>5787</v>
      </c>
    </row>
    <row r="678" spans="2:3" x14ac:dyDescent="0.25">
      <c r="B678" s="7" t="s">
        <v>4298</v>
      </c>
      <c r="C678" s="7" t="s">
        <v>5788</v>
      </c>
    </row>
    <row r="679" spans="2:3" x14ac:dyDescent="0.25">
      <c r="B679" s="7" t="s">
        <v>4299</v>
      </c>
      <c r="C679" s="7" t="s">
        <v>5789</v>
      </c>
    </row>
    <row r="680" spans="2:3" x14ac:dyDescent="0.25">
      <c r="B680" s="7" t="s">
        <v>4300</v>
      </c>
      <c r="C680" s="7" t="s">
        <v>5790</v>
      </c>
    </row>
    <row r="681" spans="2:3" x14ac:dyDescent="0.25">
      <c r="B681" s="7" t="s">
        <v>4301</v>
      </c>
      <c r="C681" s="7" t="s">
        <v>5791</v>
      </c>
    </row>
    <row r="682" spans="2:3" x14ac:dyDescent="0.25">
      <c r="B682" s="7" t="s">
        <v>4302</v>
      </c>
      <c r="C682" s="7" t="s">
        <v>5792</v>
      </c>
    </row>
    <row r="683" spans="2:3" x14ac:dyDescent="0.25">
      <c r="B683" s="7" t="s">
        <v>4303</v>
      </c>
      <c r="C683" s="7" t="s">
        <v>5793</v>
      </c>
    </row>
    <row r="684" spans="2:3" x14ac:dyDescent="0.25">
      <c r="B684" s="7" t="s">
        <v>4304</v>
      </c>
      <c r="C684" s="7" t="s">
        <v>5794</v>
      </c>
    </row>
    <row r="685" spans="2:3" x14ac:dyDescent="0.25">
      <c r="B685" s="7" t="s">
        <v>4305</v>
      </c>
      <c r="C685" s="7" t="s">
        <v>5795</v>
      </c>
    </row>
    <row r="686" spans="2:3" x14ac:dyDescent="0.25">
      <c r="B686" s="7" t="s">
        <v>4306</v>
      </c>
      <c r="C686" s="7" t="s">
        <v>5796</v>
      </c>
    </row>
    <row r="687" spans="2:3" x14ac:dyDescent="0.25">
      <c r="B687" s="7" t="s">
        <v>4307</v>
      </c>
      <c r="C687" s="7" t="s">
        <v>5797</v>
      </c>
    </row>
    <row r="688" spans="2:3" x14ac:dyDescent="0.25">
      <c r="B688" s="7" t="s">
        <v>4308</v>
      </c>
      <c r="C688" s="7" t="s">
        <v>5798</v>
      </c>
    </row>
    <row r="689" spans="2:3" x14ac:dyDescent="0.25">
      <c r="B689" s="7" t="s">
        <v>4309</v>
      </c>
      <c r="C689" s="7" t="s">
        <v>5799</v>
      </c>
    </row>
    <row r="690" spans="2:3" x14ac:dyDescent="0.25">
      <c r="B690" s="7" t="s">
        <v>4310</v>
      </c>
      <c r="C690" s="7" t="s">
        <v>5800</v>
      </c>
    </row>
    <row r="691" spans="2:3" x14ac:dyDescent="0.25">
      <c r="B691" s="7" t="s">
        <v>4311</v>
      </c>
      <c r="C691" s="7" t="s">
        <v>5801</v>
      </c>
    </row>
    <row r="692" spans="2:3" x14ac:dyDescent="0.25">
      <c r="B692" s="7" t="s">
        <v>4312</v>
      </c>
      <c r="C692" s="7" t="s">
        <v>5802</v>
      </c>
    </row>
    <row r="693" spans="2:3" x14ac:dyDescent="0.25">
      <c r="B693" s="7" t="s">
        <v>4313</v>
      </c>
      <c r="C693" s="7" t="s">
        <v>5803</v>
      </c>
    </row>
    <row r="694" spans="2:3" x14ac:dyDescent="0.25">
      <c r="B694" s="7" t="s">
        <v>4314</v>
      </c>
      <c r="C694" s="7" t="s">
        <v>5804</v>
      </c>
    </row>
    <row r="695" spans="2:3" x14ac:dyDescent="0.25">
      <c r="B695" s="7" t="s">
        <v>4315</v>
      </c>
      <c r="C695" s="7" t="s">
        <v>5805</v>
      </c>
    </row>
    <row r="696" spans="2:3" x14ac:dyDescent="0.25">
      <c r="B696" s="7" t="s">
        <v>4316</v>
      </c>
      <c r="C696" s="7" t="s">
        <v>5806</v>
      </c>
    </row>
    <row r="697" spans="2:3" x14ac:dyDescent="0.25">
      <c r="B697" s="7" t="s">
        <v>4317</v>
      </c>
      <c r="C697" s="7" t="s">
        <v>5807</v>
      </c>
    </row>
    <row r="698" spans="2:3" x14ac:dyDescent="0.25">
      <c r="B698" s="7" t="s">
        <v>4318</v>
      </c>
      <c r="C698" s="7" t="s">
        <v>5808</v>
      </c>
    </row>
    <row r="699" spans="2:3" x14ac:dyDescent="0.25">
      <c r="B699" s="7" t="s">
        <v>4319</v>
      </c>
      <c r="C699" s="7" t="s">
        <v>5809</v>
      </c>
    </row>
    <row r="700" spans="2:3" x14ac:dyDescent="0.25">
      <c r="B700" s="7" t="s">
        <v>4320</v>
      </c>
      <c r="C700" s="7" t="s">
        <v>5810</v>
      </c>
    </row>
    <row r="701" spans="2:3" x14ac:dyDescent="0.25">
      <c r="B701" s="7" t="s">
        <v>4321</v>
      </c>
      <c r="C701" s="7" t="s">
        <v>5811</v>
      </c>
    </row>
    <row r="702" spans="2:3" x14ac:dyDescent="0.25">
      <c r="B702" s="7" t="s">
        <v>4322</v>
      </c>
      <c r="C702" s="7" t="s">
        <v>5812</v>
      </c>
    </row>
    <row r="703" spans="2:3" x14ac:dyDescent="0.25">
      <c r="B703" s="7" t="s">
        <v>4323</v>
      </c>
      <c r="C703" s="7" t="s">
        <v>5813</v>
      </c>
    </row>
    <row r="704" spans="2:3" x14ac:dyDescent="0.25">
      <c r="B704" s="7" t="s">
        <v>4324</v>
      </c>
      <c r="C704" s="7" t="s">
        <v>5814</v>
      </c>
    </row>
    <row r="705" spans="2:3" x14ac:dyDescent="0.25">
      <c r="B705" s="7" t="s">
        <v>4325</v>
      </c>
      <c r="C705" s="7" t="s">
        <v>5815</v>
      </c>
    </row>
    <row r="706" spans="2:3" x14ac:dyDescent="0.25">
      <c r="B706" s="7" t="s">
        <v>4326</v>
      </c>
      <c r="C706" s="7" t="s">
        <v>5816</v>
      </c>
    </row>
    <row r="707" spans="2:3" x14ac:dyDescent="0.25">
      <c r="B707" s="7" t="s">
        <v>4327</v>
      </c>
      <c r="C707" s="7" t="s">
        <v>5817</v>
      </c>
    </row>
    <row r="708" spans="2:3" x14ac:dyDescent="0.25">
      <c r="B708" s="7" t="s">
        <v>4328</v>
      </c>
      <c r="C708" s="7" t="s">
        <v>5818</v>
      </c>
    </row>
    <row r="709" spans="2:3" x14ac:dyDescent="0.25">
      <c r="B709" s="7" t="s">
        <v>4329</v>
      </c>
      <c r="C709" s="7" t="s">
        <v>5819</v>
      </c>
    </row>
    <row r="710" spans="2:3" x14ac:dyDescent="0.25">
      <c r="B710" s="7" t="s">
        <v>4330</v>
      </c>
      <c r="C710" s="7" t="s">
        <v>5820</v>
      </c>
    </row>
    <row r="711" spans="2:3" x14ac:dyDescent="0.25">
      <c r="B711" s="7" t="s">
        <v>4331</v>
      </c>
      <c r="C711" s="7" t="s">
        <v>5821</v>
      </c>
    </row>
    <row r="712" spans="2:3" x14ac:dyDescent="0.25">
      <c r="B712" s="7" t="s">
        <v>4332</v>
      </c>
      <c r="C712" s="7" t="s">
        <v>5822</v>
      </c>
    </row>
    <row r="713" spans="2:3" x14ac:dyDescent="0.25">
      <c r="B713" s="7" t="s">
        <v>4333</v>
      </c>
      <c r="C713" s="7" t="s">
        <v>5823</v>
      </c>
    </row>
    <row r="714" spans="2:3" x14ac:dyDescent="0.25">
      <c r="B714" s="7" t="s">
        <v>4334</v>
      </c>
      <c r="C714" s="7" t="s">
        <v>5824</v>
      </c>
    </row>
    <row r="715" spans="2:3" x14ac:dyDescent="0.25">
      <c r="B715" s="7" t="s">
        <v>4335</v>
      </c>
      <c r="C715" s="7" t="s">
        <v>5825</v>
      </c>
    </row>
    <row r="716" spans="2:3" x14ac:dyDescent="0.25">
      <c r="B716" s="7" t="s">
        <v>4336</v>
      </c>
      <c r="C716" s="7" t="s">
        <v>5826</v>
      </c>
    </row>
    <row r="717" spans="2:3" x14ac:dyDescent="0.25">
      <c r="B717" s="7" t="s">
        <v>4337</v>
      </c>
      <c r="C717" s="7" t="s">
        <v>5827</v>
      </c>
    </row>
    <row r="718" spans="2:3" x14ac:dyDescent="0.25">
      <c r="B718" s="7" t="s">
        <v>4338</v>
      </c>
      <c r="C718" s="7" t="s">
        <v>5828</v>
      </c>
    </row>
    <row r="719" spans="2:3" x14ac:dyDescent="0.25">
      <c r="B719" s="7" t="s">
        <v>4339</v>
      </c>
      <c r="C719" s="7" t="s">
        <v>5829</v>
      </c>
    </row>
    <row r="720" spans="2:3" x14ac:dyDescent="0.25">
      <c r="B720" s="7" t="s">
        <v>4340</v>
      </c>
      <c r="C720" s="7" t="s">
        <v>5830</v>
      </c>
    </row>
    <row r="721" spans="2:3" x14ac:dyDescent="0.25">
      <c r="B721" s="7" t="s">
        <v>4341</v>
      </c>
      <c r="C721" s="7" t="s">
        <v>5831</v>
      </c>
    </row>
    <row r="722" spans="2:3" x14ac:dyDescent="0.25">
      <c r="B722" s="7" t="s">
        <v>4342</v>
      </c>
      <c r="C722" s="7" t="s">
        <v>5832</v>
      </c>
    </row>
    <row r="723" spans="2:3" x14ac:dyDescent="0.25">
      <c r="B723" s="7" t="s">
        <v>4343</v>
      </c>
      <c r="C723" s="7" t="s">
        <v>5833</v>
      </c>
    </row>
    <row r="724" spans="2:3" x14ac:dyDescent="0.25">
      <c r="B724" s="7" t="s">
        <v>4344</v>
      </c>
      <c r="C724" s="7" t="s">
        <v>5834</v>
      </c>
    </row>
    <row r="725" spans="2:3" x14ac:dyDescent="0.25">
      <c r="B725" s="7" t="s">
        <v>4345</v>
      </c>
      <c r="C725" s="7" t="s">
        <v>5835</v>
      </c>
    </row>
    <row r="726" spans="2:3" x14ac:dyDescent="0.25">
      <c r="B726" s="7" t="s">
        <v>4346</v>
      </c>
      <c r="C726" s="7" t="s">
        <v>5836</v>
      </c>
    </row>
    <row r="727" spans="2:3" x14ac:dyDescent="0.25">
      <c r="B727" s="7" t="s">
        <v>4347</v>
      </c>
      <c r="C727" s="7" t="s">
        <v>5837</v>
      </c>
    </row>
    <row r="728" spans="2:3" x14ac:dyDescent="0.25">
      <c r="B728" s="7" t="s">
        <v>4348</v>
      </c>
      <c r="C728" s="7" t="s">
        <v>5838</v>
      </c>
    </row>
    <row r="729" spans="2:3" x14ac:dyDescent="0.25">
      <c r="B729" s="7" t="s">
        <v>4349</v>
      </c>
      <c r="C729" s="7" t="s">
        <v>5839</v>
      </c>
    </row>
    <row r="730" spans="2:3" x14ac:dyDescent="0.25">
      <c r="B730" s="7" t="s">
        <v>4350</v>
      </c>
      <c r="C730" s="7" t="s">
        <v>5840</v>
      </c>
    </row>
    <row r="731" spans="2:3" x14ac:dyDescent="0.25">
      <c r="B731" s="7" t="s">
        <v>4351</v>
      </c>
      <c r="C731" s="7" t="s">
        <v>5841</v>
      </c>
    </row>
    <row r="732" spans="2:3" x14ac:dyDescent="0.25">
      <c r="B732" s="7" t="s">
        <v>4352</v>
      </c>
      <c r="C732" s="7" t="s">
        <v>5842</v>
      </c>
    </row>
    <row r="733" spans="2:3" x14ac:dyDescent="0.25">
      <c r="B733" s="7" t="s">
        <v>4353</v>
      </c>
      <c r="C733" s="7" t="s">
        <v>5843</v>
      </c>
    </row>
    <row r="734" spans="2:3" x14ac:dyDescent="0.25">
      <c r="B734" s="7" t="s">
        <v>4354</v>
      </c>
      <c r="C734" s="7" t="s">
        <v>5844</v>
      </c>
    </row>
    <row r="735" spans="2:3" x14ac:dyDescent="0.25">
      <c r="B735" s="7" t="s">
        <v>4355</v>
      </c>
      <c r="C735" s="7" t="s">
        <v>5845</v>
      </c>
    </row>
    <row r="736" spans="2:3" x14ac:dyDescent="0.25">
      <c r="B736" s="7" t="s">
        <v>4356</v>
      </c>
      <c r="C736" s="7" t="s">
        <v>5846</v>
      </c>
    </row>
    <row r="737" spans="2:3" x14ac:dyDescent="0.25">
      <c r="B737" s="7" t="s">
        <v>4357</v>
      </c>
      <c r="C737" s="7" t="s">
        <v>5847</v>
      </c>
    </row>
    <row r="738" spans="2:3" x14ac:dyDescent="0.25">
      <c r="B738" s="7" t="s">
        <v>4358</v>
      </c>
      <c r="C738" s="7" t="s">
        <v>5848</v>
      </c>
    </row>
    <row r="739" spans="2:3" x14ac:dyDescent="0.25">
      <c r="B739" s="7" t="s">
        <v>4359</v>
      </c>
      <c r="C739" s="7" t="s">
        <v>5849</v>
      </c>
    </row>
    <row r="740" spans="2:3" x14ac:dyDescent="0.25">
      <c r="B740" s="7" t="s">
        <v>4360</v>
      </c>
      <c r="C740" s="7" t="s">
        <v>5850</v>
      </c>
    </row>
    <row r="741" spans="2:3" x14ac:dyDescent="0.25">
      <c r="B741" s="7" t="s">
        <v>4361</v>
      </c>
      <c r="C741" s="7" t="s">
        <v>5851</v>
      </c>
    </row>
    <row r="742" spans="2:3" x14ac:dyDescent="0.25">
      <c r="B742" s="7" t="s">
        <v>4362</v>
      </c>
      <c r="C742" s="7" t="s">
        <v>5852</v>
      </c>
    </row>
    <row r="743" spans="2:3" x14ac:dyDescent="0.25">
      <c r="B743" s="7" t="s">
        <v>4363</v>
      </c>
      <c r="C743" s="7" t="s">
        <v>5853</v>
      </c>
    </row>
    <row r="744" spans="2:3" x14ac:dyDescent="0.25">
      <c r="B744" s="7" t="s">
        <v>4364</v>
      </c>
      <c r="C744" s="7" t="s">
        <v>5854</v>
      </c>
    </row>
    <row r="745" spans="2:3" x14ac:dyDescent="0.25">
      <c r="B745" s="7" t="s">
        <v>4365</v>
      </c>
      <c r="C745" s="7" t="s">
        <v>5855</v>
      </c>
    </row>
    <row r="746" spans="2:3" x14ac:dyDescent="0.25">
      <c r="B746" s="7" t="s">
        <v>4366</v>
      </c>
      <c r="C746" s="7" t="s">
        <v>5856</v>
      </c>
    </row>
    <row r="747" spans="2:3" x14ac:dyDescent="0.25">
      <c r="B747" s="7" t="s">
        <v>4367</v>
      </c>
      <c r="C747" s="7" t="s">
        <v>5857</v>
      </c>
    </row>
    <row r="748" spans="2:3" x14ac:dyDescent="0.25">
      <c r="B748" s="7" t="s">
        <v>4368</v>
      </c>
      <c r="C748" s="7" t="s">
        <v>5858</v>
      </c>
    </row>
    <row r="749" spans="2:3" x14ac:dyDescent="0.25">
      <c r="B749" s="7" t="s">
        <v>4369</v>
      </c>
      <c r="C749" s="7" t="s">
        <v>5859</v>
      </c>
    </row>
    <row r="750" spans="2:3" x14ac:dyDescent="0.25">
      <c r="B750" s="7" t="s">
        <v>4370</v>
      </c>
      <c r="C750" s="7" t="s">
        <v>5860</v>
      </c>
    </row>
    <row r="751" spans="2:3" x14ac:dyDescent="0.25">
      <c r="B751" s="7" t="s">
        <v>4371</v>
      </c>
      <c r="C751" s="7" t="s">
        <v>5861</v>
      </c>
    </row>
    <row r="752" spans="2:3" x14ac:dyDescent="0.25">
      <c r="B752" s="7" t="s">
        <v>4372</v>
      </c>
      <c r="C752" s="7" t="s">
        <v>5862</v>
      </c>
    </row>
    <row r="753" spans="2:3" x14ac:dyDescent="0.25">
      <c r="B753" s="7" t="s">
        <v>4373</v>
      </c>
      <c r="C753" s="7" t="s">
        <v>5863</v>
      </c>
    </row>
    <row r="754" spans="2:3" x14ac:dyDescent="0.25">
      <c r="B754" s="7" t="s">
        <v>4374</v>
      </c>
      <c r="C754" s="7" t="s">
        <v>5864</v>
      </c>
    </row>
    <row r="755" spans="2:3" x14ac:dyDescent="0.25">
      <c r="B755" s="7" t="s">
        <v>4375</v>
      </c>
      <c r="C755" s="7" t="s">
        <v>5865</v>
      </c>
    </row>
    <row r="756" spans="2:3" x14ac:dyDescent="0.25">
      <c r="B756" s="7" t="s">
        <v>4376</v>
      </c>
      <c r="C756" s="7" t="s">
        <v>5866</v>
      </c>
    </row>
    <row r="757" spans="2:3" x14ac:dyDescent="0.25">
      <c r="B757" s="7" t="s">
        <v>4377</v>
      </c>
      <c r="C757" s="7" t="s">
        <v>5867</v>
      </c>
    </row>
    <row r="758" spans="2:3" x14ac:dyDescent="0.25">
      <c r="B758" s="7" t="s">
        <v>4378</v>
      </c>
      <c r="C758" s="7" t="s">
        <v>5868</v>
      </c>
    </row>
    <row r="759" spans="2:3" x14ac:dyDescent="0.25">
      <c r="B759" s="7" t="s">
        <v>4379</v>
      </c>
      <c r="C759" s="7" t="s">
        <v>5869</v>
      </c>
    </row>
    <row r="760" spans="2:3" x14ac:dyDescent="0.25">
      <c r="B760" s="7" t="s">
        <v>4380</v>
      </c>
      <c r="C760" s="7" t="s">
        <v>5870</v>
      </c>
    </row>
    <row r="761" spans="2:3" x14ac:dyDescent="0.25">
      <c r="B761" s="7" t="s">
        <v>4381</v>
      </c>
      <c r="C761" s="7" t="s">
        <v>5871</v>
      </c>
    </row>
    <row r="762" spans="2:3" x14ac:dyDescent="0.25">
      <c r="B762" s="7" t="s">
        <v>4382</v>
      </c>
      <c r="C762" s="7" t="s">
        <v>5872</v>
      </c>
    </row>
    <row r="763" spans="2:3" x14ac:dyDescent="0.25">
      <c r="B763" s="7" t="s">
        <v>4383</v>
      </c>
      <c r="C763" s="7" t="s">
        <v>5873</v>
      </c>
    </row>
    <row r="764" spans="2:3" x14ac:dyDescent="0.25">
      <c r="B764" s="7" t="s">
        <v>4384</v>
      </c>
      <c r="C764" s="7" t="s">
        <v>5874</v>
      </c>
    </row>
    <row r="765" spans="2:3" x14ac:dyDescent="0.25">
      <c r="B765" s="7" t="s">
        <v>4385</v>
      </c>
      <c r="C765" s="7" t="s">
        <v>5875</v>
      </c>
    </row>
    <row r="766" spans="2:3" x14ac:dyDescent="0.25">
      <c r="B766" s="7" t="s">
        <v>4386</v>
      </c>
      <c r="C766" s="7" t="s">
        <v>5876</v>
      </c>
    </row>
    <row r="767" spans="2:3" x14ac:dyDescent="0.25">
      <c r="B767" s="7" t="s">
        <v>4387</v>
      </c>
      <c r="C767" s="7" t="s">
        <v>5877</v>
      </c>
    </row>
    <row r="768" spans="2:3" x14ac:dyDescent="0.25">
      <c r="B768" s="7" t="s">
        <v>4388</v>
      </c>
      <c r="C768" s="7" t="s">
        <v>5878</v>
      </c>
    </row>
    <row r="769" spans="2:3" x14ac:dyDescent="0.25">
      <c r="B769" s="7" t="s">
        <v>4389</v>
      </c>
      <c r="C769" s="7" t="s">
        <v>5879</v>
      </c>
    </row>
    <row r="770" spans="2:3" x14ac:dyDescent="0.25">
      <c r="B770" s="7" t="s">
        <v>4390</v>
      </c>
      <c r="C770" s="7" t="s">
        <v>5880</v>
      </c>
    </row>
    <row r="771" spans="2:3" x14ac:dyDescent="0.25">
      <c r="B771" s="7" t="s">
        <v>4391</v>
      </c>
      <c r="C771" s="7" t="s">
        <v>5881</v>
      </c>
    </row>
    <row r="772" spans="2:3" x14ac:dyDescent="0.25">
      <c r="B772" s="7" t="s">
        <v>4392</v>
      </c>
      <c r="C772" s="7" t="s">
        <v>5882</v>
      </c>
    </row>
    <row r="773" spans="2:3" x14ac:dyDescent="0.25">
      <c r="B773" s="7" t="s">
        <v>4393</v>
      </c>
      <c r="C773" s="7" t="s">
        <v>5883</v>
      </c>
    </row>
    <row r="774" spans="2:3" x14ac:dyDescent="0.25">
      <c r="B774" s="7" t="s">
        <v>4394</v>
      </c>
      <c r="C774" s="7" t="s">
        <v>5884</v>
      </c>
    </row>
    <row r="775" spans="2:3" x14ac:dyDescent="0.25">
      <c r="B775" s="7" t="s">
        <v>4395</v>
      </c>
      <c r="C775" s="7" t="s">
        <v>5885</v>
      </c>
    </row>
    <row r="776" spans="2:3" x14ac:dyDescent="0.25">
      <c r="B776" s="7" t="s">
        <v>4396</v>
      </c>
      <c r="C776" s="7" t="s">
        <v>5886</v>
      </c>
    </row>
    <row r="777" spans="2:3" x14ac:dyDescent="0.25">
      <c r="B777" s="7" t="s">
        <v>4397</v>
      </c>
      <c r="C777" s="7" t="s">
        <v>5887</v>
      </c>
    </row>
    <row r="778" spans="2:3" x14ac:dyDescent="0.25">
      <c r="B778" s="7" t="s">
        <v>4398</v>
      </c>
      <c r="C778" s="7" t="s">
        <v>5888</v>
      </c>
    </row>
    <row r="779" spans="2:3" x14ac:dyDescent="0.25">
      <c r="B779" s="7" t="s">
        <v>4399</v>
      </c>
      <c r="C779" s="7" t="s">
        <v>5889</v>
      </c>
    </row>
    <row r="780" spans="2:3" x14ac:dyDescent="0.25">
      <c r="B780" s="7" t="s">
        <v>4400</v>
      </c>
      <c r="C780" s="7" t="s">
        <v>5890</v>
      </c>
    </row>
    <row r="781" spans="2:3" x14ac:dyDescent="0.25">
      <c r="B781" s="7" t="s">
        <v>4401</v>
      </c>
      <c r="C781" s="7" t="s">
        <v>5891</v>
      </c>
    </row>
    <row r="782" spans="2:3" x14ac:dyDescent="0.25">
      <c r="B782" s="7" t="s">
        <v>4402</v>
      </c>
      <c r="C782" s="7" t="s">
        <v>5892</v>
      </c>
    </row>
    <row r="783" spans="2:3" x14ac:dyDescent="0.25">
      <c r="B783" s="7" t="s">
        <v>4403</v>
      </c>
      <c r="C783" s="7" t="s">
        <v>5893</v>
      </c>
    </row>
    <row r="784" spans="2:3" x14ac:dyDescent="0.25">
      <c r="B784" s="7" t="s">
        <v>4404</v>
      </c>
      <c r="C784" s="7" t="s">
        <v>5894</v>
      </c>
    </row>
    <row r="785" spans="2:3" x14ac:dyDescent="0.25">
      <c r="B785" s="7" t="s">
        <v>4405</v>
      </c>
      <c r="C785" s="7" t="s">
        <v>5895</v>
      </c>
    </row>
    <row r="786" spans="2:3" x14ac:dyDescent="0.25">
      <c r="B786" s="7" t="s">
        <v>4406</v>
      </c>
      <c r="C786" s="7" t="s">
        <v>5896</v>
      </c>
    </row>
    <row r="787" spans="2:3" x14ac:dyDescent="0.25">
      <c r="B787" s="7" t="s">
        <v>4407</v>
      </c>
      <c r="C787" s="7" t="s">
        <v>5897</v>
      </c>
    </row>
    <row r="788" spans="2:3" x14ac:dyDescent="0.25">
      <c r="B788" s="7" t="s">
        <v>4408</v>
      </c>
      <c r="C788" s="7" t="s">
        <v>5898</v>
      </c>
    </row>
    <row r="789" spans="2:3" x14ac:dyDescent="0.25">
      <c r="B789" s="7" t="s">
        <v>4409</v>
      </c>
      <c r="C789" s="7" t="s">
        <v>5899</v>
      </c>
    </row>
    <row r="790" spans="2:3" x14ac:dyDescent="0.25">
      <c r="B790" s="7" t="s">
        <v>4410</v>
      </c>
      <c r="C790" s="7" t="s">
        <v>5900</v>
      </c>
    </row>
    <row r="791" spans="2:3" x14ac:dyDescent="0.25">
      <c r="B791" s="7" t="s">
        <v>4411</v>
      </c>
      <c r="C791" s="7" t="s">
        <v>5901</v>
      </c>
    </row>
    <row r="792" spans="2:3" x14ac:dyDescent="0.25">
      <c r="B792" s="7" t="s">
        <v>4412</v>
      </c>
      <c r="C792" s="7" t="s">
        <v>5902</v>
      </c>
    </row>
    <row r="793" spans="2:3" x14ac:dyDescent="0.25">
      <c r="B793" s="7" t="s">
        <v>4413</v>
      </c>
      <c r="C793" s="7" t="s">
        <v>5903</v>
      </c>
    </row>
    <row r="794" spans="2:3" x14ac:dyDescent="0.25">
      <c r="B794" s="7" t="s">
        <v>4414</v>
      </c>
      <c r="C794" s="7" t="s">
        <v>5904</v>
      </c>
    </row>
    <row r="795" spans="2:3" x14ac:dyDescent="0.25">
      <c r="B795" s="7" t="s">
        <v>4415</v>
      </c>
      <c r="C795" s="7" t="s">
        <v>5905</v>
      </c>
    </row>
    <row r="796" spans="2:3" x14ac:dyDescent="0.25">
      <c r="B796" s="7" t="s">
        <v>4416</v>
      </c>
      <c r="C796" s="7" t="s">
        <v>5906</v>
      </c>
    </row>
    <row r="797" spans="2:3" x14ac:dyDescent="0.25">
      <c r="B797" s="7" t="s">
        <v>4417</v>
      </c>
      <c r="C797" s="7" t="s">
        <v>5907</v>
      </c>
    </row>
    <row r="798" spans="2:3" x14ac:dyDescent="0.25">
      <c r="B798" s="7" t="s">
        <v>4418</v>
      </c>
      <c r="C798" s="7" t="s">
        <v>5908</v>
      </c>
    </row>
    <row r="799" spans="2:3" x14ac:dyDescent="0.25">
      <c r="B799" s="7" t="s">
        <v>4419</v>
      </c>
      <c r="C799" s="7" t="s">
        <v>5909</v>
      </c>
    </row>
    <row r="800" spans="2:3" x14ac:dyDescent="0.25">
      <c r="B800" s="7" t="s">
        <v>4420</v>
      </c>
      <c r="C800" s="7" t="s">
        <v>5910</v>
      </c>
    </row>
    <row r="801" spans="2:3" x14ac:dyDescent="0.25">
      <c r="B801" s="7" t="s">
        <v>4421</v>
      </c>
      <c r="C801" s="7" t="s">
        <v>5911</v>
      </c>
    </row>
    <row r="802" spans="2:3" x14ac:dyDescent="0.25">
      <c r="B802" s="7" t="s">
        <v>4422</v>
      </c>
      <c r="C802" s="7" t="s">
        <v>5912</v>
      </c>
    </row>
    <row r="803" spans="2:3" x14ac:dyDescent="0.25">
      <c r="B803" s="7" t="s">
        <v>4423</v>
      </c>
      <c r="C803" s="7" t="s">
        <v>5913</v>
      </c>
    </row>
    <row r="804" spans="2:3" x14ac:dyDescent="0.25">
      <c r="B804" s="7" t="s">
        <v>3591</v>
      </c>
      <c r="C804" s="7" t="s">
        <v>5914</v>
      </c>
    </row>
    <row r="805" spans="2:3" x14ac:dyDescent="0.25">
      <c r="B805" s="7" t="s">
        <v>4424</v>
      </c>
      <c r="C805" s="7" t="s">
        <v>5915</v>
      </c>
    </row>
    <row r="806" spans="2:3" x14ac:dyDescent="0.25">
      <c r="B806" s="7" t="s">
        <v>4425</v>
      </c>
      <c r="C806" s="7" t="s">
        <v>5916</v>
      </c>
    </row>
    <row r="807" spans="2:3" x14ac:dyDescent="0.25">
      <c r="B807" s="7" t="s">
        <v>4426</v>
      </c>
      <c r="C807" s="7" t="s">
        <v>5917</v>
      </c>
    </row>
    <row r="808" spans="2:3" x14ac:dyDescent="0.25">
      <c r="B808" s="7" t="s">
        <v>4427</v>
      </c>
      <c r="C808" s="7" t="s">
        <v>5918</v>
      </c>
    </row>
    <row r="809" spans="2:3" x14ac:dyDescent="0.25">
      <c r="B809" s="7" t="s">
        <v>4428</v>
      </c>
      <c r="C809" s="7" t="s">
        <v>5919</v>
      </c>
    </row>
    <row r="810" spans="2:3" x14ac:dyDescent="0.25">
      <c r="B810" s="7" t="s">
        <v>4429</v>
      </c>
      <c r="C810" s="7" t="s">
        <v>5920</v>
      </c>
    </row>
    <row r="811" spans="2:3" x14ac:dyDescent="0.25">
      <c r="B811" s="7" t="s">
        <v>4430</v>
      </c>
      <c r="C811" s="7" t="s">
        <v>5921</v>
      </c>
    </row>
    <row r="812" spans="2:3" x14ac:dyDescent="0.25">
      <c r="B812" s="7" t="s">
        <v>4431</v>
      </c>
      <c r="C812" s="7" t="s">
        <v>5922</v>
      </c>
    </row>
    <row r="813" spans="2:3" x14ac:dyDescent="0.25">
      <c r="B813" s="7" t="s">
        <v>4432</v>
      </c>
      <c r="C813" s="7" t="s">
        <v>5923</v>
      </c>
    </row>
    <row r="814" spans="2:3" x14ac:dyDescent="0.25">
      <c r="B814" s="7" t="s">
        <v>4433</v>
      </c>
      <c r="C814" s="7" t="s">
        <v>5924</v>
      </c>
    </row>
    <row r="815" spans="2:3" x14ac:dyDescent="0.25">
      <c r="B815" s="7" t="s">
        <v>4434</v>
      </c>
      <c r="C815" s="7" t="s">
        <v>5925</v>
      </c>
    </row>
    <row r="816" spans="2:3" x14ac:dyDescent="0.25">
      <c r="B816" s="7" t="s">
        <v>4435</v>
      </c>
      <c r="C816" s="7" t="s">
        <v>5926</v>
      </c>
    </row>
    <row r="817" spans="2:3" x14ac:dyDescent="0.25">
      <c r="B817" s="7" t="s">
        <v>4436</v>
      </c>
      <c r="C817" s="7" t="s">
        <v>5927</v>
      </c>
    </row>
    <row r="818" spans="2:3" x14ac:dyDescent="0.25">
      <c r="B818" s="7" t="s">
        <v>4437</v>
      </c>
      <c r="C818" s="7" t="s">
        <v>5928</v>
      </c>
    </row>
    <row r="819" spans="2:3" x14ac:dyDescent="0.25">
      <c r="B819" s="7" t="s">
        <v>4438</v>
      </c>
      <c r="C819" s="7" t="s">
        <v>5929</v>
      </c>
    </row>
    <row r="820" spans="2:3" x14ac:dyDescent="0.25">
      <c r="B820" s="7" t="s">
        <v>4439</v>
      </c>
      <c r="C820" s="7" t="s">
        <v>5930</v>
      </c>
    </row>
    <row r="821" spans="2:3" x14ac:dyDescent="0.25">
      <c r="B821" s="7" t="s">
        <v>4440</v>
      </c>
      <c r="C821" s="7" t="s">
        <v>5931</v>
      </c>
    </row>
    <row r="822" spans="2:3" x14ac:dyDescent="0.25">
      <c r="B822" s="7" t="s">
        <v>4441</v>
      </c>
      <c r="C822" s="7" t="s">
        <v>5932</v>
      </c>
    </row>
    <row r="823" spans="2:3" x14ac:dyDescent="0.25">
      <c r="B823" s="7" t="s">
        <v>4442</v>
      </c>
      <c r="C823" s="7" t="s">
        <v>5933</v>
      </c>
    </row>
    <row r="824" spans="2:3" x14ac:dyDescent="0.25">
      <c r="B824" s="7" t="s">
        <v>4443</v>
      </c>
      <c r="C824" s="7" t="s">
        <v>5934</v>
      </c>
    </row>
    <row r="825" spans="2:3" x14ac:dyDescent="0.25">
      <c r="B825" s="7" t="s">
        <v>4444</v>
      </c>
      <c r="C825" s="7" t="s">
        <v>5935</v>
      </c>
    </row>
    <row r="826" spans="2:3" x14ac:dyDescent="0.25">
      <c r="B826" s="7" t="s">
        <v>4445</v>
      </c>
      <c r="C826" s="7" t="s">
        <v>5936</v>
      </c>
    </row>
    <row r="827" spans="2:3" x14ac:dyDescent="0.25">
      <c r="B827" s="7" t="s">
        <v>4446</v>
      </c>
      <c r="C827" s="7" t="s">
        <v>5937</v>
      </c>
    </row>
    <row r="828" spans="2:3" x14ac:dyDescent="0.25">
      <c r="B828" s="7" t="s">
        <v>4447</v>
      </c>
      <c r="C828" s="7" t="s">
        <v>5938</v>
      </c>
    </row>
    <row r="829" spans="2:3" x14ac:dyDescent="0.25">
      <c r="B829" s="7" t="s">
        <v>4448</v>
      </c>
      <c r="C829" s="7" t="s">
        <v>5939</v>
      </c>
    </row>
    <row r="830" spans="2:3" x14ac:dyDescent="0.25">
      <c r="B830" s="7" t="s">
        <v>4449</v>
      </c>
      <c r="C830" s="7" t="s">
        <v>5940</v>
      </c>
    </row>
    <row r="831" spans="2:3" x14ac:dyDescent="0.25">
      <c r="B831" s="7" t="s">
        <v>4450</v>
      </c>
      <c r="C831" s="7" t="s">
        <v>5941</v>
      </c>
    </row>
    <row r="832" spans="2:3" x14ac:dyDescent="0.25">
      <c r="B832" s="7" t="s">
        <v>4451</v>
      </c>
      <c r="C832" s="7" t="s">
        <v>5942</v>
      </c>
    </row>
    <row r="833" spans="2:3" x14ac:dyDescent="0.25">
      <c r="B833" s="7" t="s">
        <v>4452</v>
      </c>
      <c r="C833" s="7" t="s">
        <v>5943</v>
      </c>
    </row>
    <row r="834" spans="2:3" x14ac:dyDescent="0.25">
      <c r="B834" s="7" t="s">
        <v>4453</v>
      </c>
      <c r="C834" s="7" t="s">
        <v>5944</v>
      </c>
    </row>
    <row r="835" spans="2:3" x14ac:dyDescent="0.25">
      <c r="B835" s="7" t="s">
        <v>4454</v>
      </c>
      <c r="C835" s="7" t="s">
        <v>5945</v>
      </c>
    </row>
    <row r="836" spans="2:3" x14ac:dyDescent="0.25">
      <c r="B836" s="7" t="s">
        <v>4455</v>
      </c>
      <c r="C836" s="7" t="s">
        <v>5946</v>
      </c>
    </row>
    <row r="837" spans="2:3" x14ac:dyDescent="0.25">
      <c r="B837" s="7" t="s">
        <v>4456</v>
      </c>
      <c r="C837" s="7" t="s">
        <v>5947</v>
      </c>
    </row>
    <row r="838" spans="2:3" x14ac:dyDescent="0.25">
      <c r="B838" s="7" t="s">
        <v>4457</v>
      </c>
      <c r="C838" s="7" t="s">
        <v>5948</v>
      </c>
    </row>
    <row r="839" spans="2:3" x14ac:dyDescent="0.25">
      <c r="B839" s="7" t="s">
        <v>4458</v>
      </c>
      <c r="C839" s="7" t="s">
        <v>5949</v>
      </c>
    </row>
    <row r="840" spans="2:3" x14ac:dyDescent="0.25">
      <c r="B840" s="7" t="s">
        <v>4459</v>
      </c>
      <c r="C840" s="7" t="s">
        <v>5950</v>
      </c>
    </row>
    <row r="841" spans="2:3" x14ac:dyDescent="0.25">
      <c r="B841" s="7" t="s">
        <v>4460</v>
      </c>
      <c r="C841" s="7" t="s">
        <v>5951</v>
      </c>
    </row>
    <row r="842" spans="2:3" x14ac:dyDescent="0.25">
      <c r="B842" s="7" t="s">
        <v>4461</v>
      </c>
      <c r="C842" s="7" t="s">
        <v>5952</v>
      </c>
    </row>
    <row r="843" spans="2:3" x14ac:dyDescent="0.25">
      <c r="B843" s="7" t="s">
        <v>4462</v>
      </c>
      <c r="C843" s="7" t="s">
        <v>5953</v>
      </c>
    </row>
    <row r="844" spans="2:3" x14ac:dyDescent="0.25">
      <c r="B844" s="7" t="s">
        <v>4463</v>
      </c>
      <c r="C844" s="7" t="s">
        <v>5954</v>
      </c>
    </row>
    <row r="845" spans="2:3" x14ac:dyDescent="0.25">
      <c r="B845" s="7" t="s">
        <v>4464</v>
      </c>
      <c r="C845" s="7" t="s">
        <v>5955</v>
      </c>
    </row>
    <row r="846" spans="2:3" x14ac:dyDescent="0.25">
      <c r="B846" s="7" t="s">
        <v>4465</v>
      </c>
      <c r="C846" s="7" t="s">
        <v>5956</v>
      </c>
    </row>
    <row r="847" spans="2:3" x14ac:dyDescent="0.25">
      <c r="B847" s="7" t="s">
        <v>4466</v>
      </c>
      <c r="C847" s="7" t="s">
        <v>5957</v>
      </c>
    </row>
    <row r="848" spans="2:3" x14ac:dyDescent="0.25">
      <c r="B848" s="7" t="s">
        <v>4467</v>
      </c>
      <c r="C848" s="7" t="s">
        <v>5958</v>
      </c>
    </row>
    <row r="849" spans="2:3" x14ac:dyDescent="0.25">
      <c r="B849" s="7" t="s">
        <v>4468</v>
      </c>
      <c r="C849" s="7" t="s">
        <v>5959</v>
      </c>
    </row>
    <row r="850" spans="2:3" x14ac:dyDescent="0.25">
      <c r="B850" s="7" t="s">
        <v>4469</v>
      </c>
      <c r="C850" s="7" t="s">
        <v>5960</v>
      </c>
    </row>
    <row r="851" spans="2:3" x14ac:dyDescent="0.25">
      <c r="B851" s="7" t="s">
        <v>4470</v>
      </c>
      <c r="C851" s="7" t="s">
        <v>5961</v>
      </c>
    </row>
    <row r="852" spans="2:3" x14ac:dyDescent="0.25">
      <c r="B852" s="7" t="s">
        <v>4471</v>
      </c>
      <c r="C852" s="7" t="s">
        <v>5962</v>
      </c>
    </row>
    <row r="853" spans="2:3" x14ac:dyDescent="0.25">
      <c r="B853" s="7" t="s">
        <v>4472</v>
      </c>
      <c r="C853" s="7" t="s">
        <v>5963</v>
      </c>
    </row>
    <row r="854" spans="2:3" x14ac:dyDescent="0.25">
      <c r="B854" s="7" t="s">
        <v>4473</v>
      </c>
      <c r="C854" s="7" t="s">
        <v>5964</v>
      </c>
    </row>
    <row r="855" spans="2:3" x14ac:dyDescent="0.25">
      <c r="B855" s="7" t="s">
        <v>4474</v>
      </c>
      <c r="C855" s="7" t="s">
        <v>5965</v>
      </c>
    </row>
    <row r="856" spans="2:3" x14ac:dyDescent="0.25">
      <c r="B856" s="7" t="s">
        <v>4475</v>
      </c>
      <c r="C856" s="7" t="s">
        <v>5966</v>
      </c>
    </row>
    <row r="857" spans="2:3" x14ac:dyDescent="0.25">
      <c r="B857" s="7" t="s">
        <v>4476</v>
      </c>
      <c r="C857" s="7" t="s">
        <v>5967</v>
      </c>
    </row>
    <row r="858" spans="2:3" x14ac:dyDescent="0.25">
      <c r="B858" s="7" t="s">
        <v>4477</v>
      </c>
      <c r="C858" s="7" t="s">
        <v>5968</v>
      </c>
    </row>
    <row r="859" spans="2:3" x14ac:dyDescent="0.25">
      <c r="B859" s="7" t="s">
        <v>4478</v>
      </c>
      <c r="C859" s="7" t="s">
        <v>5969</v>
      </c>
    </row>
    <row r="860" spans="2:3" x14ac:dyDescent="0.25">
      <c r="B860" s="7" t="s">
        <v>4479</v>
      </c>
      <c r="C860" s="7" t="s">
        <v>5970</v>
      </c>
    </row>
    <row r="861" spans="2:3" x14ac:dyDescent="0.25">
      <c r="B861" s="7" t="s">
        <v>4480</v>
      </c>
      <c r="C861" s="7" t="s">
        <v>5971</v>
      </c>
    </row>
    <row r="862" spans="2:3" x14ac:dyDescent="0.25">
      <c r="B862" s="7" t="s">
        <v>4481</v>
      </c>
      <c r="C862" s="7" t="s">
        <v>5972</v>
      </c>
    </row>
    <row r="863" spans="2:3" x14ac:dyDescent="0.25">
      <c r="B863" s="7" t="s">
        <v>4482</v>
      </c>
      <c r="C863" s="7" t="s">
        <v>5973</v>
      </c>
    </row>
    <row r="864" spans="2:3" x14ac:dyDescent="0.25">
      <c r="B864" s="7" t="s">
        <v>4483</v>
      </c>
      <c r="C864" s="7" t="s">
        <v>5974</v>
      </c>
    </row>
    <row r="865" spans="2:3" x14ac:dyDescent="0.25">
      <c r="B865" s="7" t="s">
        <v>4484</v>
      </c>
      <c r="C865" s="7" t="s">
        <v>5975</v>
      </c>
    </row>
    <row r="866" spans="2:3" x14ac:dyDescent="0.25">
      <c r="B866" s="7" t="s">
        <v>4485</v>
      </c>
      <c r="C866" s="7" t="s">
        <v>5976</v>
      </c>
    </row>
    <row r="867" spans="2:3" x14ac:dyDescent="0.25">
      <c r="B867" s="7" t="s">
        <v>4486</v>
      </c>
      <c r="C867" s="7" t="s">
        <v>5977</v>
      </c>
    </row>
    <row r="868" spans="2:3" x14ac:dyDescent="0.25">
      <c r="B868" s="7" t="s">
        <v>4487</v>
      </c>
      <c r="C868" s="7" t="s">
        <v>5978</v>
      </c>
    </row>
    <row r="869" spans="2:3" x14ac:dyDescent="0.25">
      <c r="B869" s="7" t="s">
        <v>4488</v>
      </c>
      <c r="C869" s="7" t="s">
        <v>5979</v>
      </c>
    </row>
    <row r="870" spans="2:3" x14ac:dyDescent="0.25">
      <c r="B870" s="7" t="s">
        <v>4489</v>
      </c>
      <c r="C870" s="7" t="s">
        <v>5980</v>
      </c>
    </row>
    <row r="871" spans="2:3" x14ac:dyDescent="0.25">
      <c r="B871" s="7" t="s">
        <v>4490</v>
      </c>
      <c r="C871" s="7" t="s">
        <v>5981</v>
      </c>
    </row>
    <row r="872" spans="2:3" x14ac:dyDescent="0.25">
      <c r="B872" s="7" t="s">
        <v>4491</v>
      </c>
      <c r="C872" s="7" t="s">
        <v>5982</v>
      </c>
    </row>
    <row r="873" spans="2:3" x14ac:dyDescent="0.25">
      <c r="B873" s="7" t="s">
        <v>4492</v>
      </c>
      <c r="C873" s="7" t="s">
        <v>5983</v>
      </c>
    </row>
    <row r="874" spans="2:3" x14ac:dyDescent="0.25">
      <c r="B874" s="7" t="s">
        <v>4493</v>
      </c>
      <c r="C874" s="7" t="s">
        <v>5984</v>
      </c>
    </row>
    <row r="875" spans="2:3" x14ac:dyDescent="0.25">
      <c r="B875" s="7" t="s">
        <v>4494</v>
      </c>
      <c r="C875" s="7" t="s">
        <v>5985</v>
      </c>
    </row>
    <row r="876" spans="2:3" x14ac:dyDescent="0.25">
      <c r="B876" s="7" t="s">
        <v>4495</v>
      </c>
      <c r="C876" s="7" t="s">
        <v>5986</v>
      </c>
    </row>
    <row r="877" spans="2:3" x14ac:dyDescent="0.25">
      <c r="B877" s="7" t="s">
        <v>4496</v>
      </c>
      <c r="C877" s="7" t="s">
        <v>5987</v>
      </c>
    </row>
    <row r="878" spans="2:3" x14ac:dyDescent="0.25">
      <c r="B878" s="7" t="s">
        <v>4497</v>
      </c>
      <c r="C878" s="7" t="s">
        <v>5988</v>
      </c>
    </row>
    <row r="879" spans="2:3" x14ac:dyDescent="0.25">
      <c r="B879" s="7" t="s">
        <v>4498</v>
      </c>
      <c r="C879" s="7" t="s">
        <v>5989</v>
      </c>
    </row>
    <row r="880" spans="2:3" x14ac:dyDescent="0.25">
      <c r="B880" s="7" t="s">
        <v>3598</v>
      </c>
      <c r="C880" s="7" t="s">
        <v>5990</v>
      </c>
    </row>
    <row r="881" spans="2:3" x14ac:dyDescent="0.25">
      <c r="B881" s="7" t="s">
        <v>4499</v>
      </c>
      <c r="C881" s="7" t="s">
        <v>5991</v>
      </c>
    </row>
    <row r="882" spans="2:3" x14ac:dyDescent="0.25">
      <c r="B882" s="7" t="s">
        <v>4500</v>
      </c>
      <c r="C882" s="7" t="s">
        <v>5992</v>
      </c>
    </row>
    <row r="883" spans="2:3" x14ac:dyDescent="0.25">
      <c r="B883" s="7" t="s">
        <v>4501</v>
      </c>
      <c r="C883" s="7" t="s">
        <v>5993</v>
      </c>
    </row>
    <row r="884" spans="2:3" x14ac:dyDescent="0.25">
      <c r="B884" s="7" t="s">
        <v>4502</v>
      </c>
      <c r="C884" s="7" t="s">
        <v>5994</v>
      </c>
    </row>
    <row r="885" spans="2:3" x14ac:dyDescent="0.25">
      <c r="B885" s="7" t="s">
        <v>4503</v>
      </c>
      <c r="C885" s="7" t="s">
        <v>5995</v>
      </c>
    </row>
    <row r="886" spans="2:3" x14ac:dyDescent="0.25">
      <c r="B886" s="7" t="s">
        <v>4504</v>
      </c>
      <c r="C886" s="7" t="s">
        <v>5996</v>
      </c>
    </row>
    <row r="887" spans="2:3" x14ac:dyDescent="0.25">
      <c r="B887" s="7" t="s">
        <v>4505</v>
      </c>
      <c r="C887" s="7" t="s">
        <v>5997</v>
      </c>
    </row>
    <row r="888" spans="2:3" x14ac:dyDescent="0.25">
      <c r="B888" s="7" t="s">
        <v>4506</v>
      </c>
      <c r="C888" s="7" t="s">
        <v>5998</v>
      </c>
    </row>
    <row r="889" spans="2:3" x14ac:dyDescent="0.25">
      <c r="B889" s="7" t="s">
        <v>4507</v>
      </c>
      <c r="C889" s="7" t="s">
        <v>5999</v>
      </c>
    </row>
    <row r="890" spans="2:3" x14ac:dyDescent="0.25">
      <c r="B890" s="7" t="s">
        <v>4508</v>
      </c>
      <c r="C890" s="7" t="s">
        <v>6000</v>
      </c>
    </row>
    <row r="891" spans="2:3" x14ac:dyDescent="0.25">
      <c r="B891" s="7" t="s">
        <v>4509</v>
      </c>
      <c r="C891" s="7" t="s">
        <v>6001</v>
      </c>
    </row>
    <row r="892" spans="2:3" x14ac:dyDescent="0.25">
      <c r="B892" s="7" t="s">
        <v>4510</v>
      </c>
      <c r="C892" s="7" t="s">
        <v>6002</v>
      </c>
    </row>
    <row r="893" spans="2:3" x14ac:dyDescent="0.25">
      <c r="B893" s="7" t="s">
        <v>4511</v>
      </c>
      <c r="C893" s="7" t="s">
        <v>6003</v>
      </c>
    </row>
    <row r="894" spans="2:3" x14ac:dyDescent="0.25">
      <c r="B894" s="7" t="s">
        <v>4512</v>
      </c>
      <c r="C894" s="7" t="s">
        <v>6004</v>
      </c>
    </row>
    <row r="895" spans="2:3" x14ac:dyDescent="0.25">
      <c r="B895" s="7" t="s">
        <v>4513</v>
      </c>
      <c r="C895" s="7" t="s">
        <v>6005</v>
      </c>
    </row>
    <row r="896" spans="2:3" x14ac:dyDescent="0.25">
      <c r="B896" s="7" t="s">
        <v>4514</v>
      </c>
      <c r="C896" s="7" t="s">
        <v>6006</v>
      </c>
    </row>
    <row r="897" spans="2:3" x14ac:dyDescent="0.25">
      <c r="B897" s="7" t="s">
        <v>4515</v>
      </c>
      <c r="C897" s="7" t="s">
        <v>6007</v>
      </c>
    </row>
    <row r="898" spans="2:3" x14ac:dyDescent="0.25">
      <c r="B898" s="7" t="s">
        <v>4516</v>
      </c>
      <c r="C898" s="7" t="s">
        <v>6008</v>
      </c>
    </row>
    <row r="899" spans="2:3" x14ac:dyDescent="0.25">
      <c r="B899" s="7" t="s">
        <v>4517</v>
      </c>
      <c r="C899" s="7" t="s">
        <v>6009</v>
      </c>
    </row>
    <row r="900" spans="2:3" x14ac:dyDescent="0.25">
      <c r="B900" s="7" t="s">
        <v>4518</v>
      </c>
      <c r="C900" s="7" t="s">
        <v>6010</v>
      </c>
    </row>
    <row r="901" spans="2:3" x14ac:dyDescent="0.25">
      <c r="B901" s="7" t="s">
        <v>4519</v>
      </c>
      <c r="C901" s="7" t="s">
        <v>6011</v>
      </c>
    </row>
    <row r="902" spans="2:3" x14ac:dyDescent="0.25">
      <c r="B902" s="7" t="s">
        <v>4520</v>
      </c>
      <c r="C902" s="7" t="s">
        <v>6012</v>
      </c>
    </row>
    <row r="903" spans="2:3" x14ac:dyDescent="0.25">
      <c r="B903" s="7" t="s">
        <v>4521</v>
      </c>
      <c r="C903" s="7" t="s">
        <v>6013</v>
      </c>
    </row>
    <row r="904" spans="2:3" x14ac:dyDescent="0.25">
      <c r="B904" s="7" t="s">
        <v>4522</v>
      </c>
      <c r="C904" s="7" t="s">
        <v>6014</v>
      </c>
    </row>
    <row r="905" spans="2:3" x14ac:dyDescent="0.25">
      <c r="B905" s="7" t="s">
        <v>4523</v>
      </c>
      <c r="C905" s="7" t="s">
        <v>6015</v>
      </c>
    </row>
    <row r="906" spans="2:3" x14ac:dyDescent="0.25">
      <c r="B906" s="7" t="s">
        <v>4524</v>
      </c>
      <c r="C906" s="7" t="s">
        <v>6016</v>
      </c>
    </row>
    <row r="907" spans="2:3" x14ac:dyDescent="0.25">
      <c r="B907" s="7" t="s">
        <v>4525</v>
      </c>
      <c r="C907" s="7" t="s">
        <v>6017</v>
      </c>
    </row>
    <row r="908" spans="2:3" x14ac:dyDescent="0.25">
      <c r="B908" s="7" t="s">
        <v>4526</v>
      </c>
      <c r="C908" s="7" t="s">
        <v>6018</v>
      </c>
    </row>
    <row r="909" spans="2:3" x14ac:dyDescent="0.25">
      <c r="B909" s="7" t="s">
        <v>4527</v>
      </c>
      <c r="C909" s="7" t="s">
        <v>6019</v>
      </c>
    </row>
    <row r="910" spans="2:3" x14ac:dyDescent="0.25">
      <c r="B910" s="7" t="s">
        <v>4528</v>
      </c>
      <c r="C910" s="7" t="s">
        <v>6020</v>
      </c>
    </row>
    <row r="911" spans="2:3" x14ac:dyDescent="0.25">
      <c r="B911" s="7" t="s">
        <v>4529</v>
      </c>
      <c r="C911" s="7" t="s">
        <v>6021</v>
      </c>
    </row>
    <row r="912" spans="2:3" x14ac:dyDescent="0.25">
      <c r="B912" s="7" t="s">
        <v>4530</v>
      </c>
      <c r="C912" s="7" t="s">
        <v>6022</v>
      </c>
    </row>
    <row r="913" spans="2:3" x14ac:dyDescent="0.25">
      <c r="B913" s="7" t="s">
        <v>4531</v>
      </c>
      <c r="C913" s="7" t="s">
        <v>6023</v>
      </c>
    </row>
    <row r="914" spans="2:3" x14ac:dyDescent="0.25">
      <c r="B914" s="7" t="s">
        <v>4532</v>
      </c>
      <c r="C914" s="7" t="s">
        <v>6024</v>
      </c>
    </row>
    <row r="915" spans="2:3" x14ac:dyDescent="0.25">
      <c r="B915" s="7" t="s">
        <v>4533</v>
      </c>
      <c r="C915" s="7" t="s">
        <v>6025</v>
      </c>
    </row>
    <row r="916" spans="2:3" x14ac:dyDescent="0.25">
      <c r="B916" s="7" t="s">
        <v>4534</v>
      </c>
      <c r="C916" s="7" t="s">
        <v>6026</v>
      </c>
    </row>
    <row r="917" spans="2:3" x14ac:dyDescent="0.25">
      <c r="B917" s="7" t="s">
        <v>4535</v>
      </c>
      <c r="C917" s="7" t="s">
        <v>6027</v>
      </c>
    </row>
    <row r="918" spans="2:3" x14ac:dyDescent="0.25">
      <c r="B918" s="7" t="s">
        <v>4536</v>
      </c>
      <c r="C918" s="7" t="s">
        <v>6028</v>
      </c>
    </row>
    <row r="919" spans="2:3" x14ac:dyDescent="0.25">
      <c r="B919" s="7" t="s">
        <v>4537</v>
      </c>
      <c r="C919" s="7" t="s">
        <v>6029</v>
      </c>
    </row>
    <row r="920" spans="2:3" x14ac:dyDescent="0.25">
      <c r="B920" s="7" t="s">
        <v>4538</v>
      </c>
      <c r="C920" s="7" t="s">
        <v>6030</v>
      </c>
    </row>
    <row r="921" spans="2:3" x14ac:dyDescent="0.25">
      <c r="B921" s="7" t="s">
        <v>4539</v>
      </c>
      <c r="C921" s="7" t="s">
        <v>6031</v>
      </c>
    </row>
    <row r="922" spans="2:3" x14ac:dyDescent="0.25">
      <c r="B922" s="7" t="s">
        <v>4540</v>
      </c>
      <c r="C922" s="7" t="s">
        <v>6032</v>
      </c>
    </row>
    <row r="923" spans="2:3" x14ac:dyDescent="0.25">
      <c r="B923" s="7" t="s">
        <v>4541</v>
      </c>
      <c r="C923" s="7" t="s">
        <v>6033</v>
      </c>
    </row>
    <row r="924" spans="2:3" x14ac:dyDescent="0.25">
      <c r="B924" s="7" t="s">
        <v>4542</v>
      </c>
      <c r="C924" s="7" t="s">
        <v>6034</v>
      </c>
    </row>
    <row r="925" spans="2:3" x14ac:dyDescent="0.25">
      <c r="B925" s="7" t="s">
        <v>4543</v>
      </c>
      <c r="C925" s="7" t="s">
        <v>6035</v>
      </c>
    </row>
    <row r="926" spans="2:3" x14ac:dyDescent="0.25">
      <c r="B926" s="7" t="s">
        <v>4544</v>
      </c>
      <c r="C926" s="7" t="s">
        <v>6036</v>
      </c>
    </row>
    <row r="927" spans="2:3" x14ac:dyDescent="0.25">
      <c r="B927" s="7" t="s">
        <v>4545</v>
      </c>
      <c r="C927" s="7" t="s">
        <v>6037</v>
      </c>
    </row>
    <row r="928" spans="2:3" x14ac:dyDescent="0.25">
      <c r="B928" s="7" t="s">
        <v>4546</v>
      </c>
      <c r="C928" s="7" t="s">
        <v>6038</v>
      </c>
    </row>
    <row r="929" spans="2:3" x14ac:dyDescent="0.25">
      <c r="B929" s="7" t="s">
        <v>4547</v>
      </c>
      <c r="C929" s="7" t="s">
        <v>6039</v>
      </c>
    </row>
    <row r="930" spans="2:3" x14ac:dyDescent="0.25">
      <c r="B930" s="7" t="s">
        <v>4548</v>
      </c>
      <c r="C930" s="7" t="s">
        <v>6040</v>
      </c>
    </row>
    <row r="931" spans="2:3" x14ac:dyDescent="0.25">
      <c r="B931" s="7" t="s">
        <v>4549</v>
      </c>
      <c r="C931" s="7" t="s">
        <v>6041</v>
      </c>
    </row>
    <row r="932" spans="2:3" x14ac:dyDescent="0.25">
      <c r="B932" s="7" t="s">
        <v>4550</v>
      </c>
      <c r="C932" s="7" t="s">
        <v>6042</v>
      </c>
    </row>
    <row r="933" spans="2:3" x14ac:dyDescent="0.25">
      <c r="B933" s="7" t="s">
        <v>4551</v>
      </c>
      <c r="C933" s="7" t="s">
        <v>6043</v>
      </c>
    </row>
    <row r="934" spans="2:3" x14ac:dyDescent="0.25">
      <c r="B934" s="7" t="s">
        <v>4552</v>
      </c>
      <c r="C934" s="7" t="s">
        <v>6044</v>
      </c>
    </row>
    <row r="935" spans="2:3" x14ac:dyDescent="0.25">
      <c r="B935" s="7" t="s">
        <v>4553</v>
      </c>
      <c r="C935" s="7" t="s">
        <v>6045</v>
      </c>
    </row>
    <row r="936" spans="2:3" x14ac:dyDescent="0.25">
      <c r="B936" s="7" t="s">
        <v>4554</v>
      </c>
      <c r="C936" s="7" t="s">
        <v>6046</v>
      </c>
    </row>
    <row r="937" spans="2:3" x14ac:dyDescent="0.25">
      <c r="B937" s="7" t="s">
        <v>4555</v>
      </c>
      <c r="C937" s="7" t="s">
        <v>6047</v>
      </c>
    </row>
    <row r="938" spans="2:3" x14ac:dyDescent="0.25">
      <c r="B938" s="7" t="s">
        <v>4556</v>
      </c>
      <c r="C938" s="7" t="s">
        <v>6048</v>
      </c>
    </row>
    <row r="939" spans="2:3" x14ac:dyDescent="0.25">
      <c r="B939" s="7" t="s">
        <v>4557</v>
      </c>
      <c r="C939" s="7" t="s">
        <v>6049</v>
      </c>
    </row>
    <row r="940" spans="2:3" x14ac:dyDescent="0.25">
      <c r="B940" s="7" t="s">
        <v>4558</v>
      </c>
      <c r="C940" s="7" t="s">
        <v>6050</v>
      </c>
    </row>
    <row r="941" spans="2:3" x14ac:dyDescent="0.25">
      <c r="B941" s="7" t="s">
        <v>4559</v>
      </c>
      <c r="C941" s="7" t="s">
        <v>6051</v>
      </c>
    </row>
    <row r="942" spans="2:3" x14ac:dyDescent="0.25">
      <c r="B942" s="7" t="s">
        <v>4560</v>
      </c>
      <c r="C942" s="7" t="s">
        <v>6052</v>
      </c>
    </row>
    <row r="943" spans="2:3" x14ac:dyDescent="0.25">
      <c r="B943" s="7" t="s">
        <v>4561</v>
      </c>
      <c r="C943" s="7" t="s">
        <v>6053</v>
      </c>
    </row>
    <row r="944" spans="2:3" x14ac:dyDescent="0.25">
      <c r="B944" s="7" t="s">
        <v>4562</v>
      </c>
      <c r="C944" s="7" t="s">
        <v>6054</v>
      </c>
    </row>
    <row r="945" spans="2:3" x14ac:dyDescent="0.25">
      <c r="B945" s="7" t="s">
        <v>4563</v>
      </c>
      <c r="C945" s="7" t="s">
        <v>6055</v>
      </c>
    </row>
    <row r="946" spans="2:3" x14ac:dyDescent="0.25">
      <c r="B946" s="7" t="s">
        <v>4564</v>
      </c>
      <c r="C946" s="7" t="s">
        <v>6056</v>
      </c>
    </row>
    <row r="947" spans="2:3" x14ac:dyDescent="0.25">
      <c r="B947" s="7" t="s">
        <v>4565</v>
      </c>
      <c r="C947" s="7" t="s">
        <v>6057</v>
      </c>
    </row>
    <row r="948" spans="2:3" x14ac:dyDescent="0.25">
      <c r="B948" s="7" t="s">
        <v>4566</v>
      </c>
      <c r="C948" s="7" t="s">
        <v>6058</v>
      </c>
    </row>
    <row r="949" spans="2:3" x14ac:dyDescent="0.25">
      <c r="B949" s="7" t="s">
        <v>4567</v>
      </c>
      <c r="C949" s="7" t="s">
        <v>6059</v>
      </c>
    </row>
    <row r="950" spans="2:3" x14ac:dyDescent="0.25">
      <c r="B950" s="7" t="s">
        <v>4568</v>
      </c>
      <c r="C950" s="7" t="s">
        <v>6060</v>
      </c>
    </row>
    <row r="951" spans="2:3" x14ac:dyDescent="0.25">
      <c r="B951" s="7" t="s">
        <v>4569</v>
      </c>
      <c r="C951" s="7" t="s">
        <v>6061</v>
      </c>
    </row>
    <row r="952" spans="2:3" x14ac:dyDescent="0.25">
      <c r="B952" s="7" t="s">
        <v>4570</v>
      </c>
      <c r="C952" s="7" t="s">
        <v>6062</v>
      </c>
    </row>
    <row r="953" spans="2:3" x14ac:dyDescent="0.25">
      <c r="B953" s="7" t="s">
        <v>4571</v>
      </c>
      <c r="C953" s="7" t="s">
        <v>6063</v>
      </c>
    </row>
    <row r="954" spans="2:3" x14ac:dyDescent="0.25">
      <c r="B954" s="7" t="s">
        <v>4572</v>
      </c>
      <c r="C954" s="7" t="s">
        <v>6064</v>
      </c>
    </row>
    <row r="955" spans="2:3" x14ac:dyDescent="0.25">
      <c r="B955" s="7" t="s">
        <v>4573</v>
      </c>
      <c r="C955" s="7" t="s">
        <v>6065</v>
      </c>
    </row>
    <row r="956" spans="2:3" x14ac:dyDescent="0.25">
      <c r="B956" s="7" t="s">
        <v>4574</v>
      </c>
      <c r="C956" s="7" t="s">
        <v>6066</v>
      </c>
    </row>
    <row r="957" spans="2:3" x14ac:dyDescent="0.25">
      <c r="B957" s="7" t="s">
        <v>4575</v>
      </c>
      <c r="C957" s="7" t="s">
        <v>6067</v>
      </c>
    </row>
    <row r="958" spans="2:3" x14ac:dyDescent="0.25">
      <c r="B958" s="7" t="s">
        <v>3592</v>
      </c>
      <c r="C958" s="7" t="s">
        <v>6068</v>
      </c>
    </row>
    <row r="959" spans="2:3" x14ac:dyDescent="0.25">
      <c r="B959" s="7" t="s">
        <v>4576</v>
      </c>
      <c r="C959" s="7" t="s">
        <v>6069</v>
      </c>
    </row>
    <row r="960" spans="2:3" x14ac:dyDescent="0.25">
      <c r="B960" s="7" t="s">
        <v>4577</v>
      </c>
      <c r="C960" s="7" t="s">
        <v>6070</v>
      </c>
    </row>
    <row r="961" spans="2:3" x14ac:dyDescent="0.25">
      <c r="B961" s="7" t="s">
        <v>4578</v>
      </c>
      <c r="C961" s="7" t="s">
        <v>6071</v>
      </c>
    </row>
    <row r="962" spans="2:3" x14ac:dyDescent="0.25">
      <c r="B962" s="7" t="s">
        <v>4579</v>
      </c>
      <c r="C962" s="7" t="s">
        <v>6072</v>
      </c>
    </row>
    <row r="963" spans="2:3" x14ac:dyDescent="0.25">
      <c r="B963" s="7" t="s">
        <v>4580</v>
      </c>
      <c r="C963" s="7" t="s">
        <v>6073</v>
      </c>
    </row>
    <row r="964" spans="2:3" x14ac:dyDescent="0.25">
      <c r="B964" s="7" t="s">
        <v>4581</v>
      </c>
      <c r="C964" s="7" t="s">
        <v>6074</v>
      </c>
    </row>
    <row r="965" spans="2:3" x14ac:dyDescent="0.25">
      <c r="B965" s="7" t="s">
        <v>4582</v>
      </c>
      <c r="C965" s="7" t="s">
        <v>6075</v>
      </c>
    </row>
    <row r="966" spans="2:3" x14ac:dyDescent="0.25">
      <c r="B966" s="7" t="s">
        <v>4583</v>
      </c>
      <c r="C966" s="7" t="s">
        <v>6076</v>
      </c>
    </row>
    <row r="967" spans="2:3" x14ac:dyDescent="0.25">
      <c r="B967" s="7" t="s">
        <v>4584</v>
      </c>
      <c r="C967" s="7" t="s">
        <v>6077</v>
      </c>
    </row>
    <row r="968" spans="2:3" x14ac:dyDescent="0.25">
      <c r="B968" s="7" t="s">
        <v>4585</v>
      </c>
      <c r="C968" s="7" t="s">
        <v>6078</v>
      </c>
    </row>
    <row r="969" spans="2:3" x14ac:dyDescent="0.25">
      <c r="B969" s="7" t="s">
        <v>4586</v>
      </c>
      <c r="C969" s="7" t="s">
        <v>6079</v>
      </c>
    </row>
    <row r="970" spans="2:3" x14ac:dyDescent="0.25">
      <c r="B970" s="7" t="s">
        <v>4587</v>
      </c>
      <c r="C970" s="7" t="s">
        <v>6080</v>
      </c>
    </row>
    <row r="971" spans="2:3" x14ac:dyDescent="0.25">
      <c r="B971" s="7" t="s">
        <v>4588</v>
      </c>
      <c r="C971" s="7" t="s">
        <v>6081</v>
      </c>
    </row>
    <row r="972" spans="2:3" x14ac:dyDescent="0.25">
      <c r="B972" s="7" t="s">
        <v>4589</v>
      </c>
      <c r="C972" s="7" t="s">
        <v>6082</v>
      </c>
    </row>
    <row r="973" spans="2:3" x14ac:dyDescent="0.25">
      <c r="B973" s="7" t="s">
        <v>4590</v>
      </c>
      <c r="C973" s="7" t="s">
        <v>6083</v>
      </c>
    </row>
    <row r="974" spans="2:3" x14ac:dyDescent="0.25">
      <c r="B974" s="7" t="s">
        <v>4591</v>
      </c>
      <c r="C974" s="7" t="s">
        <v>6084</v>
      </c>
    </row>
    <row r="975" spans="2:3" x14ac:dyDescent="0.25">
      <c r="B975" s="7" t="s">
        <v>4592</v>
      </c>
      <c r="C975" s="7" t="s">
        <v>6085</v>
      </c>
    </row>
    <row r="976" spans="2:3" x14ac:dyDescent="0.25">
      <c r="B976" s="7" t="s">
        <v>4593</v>
      </c>
      <c r="C976" s="7" t="s">
        <v>6086</v>
      </c>
    </row>
    <row r="977" spans="2:3" x14ac:dyDescent="0.25">
      <c r="B977" s="7" t="s">
        <v>4594</v>
      </c>
      <c r="C977" s="7" t="s">
        <v>6087</v>
      </c>
    </row>
    <row r="978" spans="2:3" x14ac:dyDescent="0.25">
      <c r="B978" s="7" t="s">
        <v>4595</v>
      </c>
      <c r="C978" s="7" t="s">
        <v>6088</v>
      </c>
    </row>
    <row r="979" spans="2:3" x14ac:dyDescent="0.25">
      <c r="B979" s="7" t="s">
        <v>4596</v>
      </c>
      <c r="C979" s="7" t="s">
        <v>6089</v>
      </c>
    </row>
    <row r="980" spans="2:3" x14ac:dyDescent="0.25">
      <c r="B980" s="7" t="s">
        <v>4597</v>
      </c>
      <c r="C980" s="7" t="s">
        <v>6090</v>
      </c>
    </row>
    <row r="981" spans="2:3" x14ac:dyDescent="0.25">
      <c r="B981" s="7" t="s">
        <v>4598</v>
      </c>
      <c r="C981" s="7" t="s">
        <v>6091</v>
      </c>
    </row>
    <row r="982" spans="2:3" x14ac:dyDescent="0.25">
      <c r="B982" s="7" t="s">
        <v>4599</v>
      </c>
      <c r="C982" s="7" t="s">
        <v>6092</v>
      </c>
    </row>
    <row r="983" spans="2:3" x14ac:dyDescent="0.25">
      <c r="B983" s="7" t="s">
        <v>4600</v>
      </c>
      <c r="C983" s="7" t="s">
        <v>6093</v>
      </c>
    </row>
    <row r="984" spans="2:3" x14ac:dyDescent="0.25">
      <c r="B984" s="7" t="s">
        <v>4601</v>
      </c>
      <c r="C984" s="7" t="s">
        <v>6094</v>
      </c>
    </row>
    <row r="985" spans="2:3" x14ac:dyDescent="0.25">
      <c r="B985" s="7" t="s">
        <v>4602</v>
      </c>
      <c r="C985" s="7" t="s">
        <v>6095</v>
      </c>
    </row>
    <row r="986" spans="2:3" x14ac:dyDescent="0.25">
      <c r="B986" s="7" t="s">
        <v>4603</v>
      </c>
      <c r="C986" s="7" t="s">
        <v>6096</v>
      </c>
    </row>
    <row r="987" spans="2:3" x14ac:dyDescent="0.25">
      <c r="B987" s="7" t="s">
        <v>4604</v>
      </c>
      <c r="C987" s="7" t="s">
        <v>6097</v>
      </c>
    </row>
    <row r="988" spans="2:3" x14ac:dyDescent="0.25">
      <c r="B988" s="7" t="s">
        <v>4605</v>
      </c>
      <c r="C988" s="7" t="s">
        <v>6098</v>
      </c>
    </row>
    <row r="989" spans="2:3" x14ac:dyDescent="0.25">
      <c r="B989" s="7" t="s">
        <v>4606</v>
      </c>
      <c r="C989" s="7" t="s">
        <v>6099</v>
      </c>
    </row>
    <row r="990" spans="2:3" x14ac:dyDescent="0.25">
      <c r="B990" s="7" t="s">
        <v>4607</v>
      </c>
      <c r="C990" s="7" t="s">
        <v>6100</v>
      </c>
    </row>
    <row r="991" spans="2:3" x14ac:dyDescent="0.25">
      <c r="B991" s="7" t="s">
        <v>4608</v>
      </c>
      <c r="C991" s="7" t="s">
        <v>6101</v>
      </c>
    </row>
    <row r="992" spans="2:3" x14ac:dyDescent="0.25">
      <c r="B992" s="7" t="s">
        <v>4609</v>
      </c>
      <c r="C992" s="7" t="s">
        <v>6102</v>
      </c>
    </row>
    <row r="993" spans="2:3" x14ac:dyDescent="0.25">
      <c r="B993" s="7" t="s">
        <v>3599</v>
      </c>
      <c r="C993" s="7" t="s">
        <v>3602</v>
      </c>
    </row>
    <row r="994" spans="2:3" x14ac:dyDescent="0.25">
      <c r="B994" s="7" t="s">
        <v>4610</v>
      </c>
      <c r="C994" s="7" t="s">
        <v>6103</v>
      </c>
    </row>
    <row r="995" spans="2:3" x14ac:dyDescent="0.25">
      <c r="B995" s="7" t="s">
        <v>4611</v>
      </c>
      <c r="C995" s="7" t="s">
        <v>6104</v>
      </c>
    </row>
    <row r="996" spans="2:3" x14ac:dyDescent="0.25">
      <c r="B996" s="7" t="s">
        <v>4612</v>
      </c>
      <c r="C996" s="7" t="s">
        <v>6105</v>
      </c>
    </row>
    <row r="997" spans="2:3" x14ac:dyDescent="0.25">
      <c r="B997" s="7" t="s">
        <v>4613</v>
      </c>
      <c r="C997" s="7" t="s">
        <v>6106</v>
      </c>
    </row>
    <row r="998" spans="2:3" x14ac:dyDescent="0.25">
      <c r="B998" s="7" t="s">
        <v>4614</v>
      </c>
      <c r="C998" s="7" t="s">
        <v>6107</v>
      </c>
    </row>
    <row r="999" spans="2:3" x14ac:dyDescent="0.25">
      <c r="B999" s="7" t="s">
        <v>4615</v>
      </c>
      <c r="C999" s="7" t="s">
        <v>6108</v>
      </c>
    </row>
    <row r="1000" spans="2:3" x14ac:dyDescent="0.25">
      <c r="B1000" s="7" t="s">
        <v>4616</v>
      </c>
      <c r="C1000" s="7" t="s">
        <v>6109</v>
      </c>
    </row>
    <row r="1001" spans="2:3" x14ac:dyDescent="0.25">
      <c r="B1001" s="7" t="s">
        <v>4617</v>
      </c>
      <c r="C1001" s="7" t="s">
        <v>6110</v>
      </c>
    </row>
    <row r="1002" spans="2:3" x14ac:dyDescent="0.25">
      <c r="B1002" s="7" t="s">
        <v>4618</v>
      </c>
      <c r="C1002" s="7" t="s">
        <v>6111</v>
      </c>
    </row>
    <row r="1003" spans="2:3" x14ac:dyDescent="0.25">
      <c r="B1003" s="7" t="s">
        <v>4619</v>
      </c>
      <c r="C1003" s="7" t="s">
        <v>6112</v>
      </c>
    </row>
    <row r="1004" spans="2:3" x14ac:dyDescent="0.25">
      <c r="B1004" s="7" t="s">
        <v>4620</v>
      </c>
      <c r="C1004" s="7" t="s">
        <v>6113</v>
      </c>
    </row>
    <row r="1005" spans="2:3" x14ac:dyDescent="0.25">
      <c r="B1005" s="7" t="s">
        <v>4621</v>
      </c>
      <c r="C1005" s="7" t="s">
        <v>6114</v>
      </c>
    </row>
    <row r="1006" spans="2:3" x14ac:dyDescent="0.25">
      <c r="B1006" s="7" t="s">
        <v>4622</v>
      </c>
      <c r="C1006" s="7" t="s">
        <v>6115</v>
      </c>
    </row>
    <row r="1007" spans="2:3" x14ac:dyDescent="0.25">
      <c r="B1007" s="7" t="s">
        <v>4623</v>
      </c>
      <c r="C1007" s="7" t="s">
        <v>6116</v>
      </c>
    </row>
    <row r="1008" spans="2:3" x14ac:dyDescent="0.25">
      <c r="B1008" s="7" t="s">
        <v>4624</v>
      </c>
      <c r="C1008" s="7" t="s">
        <v>6117</v>
      </c>
    </row>
    <row r="1009" spans="2:3" x14ac:dyDescent="0.25">
      <c r="B1009" s="7" t="s">
        <v>4625</v>
      </c>
      <c r="C1009" s="7" t="s">
        <v>6118</v>
      </c>
    </row>
    <row r="1010" spans="2:3" x14ac:dyDescent="0.25">
      <c r="B1010" s="7" t="s">
        <v>4626</v>
      </c>
      <c r="C1010" s="7" t="s">
        <v>6119</v>
      </c>
    </row>
    <row r="1011" spans="2:3" x14ac:dyDescent="0.25">
      <c r="B1011" s="7" t="s">
        <v>4627</v>
      </c>
      <c r="C1011" s="7" t="s">
        <v>6120</v>
      </c>
    </row>
    <row r="1012" spans="2:3" x14ac:dyDescent="0.25">
      <c r="B1012" s="7" t="s">
        <v>4628</v>
      </c>
      <c r="C1012" s="7" t="s">
        <v>6121</v>
      </c>
    </row>
    <row r="1013" spans="2:3" x14ac:dyDescent="0.25">
      <c r="B1013" s="7" t="s">
        <v>4629</v>
      </c>
      <c r="C1013" s="7" t="s">
        <v>6122</v>
      </c>
    </row>
    <row r="1014" spans="2:3" x14ac:dyDescent="0.25">
      <c r="B1014" s="7" t="s">
        <v>4630</v>
      </c>
      <c r="C1014" s="7" t="s">
        <v>6123</v>
      </c>
    </row>
    <row r="1015" spans="2:3" x14ac:dyDescent="0.25">
      <c r="B1015" s="7" t="s">
        <v>4631</v>
      </c>
      <c r="C1015" s="7" t="s">
        <v>6124</v>
      </c>
    </row>
    <row r="1016" spans="2:3" x14ac:dyDescent="0.25">
      <c r="B1016" s="7" t="s">
        <v>4632</v>
      </c>
      <c r="C1016" s="7" t="s">
        <v>6125</v>
      </c>
    </row>
    <row r="1017" spans="2:3" x14ac:dyDescent="0.25">
      <c r="B1017" s="7" t="s">
        <v>4633</v>
      </c>
      <c r="C1017" s="7" t="s">
        <v>6126</v>
      </c>
    </row>
    <row r="1018" spans="2:3" x14ac:dyDescent="0.25">
      <c r="B1018" s="7" t="s">
        <v>4634</v>
      </c>
      <c r="C1018" s="7" t="s">
        <v>6127</v>
      </c>
    </row>
    <row r="1019" spans="2:3" x14ac:dyDescent="0.25">
      <c r="B1019" s="7" t="s">
        <v>4635</v>
      </c>
      <c r="C1019" s="7" t="s">
        <v>6128</v>
      </c>
    </row>
    <row r="1020" spans="2:3" x14ac:dyDescent="0.25">
      <c r="B1020" s="7" t="s">
        <v>4636</v>
      </c>
      <c r="C1020" s="7" t="s">
        <v>6129</v>
      </c>
    </row>
    <row r="1021" spans="2:3" x14ac:dyDescent="0.25">
      <c r="B1021" s="7" t="s">
        <v>4637</v>
      </c>
      <c r="C1021" s="7" t="s">
        <v>6130</v>
      </c>
    </row>
    <row r="1022" spans="2:3" x14ac:dyDescent="0.25">
      <c r="B1022" s="7" t="s">
        <v>4638</v>
      </c>
      <c r="C1022" s="7" t="s">
        <v>6131</v>
      </c>
    </row>
    <row r="1023" spans="2:3" x14ac:dyDescent="0.25">
      <c r="B1023" s="7" t="s">
        <v>4639</v>
      </c>
      <c r="C1023" s="7" t="s">
        <v>6132</v>
      </c>
    </row>
    <row r="1024" spans="2:3" x14ac:dyDescent="0.25">
      <c r="B1024" s="7" t="s">
        <v>4640</v>
      </c>
      <c r="C1024" s="7" t="s">
        <v>6133</v>
      </c>
    </row>
    <row r="1025" spans="2:3" x14ac:dyDescent="0.25">
      <c r="B1025" s="7" t="s">
        <v>4641</v>
      </c>
      <c r="C1025" s="7" t="s">
        <v>3603</v>
      </c>
    </row>
    <row r="1026" spans="2:3" x14ac:dyDescent="0.25">
      <c r="B1026" s="7" t="s">
        <v>4642</v>
      </c>
      <c r="C1026" s="7" t="s">
        <v>6134</v>
      </c>
    </row>
    <row r="1027" spans="2:3" x14ac:dyDescent="0.25">
      <c r="B1027" s="7" t="s">
        <v>4643</v>
      </c>
      <c r="C1027" s="7" t="s">
        <v>6135</v>
      </c>
    </row>
    <row r="1028" spans="2:3" x14ac:dyDescent="0.25">
      <c r="B1028" s="7" t="s">
        <v>4644</v>
      </c>
      <c r="C1028" s="7" t="s">
        <v>6136</v>
      </c>
    </row>
    <row r="1029" spans="2:3" x14ac:dyDescent="0.25">
      <c r="B1029" s="7" t="s">
        <v>4645</v>
      </c>
      <c r="C1029" s="7" t="s">
        <v>6137</v>
      </c>
    </row>
    <row r="1030" spans="2:3" x14ac:dyDescent="0.25">
      <c r="B1030" s="7" t="s">
        <v>4646</v>
      </c>
      <c r="C1030" s="7" t="s">
        <v>6138</v>
      </c>
    </row>
    <row r="1031" spans="2:3" x14ac:dyDescent="0.25">
      <c r="B1031" s="7" t="s">
        <v>4647</v>
      </c>
      <c r="C1031" s="7" t="s">
        <v>6139</v>
      </c>
    </row>
    <row r="1032" spans="2:3" x14ac:dyDescent="0.25">
      <c r="B1032" s="7" t="s">
        <v>4648</v>
      </c>
      <c r="C1032" s="7" t="s">
        <v>6140</v>
      </c>
    </row>
    <row r="1033" spans="2:3" x14ac:dyDescent="0.25">
      <c r="B1033" s="7" t="s">
        <v>4649</v>
      </c>
      <c r="C1033" s="7" t="s">
        <v>6141</v>
      </c>
    </row>
    <row r="1034" spans="2:3" x14ac:dyDescent="0.25">
      <c r="B1034" s="7" t="s">
        <v>4650</v>
      </c>
      <c r="C1034" s="7" t="s">
        <v>6142</v>
      </c>
    </row>
    <row r="1035" spans="2:3" x14ac:dyDescent="0.25">
      <c r="B1035" s="7" t="s">
        <v>4651</v>
      </c>
      <c r="C1035" s="7" t="s">
        <v>6143</v>
      </c>
    </row>
    <row r="1036" spans="2:3" x14ac:dyDescent="0.25">
      <c r="B1036" s="7" t="s">
        <v>4652</v>
      </c>
      <c r="C1036" s="7" t="s">
        <v>6144</v>
      </c>
    </row>
    <row r="1037" spans="2:3" x14ac:dyDescent="0.25">
      <c r="B1037" s="7" t="s">
        <v>4653</v>
      </c>
      <c r="C1037" s="7" t="s">
        <v>6145</v>
      </c>
    </row>
    <row r="1038" spans="2:3" x14ac:dyDescent="0.25">
      <c r="B1038" s="7" t="s">
        <v>4654</v>
      </c>
      <c r="C1038" s="7" t="s">
        <v>6146</v>
      </c>
    </row>
    <row r="1039" spans="2:3" x14ac:dyDescent="0.25">
      <c r="B1039" s="7" t="s">
        <v>4655</v>
      </c>
      <c r="C1039" s="7" t="s">
        <v>6147</v>
      </c>
    </row>
    <row r="1040" spans="2:3" x14ac:dyDescent="0.25">
      <c r="B1040" s="7" t="s">
        <v>4656</v>
      </c>
      <c r="C1040" s="7" t="s">
        <v>6148</v>
      </c>
    </row>
    <row r="1041" spans="2:3" x14ac:dyDescent="0.25">
      <c r="B1041" s="7" t="s">
        <v>4657</v>
      </c>
      <c r="C1041" s="7" t="s">
        <v>6149</v>
      </c>
    </row>
    <row r="1042" spans="2:3" x14ac:dyDescent="0.25">
      <c r="B1042" s="7" t="s">
        <v>4658</v>
      </c>
      <c r="C1042" s="7" t="s">
        <v>6150</v>
      </c>
    </row>
    <row r="1043" spans="2:3" x14ac:dyDescent="0.25">
      <c r="B1043" s="7" t="s">
        <v>4659</v>
      </c>
      <c r="C1043" s="7" t="s">
        <v>6151</v>
      </c>
    </row>
    <row r="1044" spans="2:3" x14ac:dyDescent="0.25">
      <c r="B1044" s="7" t="s">
        <v>4660</v>
      </c>
      <c r="C1044" s="7" t="s">
        <v>6152</v>
      </c>
    </row>
    <row r="1045" spans="2:3" x14ac:dyDescent="0.25">
      <c r="B1045" s="7" t="s">
        <v>4661</v>
      </c>
      <c r="C1045" s="7" t="s">
        <v>6153</v>
      </c>
    </row>
    <row r="1046" spans="2:3" x14ac:dyDescent="0.25">
      <c r="B1046" s="7" t="s">
        <v>4662</v>
      </c>
      <c r="C1046" s="7" t="s">
        <v>6154</v>
      </c>
    </row>
    <row r="1047" spans="2:3" x14ac:dyDescent="0.25">
      <c r="B1047" s="7" t="s">
        <v>4663</v>
      </c>
      <c r="C1047" s="7" t="s">
        <v>6155</v>
      </c>
    </row>
    <row r="1048" spans="2:3" x14ac:dyDescent="0.25">
      <c r="B1048" s="7" t="s">
        <v>4664</v>
      </c>
      <c r="C1048" s="7" t="s">
        <v>6156</v>
      </c>
    </row>
    <row r="1049" spans="2:3" x14ac:dyDescent="0.25">
      <c r="B1049" s="7" t="s">
        <v>4665</v>
      </c>
      <c r="C1049" s="7" t="s">
        <v>6157</v>
      </c>
    </row>
    <row r="1050" spans="2:3" x14ac:dyDescent="0.25">
      <c r="B1050" s="7" t="s">
        <v>4666</v>
      </c>
      <c r="C1050" s="7" t="s">
        <v>6158</v>
      </c>
    </row>
    <row r="1051" spans="2:3" x14ac:dyDescent="0.25">
      <c r="B1051" s="7" t="s">
        <v>3596</v>
      </c>
      <c r="C1051" s="7" t="s">
        <v>6159</v>
      </c>
    </row>
    <row r="1052" spans="2:3" x14ac:dyDescent="0.25">
      <c r="B1052" s="7" t="s">
        <v>4667</v>
      </c>
      <c r="C1052" s="7" t="s">
        <v>6160</v>
      </c>
    </row>
    <row r="1053" spans="2:3" x14ac:dyDescent="0.25">
      <c r="B1053" s="7" t="s">
        <v>4668</v>
      </c>
      <c r="C1053" s="7" t="s">
        <v>6161</v>
      </c>
    </row>
    <row r="1054" spans="2:3" x14ac:dyDescent="0.25">
      <c r="B1054" s="7" t="s">
        <v>4669</v>
      </c>
      <c r="C1054" s="7" t="s">
        <v>6162</v>
      </c>
    </row>
    <row r="1055" spans="2:3" x14ac:dyDescent="0.25">
      <c r="B1055" s="7" t="s">
        <v>4670</v>
      </c>
      <c r="C1055" s="7" t="s">
        <v>6163</v>
      </c>
    </row>
    <row r="1056" spans="2:3" x14ac:dyDescent="0.25">
      <c r="B1056" s="7" t="s">
        <v>4671</v>
      </c>
      <c r="C1056" s="7" t="s">
        <v>6164</v>
      </c>
    </row>
    <row r="1057" spans="2:3" x14ac:dyDescent="0.25">
      <c r="B1057" s="7" t="s">
        <v>4672</v>
      </c>
      <c r="C1057" s="7" t="s">
        <v>6165</v>
      </c>
    </row>
    <row r="1058" spans="2:3" x14ac:dyDescent="0.25">
      <c r="B1058" s="7" t="s">
        <v>4673</v>
      </c>
      <c r="C1058" s="7" t="s">
        <v>6166</v>
      </c>
    </row>
    <row r="1059" spans="2:3" x14ac:dyDescent="0.25">
      <c r="B1059" s="7" t="s">
        <v>4674</v>
      </c>
      <c r="C1059" s="7" t="s">
        <v>6167</v>
      </c>
    </row>
    <row r="1060" spans="2:3" x14ac:dyDescent="0.25">
      <c r="B1060" s="7" t="s">
        <v>4675</v>
      </c>
      <c r="C1060" s="7" t="s">
        <v>6168</v>
      </c>
    </row>
    <row r="1061" spans="2:3" x14ac:dyDescent="0.25">
      <c r="B1061" s="7" t="s">
        <v>4676</v>
      </c>
      <c r="C1061" s="7" t="s">
        <v>6169</v>
      </c>
    </row>
    <row r="1062" spans="2:3" x14ac:dyDescent="0.25">
      <c r="B1062" s="7" t="s">
        <v>4677</v>
      </c>
      <c r="C1062" s="7" t="s">
        <v>3604</v>
      </c>
    </row>
    <row r="1063" spans="2:3" x14ac:dyDescent="0.25">
      <c r="B1063" s="7" t="s">
        <v>4678</v>
      </c>
      <c r="C1063" s="7" t="s">
        <v>6170</v>
      </c>
    </row>
    <row r="1064" spans="2:3" x14ac:dyDescent="0.25">
      <c r="B1064" s="7" t="s">
        <v>4679</v>
      </c>
      <c r="C1064" s="7" t="s">
        <v>6171</v>
      </c>
    </row>
    <row r="1065" spans="2:3" x14ac:dyDescent="0.25">
      <c r="B1065" s="7" t="s">
        <v>4680</v>
      </c>
      <c r="C1065" s="7" t="s">
        <v>6172</v>
      </c>
    </row>
    <row r="1066" spans="2:3" x14ac:dyDescent="0.25">
      <c r="B1066" s="7" t="s">
        <v>4681</v>
      </c>
      <c r="C1066" s="7" t="s">
        <v>6173</v>
      </c>
    </row>
    <row r="1067" spans="2:3" x14ac:dyDescent="0.25">
      <c r="B1067" s="7" t="s">
        <v>4682</v>
      </c>
      <c r="C1067" s="7" t="s">
        <v>6174</v>
      </c>
    </row>
    <row r="1068" spans="2:3" x14ac:dyDescent="0.25">
      <c r="B1068" s="7" t="s">
        <v>4683</v>
      </c>
      <c r="C1068" s="7" t="s">
        <v>6175</v>
      </c>
    </row>
    <row r="1069" spans="2:3" x14ac:dyDescent="0.25">
      <c r="B1069" s="7" t="s">
        <v>4684</v>
      </c>
      <c r="C1069" s="7" t="s">
        <v>6176</v>
      </c>
    </row>
    <row r="1070" spans="2:3" x14ac:dyDescent="0.25">
      <c r="B1070" s="7" t="s">
        <v>4685</v>
      </c>
      <c r="C1070" s="7" t="s">
        <v>6177</v>
      </c>
    </row>
    <row r="1071" spans="2:3" x14ac:dyDescent="0.25">
      <c r="B1071" s="7" t="s">
        <v>4686</v>
      </c>
      <c r="C1071" s="7" t="s">
        <v>6178</v>
      </c>
    </row>
    <row r="1072" spans="2:3" x14ac:dyDescent="0.25">
      <c r="B1072" s="7" t="s">
        <v>4687</v>
      </c>
      <c r="C1072" s="7" t="s">
        <v>6179</v>
      </c>
    </row>
    <row r="1073" spans="2:3" x14ac:dyDescent="0.25">
      <c r="B1073" s="7" t="s">
        <v>4688</v>
      </c>
      <c r="C1073" s="7" t="s">
        <v>6180</v>
      </c>
    </row>
    <row r="1074" spans="2:3" x14ac:dyDescent="0.25">
      <c r="B1074" s="7" t="s">
        <v>4689</v>
      </c>
      <c r="C1074" s="7" t="s">
        <v>6181</v>
      </c>
    </row>
    <row r="1075" spans="2:3" x14ac:dyDescent="0.25">
      <c r="B1075" s="7" t="s">
        <v>4690</v>
      </c>
      <c r="C1075" s="7" t="s">
        <v>6182</v>
      </c>
    </row>
    <row r="1076" spans="2:3" x14ac:dyDescent="0.25">
      <c r="B1076" s="7" t="s">
        <v>4691</v>
      </c>
      <c r="C1076" s="7" t="s">
        <v>6183</v>
      </c>
    </row>
    <row r="1077" spans="2:3" x14ac:dyDescent="0.25">
      <c r="B1077" s="7" t="s">
        <v>4692</v>
      </c>
      <c r="C1077" s="7" t="s">
        <v>6184</v>
      </c>
    </row>
    <row r="1078" spans="2:3" x14ac:dyDescent="0.25">
      <c r="B1078" s="7" t="s">
        <v>4693</v>
      </c>
      <c r="C1078" s="7" t="s">
        <v>6185</v>
      </c>
    </row>
    <row r="1079" spans="2:3" x14ac:dyDescent="0.25">
      <c r="B1079" s="7" t="s">
        <v>4694</v>
      </c>
      <c r="C1079" s="7" t="s">
        <v>6186</v>
      </c>
    </row>
    <row r="1080" spans="2:3" x14ac:dyDescent="0.25">
      <c r="B1080" s="7" t="s">
        <v>4695</v>
      </c>
      <c r="C1080" s="7" t="s">
        <v>6187</v>
      </c>
    </row>
    <row r="1081" spans="2:3" x14ac:dyDescent="0.25">
      <c r="B1081" s="7" t="s">
        <v>4696</v>
      </c>
      <c r="C1081" s="7" t="s">
        <v>6188</v>
      </c>
    </row>
    <row r="1082" spans="2:3" x14ac:dyDescent="0.25">
      <c r="B1082" s="7" t="s">
        <v>4697</v>
      </c>
      <c r="C1082" s="7" t="s">
        <v>6189</v>
      </c>
    </row>
    <row r="1083" spans="2:3" x14ac:dyDescent="0.25">
      <c r="B1083" s="7" t="s">
        <v>4698</v>
      </c>
      <c r="C1083" s="7" t="s">
        <v>6190</v>
      </c>
    </row>
    <row r="1084" spans="2:3" x14ac:dyDescent="0.25">
      <c r="B1084" s="7" t="s">
        <v>4699</v>
      </c>
      <c r="C1084" s="7" t="s">
        <v>6191</v>
      </c>
    </row>
    <row r="1085" spans="2:3" x14ac:dyDescent="0.25">
      <c r="B1085" s="7" t="s">
        <v>4700</v>
      </c>
      <c r="C1085" s="7" t="s">
        <v>6192</v>
      </c>
    </row>
    <row r="1086" spans="2:3" x14ac:dyDescent="0.25">
      <c r="B1086" s="7" t="s">
        <v>4701</v>
      </c>
      <c r="C1086" s="7" t="s">
        <v>6193</v>
      </c>
    </row>
    <row r="1087" spans="2:3" x14ac:dyDescent="0.25">
      <c r="B1087" s="7" t="s">
        <v>4702</v>
      </c>
      <c r="C1087" s="7" t="s">
        <v>6194</v>
      </c>
    </row>
    <row r="1088" spans="2:3" x14ac:dyDescent="0.25">
      <c r="B1088" s="7" t="s">
        <v>4703</v>
      </c>
      <c r="C1088" s="7" t="s">
        <v>6195</v>
      </c>
    </row>
    <row r="1089" spans="2:3" x14ac:dyDescent="0.25">
      <c r="B1089" s="7" t="s">
        <v>4704</v>
      </c>
      <c r="C1089" s="7" t="s">
        <v>6196</v>
      </c>
    </row>
    <row r="1090" spans="2:3" x14ac:dyDescent="0.25">
      <c r="B1090" s="7" t="s">
        <v>4705</v>
      </c>
      <c r="C1090" s="7" t="s">
        <v>6197</v>
      </c>
    </row>
    <row r="1091" spans="2:3" x14ac:dyDescent="0.25">
      <c r="B1091" s="7" t="s">
        <v>4706</v>
      </c>
      <c r="C1091" s="7" t="s">
        <v>6198</v>
      </c>
    </row>
    <row r="1092" spans="2:3" x14ac:dyDescent="0.25">
      <c r="B1092" s="7" t="s">
        <v>4707</v>
      </c>
      <c r="C1092" s="7" t="s">
        <v>6199</v>
      </c>
    </row>
    <row r="1093" spans="2:3" x14ac:dyDescent="0.25">
      <c r="B1093" s="7" t="s">
        <v>4708</v>
      </c>
      <c r="C1093" s="7" t="s">
        <v>6200</v>
      </c>
    </row>
    <row r="1094" spans="2:3" x14ac:dyDescent="0.25">
      <c r="B1094" s="7" t="s">
        <v>4709</v>
      </c>
      <c r="C1094" s="7" t="s">
        <v>6201</v>
      </c>
    </row>
    <row r="1095" spans="2:3" x14ac:dyDescent="0.25">
      <c r="B1095" s="7" t="s">
        <v>4710</v>
      </c>
      <c r="C1095" s="7" t="s">
        <v>6202</v>
      </c>
    </row>
    <row r="1096" spans="2:3" x14ac:dyDescent="0.25">
      <c r="B1096" s="7" t="s">
        <v>4711</v>
      </c>
      <c r="C1096" s="7" t="s">
        <v>6203</v>
      </c>
    </row>
    <row r="1097" spans="2:3" x14ac:dyDescent="0.25">
      <c r="B1097" s="7" t="s">
        <v>4712</v>
      </c>
      <c r="C1097" s="7" t="s">
        <v>6204</v>
      </c>
    </row>
    <row r="1098" spans="2:3" x14ac:dyDescent="0.25">
      <c r="B1098" s="7" t="s">
        <v>4713</v>
      </c>
      <c r="C1098" s="7" t="s">
        <v>6205</v>
      </c>
    </row>
    <row r="1099" spans="2:3" x14ac:dyDescent="0.25">
      <c r="B1099" s="7" t="s">
        <v>4714</v>
      </c>
      <c r="C1099" s="7" t="s">
        <v>6206</v>
      </c>
    </row>
    <row r="1100" spans="2:3" x14ac:dyDescent="0.25">
      <c r="B1100" s="7" t="s">
        <v>4715</v>
      </c>
      <c r="C1100" s="7" t="s">
        <v>6207</v>
      </c>
    </row>
    <row r="1101" spans="2:3" x14ac:dyDescent="0.25">
      <c r="B1101" s="7" t="s">
        <v>4716</v>
      </c>
      <c r="C1101" s="7" t="s">
        <v>6208</v>
      </c>
    </row>
    <row r="1102" spans="2:3" x14ac:dyDescent="0.25">
      <c r="B1102" s="7" t="s">
        <v>4717</v>
      </c>
      <c r="C1102" s="7" t="s">
        <v>6209</v>
      </c>
    </row>
    <row r="1103" spans="2:3" x14ac:dyDescent="0.25">
      <c r="B1103" s="7" t="s">
        <v>4718</v>
      </c>
      <c r="C1103" s="7" t="s">
        <v>6210</v>
      </c>
    </row>
    <row r="1104" spans="2:3" x14ac:dyDescent="0.25">
      <c r="B1104" s="7" t="s">
        <v>4719</v>
      </c>
      <c r="C1104" s="7" t="s">
        <v>6211</v>
      </c>
    </row>
    <row r="1105" spans="2:3" x14ac:dyDescent="0.25">
      <c r="B1105" s="7" t="s">
        <v>4720</v>
      </c>
      <c r="C1105" s="7" t="s">
        <v>6212</v>
      </c>
    </row>
    <row r="1106" spans="2:3" x14ac:dyDescent="0.25">
      <c r="B1106" s="7" t="s">
        <v>4721</v>
      </c>
      <c r="C1106" s="7" t="s">
        <v>6213</v>
      </c>
    </row>
    <row r="1107" spans="2:3" x14ac:dyDescent="0.25">
      <c r="B1107" s="7" t="s">
        <v>4722</v>
      </c>
      <c r="C1107" s="7" t="s">
        <v>3605</v>
      </c>
    </row>
    <row r="1108" spans="2:3" x14ac:dyDescent="0.25">
      <c r="B1108" s="7" t="s">
        <v>4723</v>
      </c>
      <c r="C1108" s="7" t="s">
        <v>6214</v>
      </c>
    </row>
    <row r="1109" spans="2:3" x14ac:dyDescent="0.25">
      <c r="B1109" s="7" t="s">
        <v>4724</v>
      </c>
      <c r="C1109" s="7" t="s">
        <v>6215</v>
      </c>
    </row>
    <row r="1110" spans="2:3" x14ac:dyDescent="0.25">
      <c r="B1110" s="7" t="s">
        <v>4725</v>
      </c>
      <c r="C1110" s="7" t="s">
        <v>6216</v>
      </c>
    </row>
    <row r="1111" spans="2:3" x14ac:dyDescent="0.25">
      <c r="B1111" s="7" t="s">
        <v>4726</v>
      </c>
      <c r="C1111" s="7" t="s">
        <v>6217</v>
      </c>
    </row>
    <row r="1112" spans="2:3" x14ac:dyDescent="0.25">
      <c r="B1112" s="7" t="s">
        <v>4727</v>
      </c>
      <c r="C1112" s="7" t="s">
        <v>6218</v>
      </c>
    </row>
    <row r="1113" spans="2:3" x14ac:dyDescent="0.25">
      <c r="B1113" s="7" t="s">
        <v>4728</v>
      </c>
      <c r="C1113" s="7" t="s">
        <v>6219</v>
      </c>
    </row>
    <row r="1114" spans="2:3" x14ac:dyDescent="0.25">
      <c r="B1114" s="7" t="s">
        <v>4729</v>
      </c>
      <c r="C1114" s="7" t="s">
        <v>6220</v>
      </c>
    </row>
    <row r="1115" spans="2:3" x14ac:dyDescent="0.25">
      <c r="B1115" s="7" t="s">
        <v>4730</v>
      </c>
      <c r="C1115" s="7" t="s">
        <v>6221</v>
      </c>
    </row>
    <row r="1116" spans="2:3" x14ac:dyDescent="0.25">
      <c r="B1116" s="7" t="s">
        <v>4731</v>
      </c>
      <c r="C1116" s="7" t="s">
        <v>6222</v>
      </c>
    </row>
    <row r="1117" spans="2:3" x14ac:dyDescent="0.25">
      <c r="B1117" s="7" t="s">
        <v>4732</v>
      </c>
      <c r="C1117" s="7" t="s">
        <v>6223</v>
      </c>
    </row>
    <row r="1118" spans="2:3" x14ac:dyDescent="0.25">
      <c r="B1118" s="7" t="s">
        <v>4733</v>
      </c>
      <c r="C1118" s="7" t="s">
        <v>3606</v>
      </c>
    </row>
    <row r="1119" spans="2:3" x14ac:dyDescent="0.25">
      <c r="B1119" s="7" t="s">
        <v>4734</v>
      </c>
      <c r="C1119" s="7" t="s">
        <v>6224</v>
      </c>
    </row>
    <row r="1120" spans="2:3" x14ac:dyDescent="0.25">
      <c r="B1120" s="7" t="s">
        <v>4735</v>
      </c>
      <c r="C1120" s="7" t="s">
        <v>6225</v>
      </c>
    </row>
    <row r="1121" spans="2:3" x14ac:dyDescent="0.25">
      <c r="B1121" s="7" t="s">
        <v>4736</v>
      </c>
      <c r="C1121" s="7" t="s">
        <v>6226</v>
      </c>
    </row>
    <row r="1122" spans="2:3" x14ac:dyDescent="0.25">
      <c r="B1122" s="7" t="s">
        <v>4737</v>
      </c>
      <c r="C1122" s="7" t="s">
        <v>6227</v>
      </c>
    </row>
    <row r="1123" spans="2:3" x14ac:dyDescent="0.25">
      <c r="B1123" s="7" t="s">
        <v>4738</v>
      </c>
      <c r="C1123" s="7" t="s">
        <v>6228</v>
      </c>
    </row>
    <row r="1124" spans="2:3" x14ac:dyDescent="0.25">
      <c r="B1124" s="7" t="s">
        <v>4739</v>
      </c>
      <c r="C1124" s="7" t="s">
        <v>6229</v>
      </c>
    </row>
    <row r="1125" spans="2:3" x14ac:dyDescent="0.25">
      <c r="B1125" s="7" t="s">
        <v>4740</v>
      </c>
      <c r="C1125" s="7" t="s">
        <v>6230</v>
      </c>
    </row>
    <row r="1126" spans="2:3" x14ac:dyDescent="0.25">
      <c r="B1126" s="7" t="s">
        <v>4741</v>
      </c>
      <c r="C1126" s="7" t="s">
        <v>6231</v>
      </c>
    </row>
    <row r="1127" spans="2:3" x14ac:dyDescent="0.25">
      <c r="B1127" s="7" t="s">
        <v>4742</v>
      </c>
      <c r="C1127" s="7" t="s">
        <v>6232</v>
      </c>
    </row>
    <row r="1128" spans="2:3" x14ac:dyDescent="0.25">
      <c r="B1128" s="7" t="s">
        <v>4743</v>
      </c>
      <c r="C1128" s="7" t="s">
        <v>6233</v>
      </c>
    </row>
    <row r="1129" spans="2:3" x14ac:dyDescent="0.25">
      <c r="B1129" s="7" t="s">
        <v>4744</v>
      </c>
      <c r="C1129" s="7" t="s">
        <v>6234</v>
      </c>
    </row>
    <row r="1130" spans="2:3" x14ac:dyDescent="0.25">
      <c r="B1130" s="7" t="s">
        <v>4745</v>
      </c>
      <c r="C1130" s="7" t="s">
        <v>6235</v>
      </c>
    </row>
    <row r="1131" spans="2:3" x14ac:dyDescent="0.25">
      <c r="B1131" s="7" t="s">
        <v>4746</v>
      </c>
      <c r="C1131" s="7" t="s">
        <v>6236</v>
      </c>
    </row>
    <row r="1132" spans="2:3" x14ac:dyDescent="0.25">
      <c r="B1132" s="7" t="s">
        <v>4747</v>
      </c>
      <c r="C1132" s="7" t="s">
        <v>6237</v>
      </c>
    </row>
    <row r="1133" spans="2:3" x14ac:dyDescent="0.25">
      <c r="B1133" s="7" t="s">
        <v>4748</v>
      </c>
      <c r="C1133" s="7" t="s">
        <v>6238</v>
      </c>
    </row>
    <row r="1134" spans="2:3" x14ac:dyDescent="0.25">
      <c r="B1134" s="7" t="s">
        <v>4749</v>
      </c>
      <c r="C1134" s="7" t="s">
        <v>6239</v>
      </c>
    </row>
    <row r="1135" spans="2:3" x14ac:dyDescent="0.25">
      <c r="B1135" s="7" t="s">
        <v>4750</v>
      </c>
      <c r="C1135" s="7" t="s">
        <v>6240</v>
      </c>
    </row>
    <row r="1136" spans="2:3" x14ac:dyDescent="0.25">
      <c r="B1136" s="7" t="s">
        <v>4751</v>
      </c>
      <c r="C1136" s="7" t="s">
        <v>6241</v>
      </c>
    </row>
    <row r="1137" spans="2:3" x14ac:dyDescent="0.25">
      <c r="B1137" s="7" t="s">
        <v>4752</v>
      </c>
      <c r="C1137" s="7" t="s">
        <v>6242</v>
      </c>
    </row>
    <row r="1138" spans="2:3" x14ac:dyDescent="0.25">
      <c r="B1138" s="7" t="s">
        <v>4753</v>
      </c>
      <c r="C1138" s="7" t="s">
        <v>6243</v>
      </c>
    </row>
    <row r="1139" spans="2:3" x14ac:dyDescent="0.25">
      <c r="B1139" s="7" t="s">
        <v>4754</v>
      </c>
      <c r="C1139" s="7" t="s">
        <v>6244</v>
      </c>
    </row>
    <row r="1140" spans="2:3" x14ac:dyDescent="0.25">
      <c r="B1140" s="7" t="s">
        <v>4755</v>
      </c>
      <c r="C1140" s="7" t="s">
        <v>6245</v>
      </c>
    </row>
    <row r="1141" spans="2:3" x14ac:dyDescent="0.25">
      <c r="B1141" s="7" t="s">
        <v>4756</v>
      </c>
      <c r="C1141" s="7" t="s">
        <v>6246</v>
      </c>
    </row>
    <row r="1142" spans="2:3" x14ac:dyDescent="0.25">
      <c r="B1142" s="7" t="s">
        <v>4757</v>
      </c>
      <c r="C1142" s="7" t="s">
        <v>6247</v>
      </c>
    </row>
    <row r="1143" spans="2:3" x14ac:dyDescent="0.25">
      <c r="B1143" s="7" t="s">
        <v>4758</v>
      </c>
      <c r="C1143" s="7" t="s">
        <v>6248</v>
      </c>
    </row>
    <row r="1144" spans="2:3" x14ac:dyDescent="0.25">
      <c r="B1144" s="7" t="s">
        <v>4759</v>
      </c>
      <c r="C1144" s="7" t="s">
        <v>6249</v>
      </c>
    </row>
    <row r="1145" spans="2:3" x14ac:dyDescent="0.25">
      <c r="B1145" s="7" t="s">
        <v>4760</v>
      </c>
      <c r="C1145" s="7" t="s">
        <v>6250</v>
      </c>
    </row>
    <row r="1146" spans="2:3" x14ac:dyDescent="0.25">
      <c r="B1146" s="7" t="s">
        <v>4761</v>
      </c>
      <c r="C1146" s="7" t="s">
        <v>6251</v>
      </c>
    </row>
    <row r="1147" spans="2:3" x14ac:dyDescent="0.25">
      <c r="B1147" s="7" t="s">
        <v>4762</v>
      </c>
      <c r="C1147" s="7" t="s">
        <v>6252</v>
      </c>
    </row>
    <row r="1148" spans="2:3" x14ac:dyDescent="0.25">
      <c r="B1148" s="7" t="s">
        <v>4763</v>
      </c>
      <c r="C1148" s="7" t="s">
        <v>6253</v>
      </c>
    </row>
    <row r="1149" spans="2:3" x14ac:dyDescent="0.25">
      <c r="B1149" s="7" t="s">
        <v>4764</v>
      </c>
      <c r="C1149" s="7" t="s">
        <v>6254</v>
      </c>
    </row>
    <row r="1150" spans="2:3" x14ac:dyDescent="0.25">
      <c r="B1150" s="7" t="s">
        <v>4765</v>
      </c>
      <c r="C1150" s="7" t="s">
        <v>6255</v>
      </c>
    </row>
    <row r="1151" spans="2:3" x14ac:dyDescent="0.25">
      <c r="B1151" s="7" t="s">
        <v>4766</v>
      </c>
      <c r="C1151" s="7" t="s">
        <v>3607</v>
      </c>
    </row>
    <row r="1152" spans="2:3" x14ac:dyDescent="0.25">
      <c r="B1152" s="7" t="s">
        <v>4767</v>
      </c>
      <c r="C1152" s="7" t="s">
        <v>6256</v>
      </c>
    </row>
    <row r="1153" spans="2:3" x14ac:dyDescent="0.25">
      <c r="B1153" s="7" t="s">
        <v>4768</v>
      </c>
      <c r="C1153" s="7" t="s">
        <v>6257</v>
      </c>
    </row>
    <row r="1154" spans="2:3" x14ac:dyDescent="0.25">
      <c r="B1154" s="7" t="s">
        <v>4769</v>
      </c>
      <c r="C1154" s="7" t="s">
        <v>6258</v>
      </c>
    </row>
    <row r="1155" spans="2:3" x14ac:dyDescent="0.25">
      <c r="B1155" s="7" t="s">
        <v>4770</v>
      </c>
      <c r="C1155" s="7" t="s">
        <v>6259</v>
      </c>
    </row>
    <row r="1156" spans="2:3" x14ac:dyDescent="0.25">
      <c r="B1156" s="7" t="s">
        <v>4771</v>
      </c>
      <c r="C1156" s="7" t="s">
        <v>6260</v>
      </c>
    </row>
    <row r="1157" spans="2:3" x14ac:dyDescent="0.25">
      <c r="B1157" s="7" t="s">
        <v>4772</v>
      </c>
      <c r="C1157" s="7" t="s">
        <v>6261</v>
      </c>
    </row>
    <row r="1158" spans="2:3" x14ac:dyDescent="0.25">
      <c r="B1158" s="7" t="s">
        <v>4773</v>
      </c>
      <c r="C1158" s="7" t="s">
        <v>6262</v>
      </c>
    </row>
    <row r="1159" spans="2:3" x14ac:dyDescent="0.25">
      <c r="B1159" s="7" t="s">
        <v>4774</v>
      </c>
      <c r="C1159" s="7" t="s">
        <v>6263</v>
      </c>
    </row>
    <row r="1160" spans="2:3" x14ac:dyDescent="0.25">
      <c r="B1160" s="7" t="s">
        <v>4775</v>
      </c>
      <c r="C1160" s="7" t="s">
        <v>6264</v>
      </c>
    </row>
    <row r="1161" spans="2:3" x14ac:dyDescent="0.25">
      <c r="B1161" s="7" t="s">
        <v>4776</v>
      </c>
      <c r="C1161" s="7" t="s">
        <v>6265</v>
      </c>
    </row>
    <row r="1162" spans="2:3" x14ac:dyDescent="0.25">
      <c r="B1162" s="7" t="s">
        <v>4777</v>
      </c>
      <c r="C1162" s="7" t="s">
        <v>6266</v>
      </c>
    </row>
    <row r="1163" spans="2:3" x14ac:dyDescent="0.25">
      <c r="B1163" s="7" t="s">
        <v>4778</v>
      </c>
      <c r="C1163" s="7" t="s">
        <v>6267</v>
      </c>
    </row>
    <row r="1164" spans="2:3" x14ac:dyDescent="0.25">
      <c r="B1164" s="7" t="s">
        <v>4779</v>
      </c>
      <c r="C1164" s="7" t="s">
        <v>6268</v>
      </c>
    </row>
    <row r="1165" spans="2:3" x14ac:dyDescent="0.25">
      <c r="B1165" s="7" t="s">
        <v>4780</v>
      </c>
      <c r="C1165" s="7" t="s">
        <v>6269</v>
      </c>
    </row>
    <row r="1166" spans="2:3" x14ac:dyDescent="0.25">
      <c r="B1166" s="7" t="s">
        <v>4781</v>
      </c>
      <c r="C1166" s="7" t="s">
        <v>6270</v>
      </c>
    </row>
    <row r="1167" spans="2:3" x14ac:dyDescent="0.25">
      <c r="B1167" s="7" t="s">
        <v>4782</v>
      </c>
      <c r="C1167" s="7" t="s">
        <v>6271</v>
      </c>
    </row>
    <row r="1168" spans="2:3" x14ac:dyDescent="0.25">
      <c r="B1168" s="7" t="s">
        <v>4783</v>
      </c>
      <c r="C1168" s="7" t="s">
        <v>6272</v>
      </c>
    </row>
    <row r="1169" spans="2:3" x14ac:dyDescent="0.25">
      <c r="B1169" s="7" t="s">
        <v>4784</v>
      </c>
      <c r="C1169" s="7" t="s">
        <v>6273</v>
      </c>
    </row>
    <row r="1170" spans="2:3" x14ac:dyDescent="0.25">
      <c r="B1170" s="7" t="s">
        <v>4785</v>
      </c>
      <c r="C1170" s="7" t="s">
        <v>6274</v>
      </c>
    </row>
    <row r="1171" spans="2:3" x14ac:dyDescent="0.25">
      <c r="B1171" s="7" t="s">
        <v>4786</v>
      </c>
      <c r="C1171" s="7" t="s">
        <v>6275</v>
      </c>
    </row>
    <row r="1172" spans="2:3" x14ac:dyDescent="0.25">
      <c r="B1172" s="7" t="s">
        <v>4787</v>
      </c>
      <c r="C1172" s="7" t="s">
        <v>6276</v>
      </c>
    </row>
    <row r="1173" spans="2:3" x14ac:dyDescent="0.25">
      <c r="B1173" s="7" t="s">
        <v>4788</v>
      </c>
      <c r="C1173" s="7" t="s">
        <v>6277</v>
      </c>
    </row>
    <row r="1174" spans="2:3" x14ac:dyDescent="0.25">
      <c r="B1174" s="7" t="s">
        <v>4789</v>
      </c>
      <c r="C1174" s="7" t="s">
        <v>6278</v>
      </c>
    </row>
    <row r="1175" spans="2:3" x14ac:dyDescent="0.25">
      <c r="B1175" s="7" t="s">
        <v>4790</v>
      </c>
      <c r="C1175" s="7" t="s">
        <v>6279</v>
      </c>
    </row>
    <row r="1176" spans="2:3" x14ac:dyDescent="0.25">
      <c r="B1176" s="7" t="s">
        <v>4791</v>
      </c>
      <c r="C1176" s="7" t="s">
        <v>6280</v>
      </c>
    </row>
    <row r="1177" spans="2:3" x14ac:dyDescent="0.25">
      <c r="B1177" s="7" t="s">
        <v>4792</v>
      </c>
      <c r="C1177" s="7" t="s">
        <v>6281</v>
      </c>
    </row>
    <row r="1178" spans="2:3" x14ac:dyDescent="0.25">
      <c r="B1178" s="7" t="s">
        <v>4793</v>
      </c>
      <c r="C1178" s="7" t="s">
        <v>6282</v>
      </c>
    </row>
    <row r="1179" spans="2:3" x14ac:dyDescent="0.25">
      <c r="B1179" s="7" t="s">
        <v>4794</v>
      </c>
      <c r="C1179" s="7" t="s">
        <v>6283</v>
      </c>
    </row>
    <row r="1180" spans="2:3" x14ac:dyDescent="0.25">
      <c r="B1180" s="7" t="s">
        <v>4795</v>
      </c>
      <c r="C1180" s="7" t="s">
        <v>6284</v>
      </c>
    </row>
    <row r="1181" spans="2:3" x14ac:dyDescent="0.25">
      <c r="B1181" s="7" t="s">
        <v>4796</v>
      </c>
      <c r="C1181" s="7" t="s">
        <v>6285</v>
      </c>
    </row>
    <row r="1182" spans="2:3" x14ac:dyDescent="0.25">
      <c r="B1182" s="7" t="s">
        <v>4797</v>
      </c>
      <c r="C1182" s="7" t="s">
        <v>6286</v>
      </c>
    </row>
    <row r="1183" spans="2:3" x14ac:dyDescent="0.25">
      <c r="B1183" s="7" t="s">
        <v>4798</v>
      </c>
      <c r="C1183" s="7" t="s">
        <v>6287</v>
      </c>
    </row>
    <row r="1184" spans="2:3" x14ac:dyDescent="0.25">
      <c r="B1184" s="7" t="s">
        <v>4799</v>
      </c>
      <c r="C1184" s="7" t="s">
        <v>6288</v>
      </c>
    </row>
    <row r="1185" spans="2:3" x14ac:dyDescent="0.25">
      <c r="B1185" s="7" t="s">
        <v>4800</v>
      </c>
      <c r="C1185" s="7" t="s">
        <v>6289</v>
      </c>
    </row>
    <row r="1186" spans="2:3" x14ac:dyDescent="0.25">
      <c r="B1186" s="7" t="s">
        <v>4801</v>
      </c>
      <c r="C1186" s="7" t="s">
        <v>6290</v>
      </c>
    </row>
    <row r="1187" spans="2:3" x14ac:dyDescent="0.25">
      <c r="B1187" s="7" t="s">
        <v>4802</v>
      </c>
      <c r="C1187" s="7" t="s">
        <v>6291</v>
      </c>
    </row>
    <row r="1188" spans="2:3" x14ac:dyDescent="0.25">
      <c r="B1188" s="7" t="s">
        <v>4803</v>
      </c>
      <c r="C1188" s="7" t="s">
        <v>6292</v>
      </c>
    </row>
    <row r="1189" spans="2:3" x14ac:dyDescent="0.25">
      <c r="B1189" s="7" t="s">
        <v>4804</v>
      </c>
      <c r="C1189" s="7" t="s">
        <v>3608</v>
      </c>
    </row>
    <row r="1190" spans="2:3" x14ac:dyDescent="0.25">
      <c r="B1190" s="7" t="s">
        <v>4805</v>
      </c>
      <c r="C1190" s="7" t="s">
        <v>6293</v>
      </c>
    </row>
    <row r="1191" spans="2:3" x14ac:dyDescent="0.25">
      <c r="B1191" s="7" t="s">
        <v>4806</v>
      </c>
      <c r="C1191" s="7" t="s">
        <v>6294</v>
      </c>
    </row>
    <row r="1192" spans="2:3" x14ac:dyDescent="0.25">
      <c r="B1192" s="7" t="s">
        <v>4807</v>
      </c>
      <c r="C1192" s="7" t="s">
        <v>6295</v>
      </c>
    </row>
    <row r="1193" spans="2:3" x14ac:dyDescent="0.25">
      <c r="B1193" s="7" t="s">
        <v>4808</v>
      </c>
      <c r="C1193" s="7" t="s">
        <v>6296</v>
      </c>
    </row>
    <row r="1194" spans="2:3" x14ac:dyDescent="0.25">
      <c r="B1194" s="7" t="s">
        <v>4809</v>
      </c>
      <c r="C1194" s="7" t="s">
        <v>6297</v>
      </c>
    </row>
    <row r="1195" spans="2:3" x14ac:dyDescent="0.25">
      <c r="B1195" s="7" t="s">
        <v>4810</v>
      </c>
      <c r="C1195" s="7" t="s">
        <v>6298</v>
      </c>
    </row>
    <row r="1196" spans="2:3" x14ac:dyDescent="0.25">
      <c r="B1196" s="7" t="s">
        <v>4811</v>
      </c>
      <c r="C1196" s="7" t="s">
        <v>6299</v>
      </c>
    </row>
    <row r="1197" spans="2:3" x14ac:dyDescent="0.25">
      <c r="B1197" s="7" t="s">
        <v>4812</v>
      </c>
      <c r="C1197" s="7" t="s">
        <v>6300</v>
      </c>
    </row>
    <row r="1198" spans="2:3" x14ac:dyDescent="0.25">
      <c r="B1198" s="7" t="s">
        <v>4813</v>
      </c>
      <c r="C1198" s="7" t="s">
        <v>6301</v>
      </c>
    </row>
    <row r="1199" spans="2:3" x14ac:dyDescent="0.25">
      <c r="B1199" s="7" t="s">
        <v>4814</v>
      </c>
      <c r="C1199" s="7" t="s">
        <v>6302</v>
      </c>
    </row>
    <row r="1200" spans="2:3" x14ac:dyDescent="0.25">
      <c r="B1200" s="7" t="s">
        <v>4815</v>
      </c>
      <c r="C1200" s="7" t="s">
        <v>6303</v>
      </c>
    </row>
    <row r="1201" spans="2:3" x14ac:dyDescent="0.25">
      <c r="B1201" s="7" t="s">
        <v>4816</v>
      </c>
      <c r="C1201" s="7" t="s">
        <v>6304</v>
      </c>
    </row>
    <row r="1202" spans="2:3" x14ac:dyDescent="0.25">
      <c r="B1202" s="7" t="s">
        <v>4817</v>
      </c>
      <c r="C1202" s="7" t="s">
        <v>6305</v>
      </c>
    </row>
    <row r="1203" spans="2:3" x14ac:dyDescent="0.25">
      <c r="B1203" s="7" t="s">
        <v>4818</v>
      </c>
      <c r="C1203" s="7" t="s">
        <v>6306</v>
      </c>
    </row>
    <row r="1204" spans="2:3" x14ac:dyDescent="0.25">
      <c r="B1204" s="7" t="s">
        <v>4819</v>
      </c>
      <c r="C1204" s="7" t="s">
        <v>6307</v>
      </c>
    </row>
    <row r="1205" spans="2:3" x14ac:dyDescent="0.25">
      <c r="B1205" s="7" t="s">
        <v>4820</v>
      </c>
      <c r="C1205" s="7" t="s">
        <v>6308</v>
      </c>
    </row>
    <row r="1206" spans="2:3" x14ac:dyDescent="0.25">
      <c r="B1206" s="7" t="s">
        <v>4821</v>
      </c>
      <c r="C1206" s="7" t="s">
        <v>6309</v>
      </c>
    </row>
    <row r="1207" spans="2:3" x14ac:dyDescent="0.25">
      <c r="B1207" s="7" t="s">
        <v>4822</v>
      </c>
      <c r="C1207" s="7" t="s">
        <v>6310</v>
      </c>
    </row>
    <row r="1208" spans="2:3" x14ac:dyDescent="0.25">
      <c r="B1208" s="7" t="s">
        <v>4823</v>
      </c>
      <c r="C1208" s="7" t="s">
        <v>6311</v>
      </c>
    </row>
    <row r="1209" spans="2:3" x14ac:dyDescent="0.25">
      <c r="B1209" s="7" t="s">
        <v>4824</v>
      </c>
      <c r="C1209" s="7" t="s">
        <v>6312</v>
      </c>
    </row>
    <row r="1210" spans="2:3" x14ac:dyDescent="0.25">
      <c r="B1210" s="7" t="s">
        <v>4825</v>
      </c>
      <c r="C1210" s="7" t="s">
        <v>6313</v>
      </c>
    </row>
    <row r="1211" spans="2:3" x14ac:dyDescent="0.25">
      <c r="B1211" s="7" t="s">
        <v>4826</v>
      </c>
      <c r="C1211" s="7" t="s">
        <v>6314</v>
      </c>
    </row>
    <row r="1212" spans="2:3" x14ac:dyDescent="0.25">
      <c r="B1212" s="7" t="s">
        <v>4827</v>
      </c>
      <c r="C1212" s="7" t="s">
        <v>6315</v>
      </c>
    </row>
    <row r="1213" spans="2:3" x14ac:dyDescent="0.25">
      <c r="B1213" s="7" t="s">
        <v>4828</v>
      </c>
      <c r="C1213" s="7" t="s">
        <v>6316</v>
      </c>
    </row>
    <row r="1214" spans="2:3" x14ac:dyDescent="0.25">
      <c r="B1214" s="7" t="s">
        <v>4829</v>
      </c>
      <c r="C1214" s="7" t="s">
        <v>6317</v>
      </c>
    </row>
    <row r="1215" spans="2:3" x14ac:dyDescent="0.25">
      <c r="B1215" s="7" t="s">
        <v>4830</v>
      </c>
      <c r="C1215" s="7" t="s">
        <v>6318</v>
      </c>
    </row>
    <row r="1216" spans="2:3" x14ac:dyDescent="0.25">
      <c r="B1216" s="7" t="s">
        <v>4831</v>
      </c>
      <c r="C1216" s="7" t="s">
        <v>6319</v>
      </c>
    </row>
    <row r="1217" spans="2:3" x14ac:dyDescent="0.25">
      <c r="B1217" s="7" t="s">
        <v>4832</v>
      </c>
      <c r="C1217" s="7" t="s">
        <v>6320</v>
      </c>
    </row>
    <row r="1218" spans="2:3" x14ac:dyDescent="0.25">
      <c r="B1218" s="7" t="s">
        <v>4833</v>
      </c>
      <c r="C1218" s="7" t="s">
        <v>6321</v>
      </c>
    </row>
    <row r="1219" spans="2:3" x14ac:dyDescent="0.25">
      <c r="B1219" s="7" t="s">
        <v>4834</v>
      </c>
      <c r="C1219" s="7" t="s">
        <v>6322</v>
      </c>
    </row>
    <row r="1220" spans="2:3" x14ac:dyDescent="0.25">
      <c r="B1220" s="7" t="s">
        <v>4835</v>
      </c>
      <c r="C1220" s="7" t="s">
        <v>6323</v>
      </c>
    </row>
    <row r="1221" spans="2:3" x14ac:dyDescent="0.25">
      <c r="B1221" s="7" t="s">
        <v>4836</v>
      </c>
      <c r="C1221" s="7" t="s">
        <v>6324</v>
      </c>
    </row>
    <row r="1222" spans="2:3" x14ac:dyDescent="0.25">
      <c r="B1222" s="7" t="s">
        <v>4837</v>
      </c>
      <c r="C1222" s="7" t="s">
        <v>6325</v>
      </c>
    </row>
    <row r="1223" spans="2:3" x14ac:dyDescent="0.25">
      <c r="B1223" s="7" t="s">
        <v>4838</v>
      </c>
      <c r="C1223" s="7" t="s">
        <v>6326</v>
      </c>
    </row>
    <row r="1224" spans="2:3" x14ac:dyDescent="0.25">
      <c r="B1224" s="7" t="s">
        <v>4839</v>
      </c>
      <c r="C1224" s="7" t="s">
        <v>6327</v>
      </c>
    </row>
    <row r="1225" spans="2:3" x14ac:dyDescent="0.25">
      <c r="B1225" s="7" t="s">
        <v>4840</v>
      </c>
      <c r="C1225" s="7" t="s">
        <v>6328</v>
      </c>
    </row>
    <row r="1226" spans="2:3" x14ac:dyDescent="0.25">
      <c r="B1226" s="7" t="s">
        <v>4841</v>
      </c>
      <c r="C1226" s="7" t="s">
        <v>6329</v>
      </c>
    </row>
    <row r="1227" spans="2:3" x14ac:dyDescent="0.25">
      <c r="B1227" s="7" t="s">
        <v>4842</v>
      </c>
      <c r="C1227" s="7" t="s">
        <v>6330</v>
      </c>
    </row>
    <row r="1228" spans="2:3" x14ac:dyDescent="0.25">
      <c r="B1228" s="7" t="s">
        <v>4843</v>
      </c>
      <c r="C1228" s="7" t="s">
        <v>6331</v>
      </c>
    </row>
    <row r="1229" spans="2:3" x14ac:dyDescent="0.25">
      <c r="B1229" s="7" t="s">
        <v>4844</v>
      </c>
      <c r="C1229" s="7" t="s">
        <v>6332</v>
      </c>
    </row>
    <row r="1230" spans="2:3" x14ac:dyDescent="0.25">
      <c r="B1230" s="7" t="s">
        <v>4845</v>
      </c>
      <c r="C1230" s="7" t="s">
        <v>6333</v>
      </c>
    </row>
    <row r="1231" spans="2:3" x14ac:dyDescent="0.25">
      <c r="B1231" s="7" t="s">
        <v>4846</v>
      </c>
      <c r="C1231" s="7" t="s">
        <v>6334</v>
      </c>
    </row>
    <row r="1232" spans="2:3" x14ac:dyDescent="0.25">
      <c r="B1232" s="7" t="s">
        <v>4847</v>
      </c>
      <c r="C1232" s="7" t="s">
        <v>6335</v>
      </c>
    </row>
    <row r="1233" spans="2:3" x14ac:dyDescent="0.25">
      <c r="B1233" s="7" t="s">
        <v>4848</v>
      </c>
      <c r="C1233" s="7" t="s">
        <v>6336</v>
      </c>
    </row>
    <row r="1234" spans="2:3" x14ac:dyDescent="0.25">
      <c r="B1234" s="7" t="s">
        <v>4849</v>
      </c>
      <c r="C1234" s="7" t="s">
        <v>6337</v>
      </c>
    </row>
    <row r="1235" spans="2:3" x14ac:dyDescent="0.25">
      <c r="B1235" s="7" t="s">
        <v>4850</v>
      </c>
      <c r="C1235" s="7" t="s">
        <v>6338</v>
      </c>
    </row>
    <row r="1236" spans="2:3" x14ac:dyDescent="0.25">
      <c r="B1236" s="7" t="s">
        <v>4851</v>
      </c>
      <c r="C1236" s="7" t="s">
        <v>6339</v>
      </c>
    </row>
    <row r="1237" spans="2:3" x14ac:dyDescent="0.25">
      <c r="B1237" s="7" t="s">
        <v>4852</v>
      </c>
      <c r="C1237" s="7" t="s">
        <v>6340</v>
      </c>
    </row>
    <row r="1238" spans="2:3" x14ac:dyDescent="0.25">
      <c r="B1238" s="7" t="s">
        <v>4853</v>
      </c>
      <c r="C1238" s="7" t="s">
        <v>6341</v>
      </c>
    </row>
    <row r="1239" spans="2:3" x14ac:dyDescent="0.25">
      <c r="B1239" s="7" t="s">
        <v>4854</v>
      </c>
      <c r="C1239" s="7" t="s">
        <v>6342</v>
      </c>
    </row>
    <row r="1240" spans="2:3" x14ac:dyDescent="0.25">
      <c r="B1240" s="7" t="s">
        <v>4855</v>
      </c>
      <c r="C1240" s="7" t="s">
        <v>6343</v>
      </c>
    </row>
    <row r="1241" spans="2:3" x14ac:dyDescent="0.25">
      <c r="B1241" s="7" t="s">
        <v>4856</v>
      </c>
      <c r="C1241" s="7" t="s">
        <v>6344</v>
      </c>
    </row>
    <row r="1242" spans="2:3" x14ac:dyDescent="0.25">
      <c r="B1242" s="7" t="s">
        <v>4857</v>
      </c>
      <c r="C1242" s="7" t="s">
        <v>6345</v>
      </c>
    </row>
    <row r="1243" spans="2:3" x14ac:dyDescent="0.25">
      <c r="B1243" s="7" t="s">
        <v>4858</v>
      </c>
      <c r="C1243" s="7" t="s">
        <v>6346</v>
      </c>
    </row>
    <row r="1244" spans="2:3" x14ac:dyDescent="0.25">
      <c r="B1244" s="7" t="s">
        <v>4859</v>
      </c>
      <c r="C1244" s="7" t="s">
        <v>6347</v>
      </c>
    </row>
    <row r="1245" spans="2:3" x14ac:dyDescent="0.25">
      <c r="B1245" s="7" t="s">
        <v>4860</v>
      </c>
      <c r="C1245" s="7" t="s">
        <v>6348</v>
      </c>
    </row>
    <row r="1246" spans="2:3" x14ac:dyDescent="0.25">
      <c r="B1246" s="7" t="s">
        <v>4861</v>
      </c>
      <c r="C1246" s="7" t="s">
        <v>6349</v>
      </c>
    </row>
    <row r="1247" spans="2:3" x14ac:dyDescent="0.25">
      <c r="B1247" s="7" t="s">
        <v>4862</v>
      </c>
      <c r="C1247" s="7" t="s">
        <v>6350</v>
      </c>
    </row>
    <row r="1248" spans="2:3" x14ac:dyDescent="0.25">
      <c r="B1248" s="7" t="s">
        <v>4863</v>
      </c>
      <c r="C1248" s="7" t="s">
        <v>6351</v>
      </c>
    </row>
    <row r="1249" spans="2:3" x14ac:dyDescent="0.25">
      <c r="B1249" s="7" t="s">
        <v>4864</v>
      </c>
      <c r="C1249" s="7" t="s">
        <v>6352</v>
      </c>
    </row>
    <row r="1250" spans="2:3" x14ac:dyDescent="0.25">
      <c r="B1250" s="7" t="s">
        <v>4865</v>
      </c>
      <c r="C1250" s="7" t="s">
        <v>6353</v>
      </c>
    </row>
    <row r="1251" spans="2:3" x14ac:dyDescent="0.25">
      <c r="B1251" s="7" t="s">
        <v>4866</v>
      </c>
      <c r="C1251" s="7" t="s">
        <v>6354</v>
      </c>
    </row>
    <row r="1252" spans="2:3" x14ac:dyDescent="0.25">
      <c r="B1252" s="7" t="s">
        <v>4867</v>
      </c>
      <c r="C1252" s="7" t="s">
        <v>6355</v>
      </c>
    </row>
    <row r="1253" spans="2:3" x14ac:dyDescent="0.25">
      <c r="B1253" s="7" t="s">
        <v>4868</v>
      </c>
      <c r="C1253" s="7" t="s">
        <v>6356</v>
      </c>
    </row>
    <row r="1254" spans="2:3" x14ac:dyDescent="0.25">
      <c r="B1254" s="7" t="s">
        <v>4869</v>
      </c>
      <c r="C1254" s="7" t="s">
        <v>6357</v>
      </c>
    </row>
    <row r="1255" spans="2:3" x14ac:dyDescent="0.25">
      <c r="B1255" s="7" t="s">
        <v>4870</v>
      </c>
      <c r="C1255" s="7" t="s">
        <v>6358</v>
      </c>
    </row>
    <row r="1256" spans="2:3" x14ac:dyDescent="0.25">
      <c r="B1256" s="7" t="s">
        <v>4871</v>
      </c>
      <c r="C1256" s="7" t="s">
        <v>6359</v>
      </c>
    </row>
    <row r="1257" spans="2:3" x14ac:dyDescent="0.25">
      <c r="B1257" s="7" t="s">
        <v>4872</v>
      </c>
      <c r="C1257" s="7" t="s">
        <v>6360</v>
      </c>
    </row>
    <row r="1258" spans="2:3" x14ac:dyDescent="0.25">
      <c r="B1258" s="7" t="s">
        <v>4873</v>
      </c>
      <c r="C1258" s="7" t="s">
        <v>6361</v>
      </c>
    </row>
    <row r="1259" spans="2:3" x14ac:dyDescent="0.25">
      <c r="B1259" s="7" t="s">
        <v>4874</v>
      </c>
      <c r="C1259" s="7" t="s">
        <v>6362</v>
      </c>
    </row>
    <row r="1260" spans="2:3" x14ac:dyDescent="0.25">
      <c r="B1260" s="7" t="s">
        <v>4875</v>
      </c>
      <c r="C1260" s="7" t="s">
        <v>6363</v>
      </c>
    </row>
    <row r="1261" spans="2:3" x14ac:dyDescent="0.25">
      <c r="B1261" s="7" t="s">
        <v>4876</v>
      </c>
      <c r="C1261" s="7" t="s">
        <v>6364</v>
      </c>
    </row>
    <row r="1262" spans="2:3" x14ac:dyDescent="0.25">
      <c r="B1262" s="7" t="s">
        <v>4877</v>
      </c>
      <c r="C1262" s="7" t="s">
        <v>6365</v>
      </c>
    </row>
    <row r="1263" spans="2:3" x14ac:dyDescent="0.25">
      <c r="B1263" s="7" t="s">
        <v>4878</v>
      </c>
      <c r="C1263" s="7" t="s">
        <v>6366</v>
      </c>
    </row>
    <row r="1264" spans="2:3" x14ac:dyDescent="0.25">
      <c r="B1264" s="7" t="s">
        <v>4879</v>
      </c>
      <c r="C1264" s="7" t="s">
        <v>6367</v>
      </c>
    </row>
    <row r="1265" spans="2:3" x14ac:dyDescent="0.25">
      <c r="B1265" s="7" t="s">
        <v>4880</v>
      </c>
      <c r="C1265" s="7" t="s">
        <v>6368</v>
      </c>
    </row>
    <row r="1266" spans="2:3" x14ac:dyDescent="0.25">
      <c r="B1266" s="7" t="s">
        <v>4881</v>
      </c>
      <c r="C1266" s="7" t="s">
        <v>6369</v>
      </c>
    </row>
    <row r="1267" spans="2:3" x14ac:dyDescent="0.25">
      <c r="B1267" s="7" t="s">
        <v>4882</v>
      </c>
      <c r="C1267" s="7" t="s">
        <v>6370</v>
      </c>
    </row>
    <row r="1268" spans="2:3" x14ac:dyDescent="0.25">
      <c r="B1268" s="7" t="s">
        <v>4883</v>
      </c>
      <c r="C1268" s="7" t="s">
        <v>6371</v>
      </c>
    </row>
    <row r="1269" spans="2:3" x14ac:dyDescent="0.25">
      <c r="B1269" s="7" t="s">
        <v>4884</v>
      </c>
      <c r="C1269" s="7" t="s">
        <v>6372</v>
      </c>
    </row>
    <row r="1270" spans="2:3" x14ac:dyDescent="0.25">
      <c r="B1270" s="7" t="s">
        <v>4885</v>
      </c>
      <c r="C1270" s="7" t="s">
        <v>6373</v>
      </c>
    </row>
    <row r="1271" spans="2:3" x14ac:dyDescent="0.25">
      <c r="B1271" s="7" t="s">
        <v>4886</v>
      </c>
      <c r="C1271" s="7" t="s">
        <v>6374</v>
      </c>
    </row>
    <row r="1272" spans="2:3" x14ac:dyDescent="0.25">
      <c r="B1272" s="7" t="s">
        <v>4887</v>
      </c>
      <c r="C1272" s="7" t="s">
        <v>6375</v>
      </c>
    </row>
    <row r="1273" spans="2:3" x14ac:dyDescent="0.25">
      <c r="B1273" s="7" t="s">
        <v>4888</v>
      </c>
      <c r="C1273" s="7" t="s">
        <v>6376</v>
      </c>
    </row>
    <row r="1274" spans="2:3" x14ac:dyDescent="0.25">
      <c r="B1274" s="7" t="s">
        <v>4889</v>
      </c>
      <c r="C1274" s="7" t="s">
        <v>6377</v>
      </c>
    </row>
    <row r="1275" spans="2:3" x14ac:dyDescent="0.25">
      <c r="B1275" s="7" t="s">
        <v>4890</v>
      </c>
      <c r="C1275" s="7" t="s">
        <v>6378</v>
      </c>
    </row>
    <row r="1276" spans="2:3" x14ac:dyDescent="0.25">
      <c r="B1276" s="7" t="s">
        <v>4891</v>
      </c>
      <c r="C1276" s="7" t="s">
        <v>6379</v>
      </c>
    </row>
    <row r="1277" spans="2:3" x14ac:dyDescent="0.25">
      <c r="B1277" s="7" t="s">
        <v>4892</v>
      </c>
      <c r="C1277" s="7" t="s">
        <v>6380</v>
      </c>
    </row>
    <row r="1278" spans="2:3" x14ac:dyDescent="0.25">
      <c r="B1278" s="7" t="s">
        <v>4893</v>
      </c>
      <c r="C1278" s="7" t="s">
        <v>6381</v>
      </c>
    </row>
    <row r="1279" spans="2:3" x14ac:dyDescent="0.25">
      <c r="B1279" s="7" t="s">
        <v>4894</v>
      </c>
      <c r="C1279" s="7" t="s">
        <v>6382</v>
      </c>
    </row>
    <row r="1280" spans="2:3" x14ac:dyDescent="0.25">
      <c r="B1280" s="7" t="s">
        <v>4895</v>
      </c>
      <c r="C1280" s="7" t="s">
        <v>6383</v>
      </c>
    </row>
    <row r="1281" spans="2:3" x14ac:dyDescent="0.25">
      <c r="B1281" s="7" t="s">
        <v>4896</v>
      </c>
      <c r="C1281" s="7" t="s">
        <v>6384</v>
      </c>
    </row>
    <row r="1282" spans="2:3" x14ac:dyDescent="0.25">
      <c r="B1282" s="7" t="s">
        <v>4897</v>
      </c>
      <c r="C1282" s="7" t="s">
        <v>6385</v>
      </c>
    </row>
    <row r="1283" spans="2:3" x14ac:dyDescent="0.25">
      <c r="B1283" s="7" t="s">
        <v>4898</v>
      </c>
      <c r="C1283" s="7" t="s">
        <v>6386</v>
      </c>
    </row>
    <row r="1284" spans="2:3" x14ac:dyDescent="0.25">
      <c r="B1284" s="7" t="s">
        <v>4899</v>
      </c>
      <c r="C1284" s="7" t="s">
        <v>6387</v>
      </c>
    </row>
    <row r="1285" spans="2:3" x14ac:dyDescent="0.25">
      <c r="B1285" s="7" t="s">
        <v>4900</v>
      </c>
      <c r="C1285" s="7" t="s">
        <v>6388</v>
      </c>
    </row>
    <row r="1286" spans="2:3" x14ac:dyDescent="0.25">
      <c r="B1286" s="7" t="s">
        <v>4901</v>
      </c>
      <c r="C1286" s="7" t="s">
        <v>6389</v>
      </c>
    </row>
    <row r="1287" spans="2:3" x14ac:dyDescent="0.25">
      <c r="B1287" s="7" t="s">
        <v>4902</v>
      </c>
      <c r="C1287" s="7" t="s">
        <v>6390</v>
      </c>
    </row>
    <row r="1288" spans="2:3" x14ac:dyDescent="0.25">
      <c r="B1288" s="7" t="s">
        <v>4903</v>
      </c>
      <c r="C1288" s="7" t="s">
        <v>6391</v>
      </c>
    </row>
    <row r="1289" spans="2:3" x14ac:dyDescent="0.25">
      <c r="B1289" s="7" t="s">
        <v>4904</v>
      </c>
      <c r="C1289" s="7" t="s">
        <v>6392</v>
      </c>
    </row>
    <row r="1290" spans="2:3" x14ac:dyDescent="0.25">
      <c r="B1290" s="7" t="s">
        <v>4905</v>
      </c>
      <c r="C1290" s="7" t="s">
        <v>6393</v>
      </c>
    </row>
    <row r="1291" spans="2:3" x14ac:dyDescent="0.25">
      <c r="B1291" s="7" t="s">
        <v>4906</v>
      </c>
      <c r="C1291" s="7" t="s">
        <v>6394</v>
      </c>
    </row>
    <row r="1292" spans="2:3" x14ac:dyDescent="0.25">
      <c r="B1292" s="7" t="s">
        <v>4907</v>
      </c>
      <c r="C1292" s="7" t="s">
        <v>6395</v>
      </c>
    </row>
    <row r="1293" spans="2:3" x14ac:dyDescent="0.25">
      <c r="B1293" s="7" t="s">
        <v>4908</v>
      </c>
      <c r="C1293" s="7" t="s">
        <v>6396</v>
      </c>
    </row>
    <row r="1294" spans="2:3" x14ac:dyDescent="0.25">
      <c r="B1294" s="7" t="s">
        <v>4909</v>
      </c>
      <c r="C1294" s="7" t="s">
        <v>6397</v>
      </c>
    </row>
    <row r="1295" spans="2:3" x14ac:dyDescent="0.25">
      <c r="B1295" s="7" t="s">
        <v>4910</v>
      </c>
      <c r="C1295" s="7" t="s">
        <v>6398</v>
      </c>
    </row>
    <row r="1296" spans="2:3" x14ac:dyDescent="0.25">
      <c r="B1296" s="7" t="s">
        <v>4911</v>
      </c>
      <c r="C1296" s="7" t="s">
        <v>6399</v>
      </c>
    </row>
    <row r="1297" spans="2:3" x14ac:dyDescent="0.25">
      <c r="B1297" s="7" t="s">
        <v>4912</v>
      </c>
      <c r="C1297" s="7" t="s">
        <v>6400</v>
      </c>
    </row>
    <row r="1298" spans="2:3" x14ac:dyDescent="0.25">
      <c r="B1298" s="7" t="s">
        <v>4913</v>
      </c>
      <c r="C1298" s="7" t="s">
        <v>6401</v>
      </c>
    </row>
    <row r="1299" spans="2:3" x14ac:dyDescent="0.25">
      <c r="B1299" s="7" t="s">
        <v>4914</v>
      </c>
      <c r="C1299" s="7" t="s">
        <v>6402</v>
      </c>
    </row>
    <row r="1300" spans="2:3" x14ac:dyDescent="0.25">
      <c r="B1300" s="7" t="s">
        <v>4915</v>
      </c>
      <c r="C1300" s="7" t="s">
        <v>6403</v>
      </c>
    </row>
    <row r="1301" spans="2:3" x14ac:dyDescent="0.25">
      <c r="B1301" s="7" t="s">
        <v>4916</v>
      </c>
      <c r="C1301" s="7" t="s">
        <v>6404</v>
      </c>
    </row>
    <row r="1302" spans="2:3" x14ac:dyDescent="0.25">
      <c r="B1302" s="7" t="s">
        <v>4917</v>
      </c>
      <c r="C1302" s="7" t="s">
        <v>6405</v>
      </c>
    </row>
    <row r="1303" spans="2:3" x14ac:dyDescent="0.25">
      <c r="B1303" s="7" t="s">
        <v>4918</v>
      </c>
      <c r="C1303" s="7" t="s">
        <v>6406</v>
      </c>
    </row>
    <row r="1304" spans="2:3" x14ac:dyDescent="0.25">
      <c r="B1304" s="7" t="s">
        <v>4919</v>
      </c>
      <c r="C1304" s="7" t="s">
        <v>6407</v>
      </c>
    </row>
    <row r="1305" spans="2:3" x14ac:dyDescent="0.25">
      <c r="B1305" s="7" t="s">
        <v>4920</v>
      </c>
      <c r="C1305" s="7" t="s">
        <v>6408</v>
      </c>
    </row>
    <row r="1306" spans="2:3" x14ac:dyDescent="0.25">
      <c r="B1306" s="7" t="s">
        <v>4921</v>
      </c>
      <c r="C1306" s="7" t="s">
        <v>6409</v>
      </c>
    </row>
    <row r="1307" spans="2:3" x14ac:dyDescent="0.25">
      <c r="B1307" s="7" t="s">
        <v>4922</v>
      </c>
      <c r="C1307" s="7" t="s">
        <v>6410</v>
      </c>
    </row>
    <row r="1308" spans="2:3" x14ac:dyDescent="0.25">
      <c r="B1308" s="7" t="s">
        <v>4923</v>
      </c>
      <c r="C1308" s="7" t="s">
        <v>6411</v>
      </c>
    </row>
    <row r="1309" spans="2:3" x14ac:dyDescent="0.25">
      <c r="B1309" s="7" t="s">
        <v>4924</v>
      </c>
      <c r="C1309" s="7" t="s">
        <v>6412</v>
      </c>
    </row>
    <row r="1310" spans="2:3" x14ac:dyDescent="0.25">
      <c r="B1310" s="7" t="s">
        <v>4925</v>
      </c>
      <c r="C1310" s="7" t="s">
        <v>6413</v>
      </c>
    </row>
    <row r="1311" spans="2:3" x14ac:dyDescent="0.25">
      <c r="B1311" s="7" t="s">
        <v>4926</v>
      </c>
      <c r="C1311" s="7" t="s">
        <v>6414</v>
      </c>
    </row>
    <row r="1312" spans="2:3" x14ac:dyDescent="0.25">
      <c r="B1312" s="7" t="s">
        <v>4927</v>
      </c>
      <c r="C1312" s="7" t="s">
        <v>6415</v>
      </c>
    </row>
    <row r="1313" spans="2:3" x14ac:dyDescent="0.25">
      <c r="B1313" s="7" t="s">
        <v>4928</v>
      </c>
      <c r="C1313" s="7" t="s">
        <v>6416</v>
      </c>
    </row>
    <row r="1314" spans="2:3" x14ac:dyDescent="0.25">
      <c r="B1314" s="7" t="s">
        <v>4929</v>
      </c>
      <c r="C1314" s="7" t="s">
        <v>6417</v>
      </c>
    </row>
    <row r="1315" spans="2:3" x14ac:dyDescent="0.25">
      <c r="B1315" s="7" t="s">
        <v>4930</v>
      </c>
      <c r="C1315" s="7" t="s">
        <v>6418</v>
      </c>
    </row>
    <row r="1316" spans="2:3" x14ac:dyDescent="0.25">
      <c r="B1316" s="7" t="s">
        <v>4931</v>
      </c>
      <c r="C1316" s="7" t="s">
        <v>6419</v>
      </c>
    </row>
    <row r="1317" spans="2:3" x14ac:dyDescent="0.25">
      <c r="B1317" s="7" t="s">
        <v>4932</v>
      </c>
      <c r="C1317" s="7" t="s">
        <v>6420</v>
      </c>
    </row>
    <row r="1318" spans="2:3" x14ac:dyDescent="0.25">
      <c r="B1318" s="7" t="s">
        <v>4933</v>
      </c>
      <c r="C1318" s="7" t="s">
        <v>6421</v>
      </c>
    </row>
    <row r="1319" spans="2:3" x14ac:dyDescent="0.25">
      <c r="B1319" s="7" t="s">
        <v>4934</v>
      </c>
      <c r="C1319" s="7" t="s">
        <v>6422</v>
      </c>
    </row>
    <row r="1320" spans="2:3" x14ac:dyDescent="0.25">
      <c r="B1320" s="7" t="s">
        <v>4935</v>
      </c>
      <c r="C1320" s="7" t="s">
        <v>6423</v>
      </c>
    </row>
    <row r="1321" spans="2:3" x14ac:dyDescent="0.25">
      <c r="B1321" s="7" t="s">
        <v>4936</v>
      </c>
      <c r="C1321" s="7" t="s">
        <v>6424</v>
      </c>
    </row>
    <row r="1322" spans="2:3" x14ac:dyDescent="0.25">
      <c r="B1322" s="7" t="s">
        <v>4937</v>
      </c>
      <c r="C1322" s="7" t="s">
        <v>6425</v>
      </c>
    </row>
    <row r="1323" spans="2:3" x14ac:dyDescent="0.25">
      <c r="B1323" s="7" t="s">
        <v>4938</v>
      </c>
      <c r="C1323" s="7" t="s">
        <v>6426</v>
      </c>
    </row>
    <row r="1324" spans="2:3" x14ac:dyDescent="0.25">
      <c r="B1324" s="7" t="s">
        <v>4939</v>
      </c>
      <c r="C1324" s="7" t="s">
        <v>6427</v>
      </c>
    </row>
    <row r="1325" spans="2:3" x14ac:dyDescent="0.25">
      <c r="B1325" s="7" t="s">
        <v>4940</v>
      </c>
      <c r="C1325" s="7" t="s">
        <v>6428</v>
      </c>
    </row>
    <row r="1326" spans="2:3" x14ac:dyDescent="0.25">
      <c r="B1326" s="7" t="s">
        <v>4941</v>
      </c>
      <c r="C1326" s="7" t="s">
        <v>6429</v>
      </c>
    </row>
    <row r="1327" spans="2:3" x14ac:dyDescent="0.25">
      <c r="B1327" s="7" t="s">
        <v>4942</v>
      </c>
      <c r="C1327" s="7" t="s">
        <v>6430</v>
      </c>
    </row>
    <row r="1328" spans="2:3" x14ac:dyDescent="0.25">
      <c r="B1328" s="7" t="s">
        <v>4943</v>
      </c>
      <c r="C1328" s="7" t="s">
        <v>6431</v>
      </c>
    </row>
    <row r="1329" spans="2:3" x14ac:dyDescent="0.25">
      <c r="B1329" s="7" t="s">
        <v>4944</v>
      </c>
      <c r="C1329" s="7" t="s">
        <v>6432</v>
      </c>
    </row>
    <row r="1330" spans="2:3" x14ac:dyDescent="0.25">
      <c r="B1330" s="7" t="s">
        <v>4945</v>
      </c>
      <c r="C1330" s="7" t="s">
        <v>6433</v>
      </c>
    </row>
    <row r="1331" spans="2:3" x14ac:dyDescent="0.25">
      <c r="B1331" s="7" t="s">
        <v>4946</v>
      </c>
      <c r="C1331" s="7" t="s">
        <v>6434</v>
      </c>
    </row>
    <row r="1332" spans="2:3" x14ac:dyDescent="0.25">
      <c r="B1332" s="7" t="s">
        <v>4947</v>
      </c>
      <c r="C1332" s="7" t="s">
        <v>6435</v>
      </c>
    </row>
    <row r="1333" spans="2:3" x14ac:dyDescent="0.25">
      <c r="B1333" s="7" t="s">
        <v>4948</v>
      </c>
      <c r="C1333" s="7" t="s">
        <v>6436</v>
      </c>
    </row>
    <row r="1334" spans="2:3" x14ac:dyDescent="0.25">
      <c r="B1334" s="7" t="s">
        <v>4949</v>
      </c>
      <c r="C1334" s="7" t="s">
        <v>6437</v>
      </c>
    </row>
    <row r="1335" spans="2:3" x14ac:dyDescent="0.25">
      <c r="B1335" s="7" t="s">
        <v>4950</v>
      </c>
      <c r="C1335" s="7" t="s">
        <v>6438</v>
      </c>
    </row>
    <row r="1336" spans="2:3" x14ac:dyDescent="0.25">
      <c r="B1336" s="7" t="s">
        <v>4951</v>
      </c>
      <c r="C1336" s="7" t="s">
        <v>6439</v>
      </c>
    </row>
    <row r="1337" spans="2:3" x14ac:dyDescent="0.25">
      <c r="B1337" s="7" t="s">
        <v>4952</v>
      </c>
      <c r="C1337" s="7" t="s">
        <v>6440</v>
      </c>
    </row>
    <row r="1338" spans="2:3" x14ac:dyDescent="0.25">
      <c r="B1338" s="7" t="s">
        <v>4953</v>
      </c>
      <c r="C1338" s="7" t="s">
        <v>6441</v>
      </c>
    </row>
    <row r="1339" spans="2:3" x14ac:dyDescent="0.25">
      <c r="B1339" s="7" t="s">
        <v>4954</v>
      </c>
      <c r="C1339" s="7" t="s">
        <v>6442</v>
      </c>
    </row>
    <row r="1340" spans="2:3" x14ac:dyDescent="0.25">
      <c r="B1340" s="7" t="s">
        <v>4955</v>
      </c>
      <c r="C1340" s="7" t="s">
        <v>6443</v>
      </c>
    </row>
    <row r="1341" spans="2:3" x14ac:dyDescent="0.25">
      <c r="B1341" s="7" t="s">
        <v>4956</v>
      </c>
      <c r="C1341" s="7" t="s">
        <v>6444</v>
      </c>
    </row>
    <row r="1342" spans="2:3" x14ac:dyDescent="0.25">
      <c r="B1342" s="7" t="s">
        <v>4957</v>
      </c>
      <c r="C1342" s="7" t="s">
        <v>6445</v>
      </c>
    </row>
    <row r="1343" spans="2:3" x14ac:dyDescent="0.25">
      <c r="B1343" s="7" t="s">
        <v>4958</v>
      </c>
      <c r="C1343" s="7" t="s">
        <v>6446</v>
      </c>
    </row>
    <row r="1344" spans="2:3" x14ac:dyDescent="0.25">
      <c r="B1344" s="7" t="s">
        <v>4959</v>
      </c>
      <c r="C1344" s="7" t="s">
        <v>6447</v>
      </c>
    </row>
    <row r="1345" spans="2:3" x14ac:dyDescent="0.25">
      <c r="B1345" s="7" t="s">
        <v>4960</v>
      </c>
      <c r="C1345" s="7" t="s">
        <v>6448</v>
      </c>
    </row>
    <row r="1346" spans="2:3" x14ac:dyDescent="0.25">
      <c r="B1346" s="7" t="s">
        <v>4961</v>
      </c>
      <c r="C1346" s="7" t="s">
        <v>6449</v>
      </c>
    </row>
    <row r="1347" spans="2:3" x14ac:dyDescent="0.25">
      <c r="B1347" s="7" t="s">
        <v>4962</v>
      </c>
      <c r="C1347" s="7" t="s">
        <v>6450</v>
      </c>
    </row>
    <row r="1348" spans="2:3" x14ac:dyDescent="0.25">
      <c r="B1348" s="7" t="s">
        <v>4963</v>
      </c>
      <c r="C1348" s="7" t="s">
        <v>6451</v>
      </c>
    </row>
    <row r="1349" spans="2:3" x14ac:dyDescent="0.25">
      <c r="B1349" s="7" t="s">
        <v>4964</v>
      </c>
      <c r="C1349" s="7" t="s">
        <v>6452</v>
      </c>
    </row>
    <row r="1350" spans="2:3" x14ac:dyDescent="0.25">
      <c r="B1350" s="7" t="s">
        <v>4965</v>
      </c>
      <c r="C1350" s="7" t="s">
        <v>6453</v>
      </c>
    </row>
    <row r="1351" spans="2:3" x14ac:dyDescent="0.25">
      <c r="B1351" s="7" t="s">
        <v>4966</v>
      </c>
      <c r="C1351" s="7" t="s">
        <v>6454</v>
      </c>
    </row>
    <row r="1352" spans="2:3" x14ac:dyDescent="0.25">
      <c r="B1352" s="7" t="s">
        <v>4967</v>
      </c>
      <c r="C1352" s="7" t="s">
        <v>6455</v>
      </c>
    </row>
    <row r="1353" spans="2:3" x14ac:dyDescent="0.25">
      <c r="B1353" s="7" t="s">
        <v>4968</v>
      </c>
      <c r="C1353" s="7" t="s">
        <v>6456</v>
      </c>
    </row>
    <row r="1354" spans="2:3" x14ac:dyDescent="0.25">
      <c r="B1354" s="7" t="s">
        <v>4969</v>
      </c>
      <c r="C1354" s="7" t="s">
        <v>6457</v>
      </c>
    </row>
    <row r="1355" spans="2:3" x14ac:dyDescent="0.25">
      <c r="B1355" s="7" t="s">
        <v>4970</v>
      </c>
      <c r="C1355" s="7" t="s">
        <v>6458</v>
      </c>
    </row>
    <row r="1356" spans="2:3" x14ac:dyDescent="0.25">
      <c r="B1356" s="7" t="s">
        <v>4971</v>
      </c>
      <c r="C1356" s="7" t="s">
        <v>6459</v>
      </c>
    </row>
    <row r="1357" spans="2:3" x14ac:dyDescent="0.25">
      <c r="B1357" s="7" t="s">
        <v>4972</v>
      </c>
      <c r="C1357" s="7" t="s">
        <v>6460</v>
      </c>
    </row>
    <row r="1358" spans="2:3" x14ac:dyDescent="0.25">
      <c r="B1358" s="7" t="s">
        <v>4973</v>
      </c>
      <c r="C1358" s="7" t="s">
        <v>6461</v>
      </c>
    </row>
    <row r="1359" spans="2:3" x14ac:dyDescent="0.25">
      <c r="B1359" s="7" t="s">
        <v>4974</v>
      </c>
      <c r="C1359" s="7" t="s">
        <v>6462</v>
      </c>
    </row>
    <row r="1360" spans="2:3" x14ac:dyDescent="0.25">
      <c r="B1360" s="7" t="s">
        <v>4975</v>
      </c>
      <c r="C1360" s="7" t="s">
        <v>6463</v>
      </c>
    </row>
    <row r="1361" spans="2:3" x14ac:dyDescent="0.25">
      <c r="B1361" s="7" t="s">
        <v>4976</v>
      </c>
      <c r="C1361" s="7" t="s">
        <v>6464</v>
      </c>
    </row>
    <row r="1362" spans="2:3" x14ac:dyDescent="0.25">
      <c r="B1362" s="7" t="s">
        <v>4977</v>
      </c>
      <c r="C1362" s="7" t="s">
        <v>6465</v>
      </c>
    </row>
    <row r="1363" spans="2:3" x14ac:dyDescent="0.25">
      <c r="B1363" s="7" t="s">
        <v>4978</v>
      </c>
      <c r="C1363" s="7" t="s">
        <v>6466</v>
      </c>
    </row>
    <row r="1364" spans="2:3" x14ac:dyDescent="0.25">
      <c r="B1364" s="7" t="s">
        <v>4979</v>
      </c>
      <c r="C1364" s="7" t="s">
        <v>6467</v>
      </c>
    </row>
    <row r="1365" spans="2:3" x14ac:dyDescent="0.25">
      <c r="B1365" s="7" t="s">
        <v>4980</v>
      </c>
      <c r="C1365" s="7" t="s">
        <v>6468</v>
      </c>
    </row>
    <row r="1366" spans="2:3" x14ac:dyDescent="0.25">
      <c r="B1366" s="7" t="s">
        <v>4981</v>
      </c>
      <c r="C1366" s="7" t="s">
        <v>6469</v>
      </c>
    </row>
    <row r="1367" spans="2:3" x14ac:dyDescent="0.25">
      <c r="B1367" s="7" t="s">
        <v>4982</v>
      </c>
      <c r="C1367" s="7" t="s">
        <v>6470</v>
      </c>
    </row>
    <row r="1368" spans="2:3" x14ac:dyDescent="0.25">
      <c r="B1368" s="7" t="s">
        <v>4983</v>
      </c>
      <c r="C1368" s="7" t="s">
        <v>6471</v>
      </c>
    </row>
    <row r="1369" spans="2:3" x14ac:dyDescent="0.25">
      <c r="B1369" s="7" t="s">
        <v>4984</v>
      </c>
      <c r="C1369" s="7" t="s">
        <v>6472</v>
      </c>
    </row>
    <row r="1370" spans="2:3" x14ac:dyDescent="0.25">
      <c r="B1370" s="7" t="s">
        <v>4985</v>
      </c>
      <c r="C1370" s="7" t="s">
        <v>6473</v>
      </c>
    </row>
    <row r="1371" spans="2:3" x14ac:dyDescent="0.25">
      <c r="B1371" s="7" t="s">
        <v>4986</v>
      </c>
      <c r="C1371" s="7" t="s">
        <v>6474</v>
      </c>
    </row>
    <row r="1372" spans="2:3" x14ac:dyDescent="0.25">
      <c r="B1372" s="7" t="s">
        <v>4987</v>
      </c>
      <c r="C1372" s="7" t="s">
        <v>6475</v>
      </c>
    </row>
    <row r="1373" spans="2:3" x14ac:dyDescent="0.25">
      <c r="B1373" s="7" t="s">
        <v>4988</v>
      </c>
      <c r="C1373" s="7" t="s">
        <v>6476</v>
      </c>
    </row>
    <row r="1374" spans="2:3" x14ac:dyDescent="0.25">
      <c r="B1374" s="7" t="s">
        <v>4989</v>
      </c>
      <c r="C1374" s="7" t="s">
        <v>6477</v>
      </c>
    </row>
    <row r="1375" spans="2:3" x14ac:dyDescent="0.25">
      <c r="B1375" s="7" t="s">
        <v>4990</v>
      </c>
      <c r="C1375" s="7" t="s">
        <v>6478</v>
      </c>
    </row>
    <row r="1376" spans="2:3" x14ac:dyDescent="0.25">
      <c r="B1376" s="7" t="s">
        <v>4991</v>
      </c>
      <c r="C1376" s="7" t="s">
        <v>6479</v>
      </c>
    </row>
    <row r="1377" spans="2:3" x14ac:dyDescent="0.25">
      <c r="B1377" s="7" t="s">
        <v>4992</v>
      </c>
      <c r="C1377" s="7" t="s">
        <v>6480</v>
      </c>
    </row>
    <row r="1378" spans="2:3" x14ac:dyDescent="0.25">
      <c r="B1378" s="7" t="s">
        <v>4993</v>
      </c>
      <c r="C1378" s="7" t="s">
        <v>6481</v>
      </c>
    </row>
    <row r="1379" spans="2:3" x14ac:dyDescent="0.25">
      <c r="B1379" s="7" t="s">
        <v>4994</v>
      </c>
      <c r="C1379" s="7" t="s">
        <v>6482</v>
      </c>
    </row>
    <row r="1380" spans="2:3" x14ac:dyDescent="0.25">
      <c r="B1380" s="7" t="s">
        <v>4995</v>
      </c>
      <c r="C1380" s="7" t="s">
        <v>6483</v>
      </c>
    </row>
    <row r="1381" spans="2:3" x14ac:dyDescent="0.25">
      <c r="B1381" s="7" t="s">
        <v>4996</v>
      </c>
      <c r="C1381" s="7" t="s">
        <v>6484</v>
      </c>
    </row>
    <row r="1382" spans="2:3" x14ac:dyDescent="0.25">
      <c r="B1382" s="7" t="s">
        <v>4997</v>
      </c>
      <c r="C1382" s="7" t="s">
        <v>6485</v>
      </c>
    </row>
    <row r="1383" spans="2:3" x14ac:dyDescent="0.25">
      <c r="B1383" s="7" t="s">
        <v>4998</v>
      </c>
      <c r="C1383" s="7" t="s">
        <v>6486</v>
      </c>
    </row>
    <row r="1384" spans="2:3" x14ac:dyDescent="0.25">
      <c r="B1384" s="7" t="s">
        <v>4999</v>
      </c>
      <c r="C1384" s="7" t="s">
        <v>6487</v>
      </c>
    </row>
    <row r="1385" spans="2:3" x14ac:dyDescent="0.25">
      <c r="B1385" s="7" t="s">
        <v>5000</v>
      </c>
      <c r="C1385" s="7" t="s">
        <v>6488</v>
      </c>
    </row>
    <row r="1386" spans="2:3" x14ac:dyDescent="0.25">
      <c r="B1386" s="7" t="s">
        <v>5001</v>
      </c>
      <c r="C1386" s="7" t="s">
        <v>6489</v>
      </c>
    </row>
    <row r="1387" spans="2:3" x14ac:dyDescent="0.25">
      <c r="B1387" s="7" t="s">
        <v>5002</v>
      </c>
      <c r="C1387" s="7" t="s">
        <v>6490</v>
      </c>
    </row>
    <row r="1388" spans="2:3" x14ac:dyDescent="0.25">
      <c r="B1388" s="7" t="s">
        <v>5003</v>
      </c>
      <c r="C1388" s="7" t="s">
        <v>6491</v>
      </c>
    </row>
    <row r="1389" spans="2:3" x14ac:dyDescent="0.25">
      <c r="B1389" s="7" t="s">
        <v>5004</v>
      </c>
      <c r="C1389" s="7" t="s">
        <v>6492</v>
      </c>
    </row>
    <row r="1390" spans="2:3" x14ac:dyDescent="0.25">
      <c r="B1390" s="7" t="s">
        <v>5005</v>
      </c>
      <c r="C1390" s="7" t="s">
        <v>6493</v>
      </c>
    </row>
    <row r="1391" spans="2:3" x14ac:dyDescent="0.25">
      <c r="B1391" s="7" t="s">
        <v>5006</v>
      </c>
      <c r="C1391" s="7" t="s">
        <v>6494</v>
      </c>
    </row>
    <row r="1392" spans="2:3" x14ac:dyDescent="0.25">
      <c r="B1392" s="7" t="s">
        <v>5007</v>
      </c>
      <c r="C1392" s="7" t="s">
        <v>6495</v>
      </c>
    </row>
    <row r="1393" spans="2:3" x14ac:dyDescent="0.25">
      <c r="B1393" s="7" t="s">
        <v>5008</v>
      </c>
      <c r="C1393" s="7" t="s">
        <v>6496</v>
      </c>
    </row>
    <row r="1394" spans="2:3" x14ac:dyDescent="0.25">
      <c r="B1394" s="7" t="s">
        <v>5009</v>
      </c>
      <c r="C1394" s="7" t="s">
        <v>6497</v>
      </c>
    </row>
    <row r="1395" spans="2:3" x14ac:dyDescent="0.25">
      <c r="B1395" s="7" t="s">
        <v>5010</v>
      </c>
      <c r="C1395" s="7" t="s">
        <v>6498</v>
      </c>
    </row>
    <row r="1396" spans="2:3" x14ac:dyDescent="0.25">
      <c r="B1396" s="7" t="s">
        <v>5011</v>
      </c>
      <c r="C1396" s="7" t="s">
        <v>6499</v>
      </c>
    </row>
    <row r="1397" spans="2:3" x14ac:dyDescent="0.25">
      <c r="B1397" s="7" t="s">
        <v>5012</v>
      </c>
      <c r="C1397" s="7" t="s">
        <v>6500</v>
      </c>
    </row>
    <row r="1398" spans="2:3" x14ac:dyDescent="0.25">
      <c r="B1398" s="7" t="s">
        <v>5013</v>
      </c>
      <c r="C1398" s="7" t="s">
        <v>6501</v>
      </c>
    </row>
    <row r="1399" spans="2:3" x14ac:dyDescent="0.25">
      <c r="B1399" s="7" t="s">
        <v>5014</v>
      </c>
      <c r="C1399" s="7" t="s">
        <v>6502</v>
      </c>
    </row>
    <row r="1400" spans="2:3" x14ac:dyDescent="0.25">
      <c r="B1400" s="7" t="s">
        <v>5015</v>
      </c>
      <c r="C1400" s="7" t="s">
        <v>6503</v>
      </c>
    </row>
    <row r="1401" spans="2:3" x14ac:dyDescent="0.25">
      <c r="B1401" s="7" t="s">
        <v>5016</v>
      </c>
      <c r="C1401" s="7" t="s">
        <v>6504</v>
      </c>
    </row>
    <row r="1402" spans="2:3" x14ac:dyDescent="0.25">
      <c r="B1402" s="7" t="s">
        <v>5017</v>
      </c>
      <c r="C1402" s="7" t="s">
        <v>6505</v>
      </c>
    </row>
    <row r="1403" spans="2:3" x14ac:dyDescent="0.25">
      <c r="B1403" s="7" t="s">
        <v>5018</v>
      </c>
      <c r="C1403" s="7" t="s">
        <v>6506</v>
      </c>
    </row>
    <row r="1404" spans="2:3" x14ac:dyDescent="0.25">
      <c r="B1404" s="7" t="s">
        <v>5019</v>
      </c>
      <c r="C1404" s="7" t="s">
        <v>6507</v>
      </c>
    </row>
    <row r="1405" spans="2:3" x14ac:dyDescent="0.25">
      <c r="B1405" s="7" t="s">
        <v>5020</v>
      </c>
      <c r="C1405" s="7" t="s">
        <v>6508</v>
      </c>
    </row>
    <row r="1406" spans="2:3" x14ac:dyDescent="0.25">
      <c r="B1406" s="7" t="s">
        <v>5021</v>
      </c>
      <c r="C1406" s="7" t="s">
        <v>6509</v>
      </c>
    </row>
    <row r="1407" spans="2:3" x14ac:dyDescent="0.25">
      <c r="B1407" s="7" t="s">
        <v>5022</v>
      </c>
      <c r="C1407" s="7" t="s">
        <v>6510</v>
      </c>
    </row>
    <row r="1408" spans="2:3" x14ac:dyDescent="0.25">
      <c r="B1408" s="7" t="s">
        <v>5023</v>
      </c>
      <c r="C1408" s="7" t="s">
        <v>6511</v>
      </c>
    </row>
    <row r="1409" spans="2:3" x14ac:dyDescent="0.25">
      <c r="B1409" s="7" t="s">
        <v>5024</v>
      </c>
      <c r="C1409" s="7" t="s">
        <v>6512</v>
      </c>
    </row>
    <row r="1410" spans="2:3" x14ac:dyDescent="0.25">
      <c r="B1410" s="7" t="s">
        <v>5025</v>
      </c>
      <c r="C1410" s="7" t="s">
        <v>6513</v>
      </c>
    </row>
    <row r="1411" spans="2:3" x14ac:dyDescent="0.25">
      <c r="B1411" s="7" t="s">
        <v>5026</v>
      </c>
      <c r="C1411" s="7" t="s">
        <v>6514</v>
      </c>
    </row>
    <row r="1412" spans="2:3" x14ac:dyDescent="0.25">
      <c r="B1412" s="7" t="s">
        <v>5027</v>
      </c>
      <c r="C1412" s="7" t="s">
        <v>6515</v>
      </c>
    </row>
    <row r="1413" spans="2:3" x14ac:dyDescent="0.25">
      <c r="B1413" s="7" t="s">
        <v>5028</v>
      </c>
      <c r="C1413" s="7" t="s">
        <v>6516</v>
      </c>
    </row>
    <row r="1414" spans="2:3" x14ac:dyDescent="0.25">
      <c r="B1414" s="7" t="s">
        <v>5029</v>
      </c>
      <c r="C1414" s="7" t="s">
        <v>6517</v>
      </c>
    </row>
    <row r="1415" spans="2:3" x14ac:dyDescent="0.25">
      <c r="B1415" s="7" t="s">
        <v>5030</v>
      </c>
      <c r="C1415" s="7" t="s">
        <v>6518</v>
      </c>
    </row>
    <row r="1416" spans="2:3" x14ac:dyDescent="0.25">
      <c r="B1416" s="7" t="s">
        <v>5031</v>
      </c>
      <c r="C1416" s="7" t="s">
        <v>6519</v>
      </c>
    </row>
    <row r="1417" spans="2:3" x14ac:dyDescent="0.25">
      <c r="B1417" s="7" t="s">
        <v>5032</v>
      </c>
      <c r="C1417" s="7" t="s">
        <v>6520</v>
      </c>
    </row>
    <row r="1418" spans="2:3" x14ac:dyDescent="0.25">
      <c r="B1418" s="7" t="s">
        <v>5033</v>
      </c>
      <c r="C1418" s="7" t="s">
        <v>6521</v>
      </c>
    </row>
    <row r="1419" spans="2:3" x14ac:dyDescent="0.25">
      <c r="B1419" s="7" t="s">
        <v>5034</v>
      </c>
      <c r="C1419" s="7" t="s">
        <v>6522</v>
      </c>
    </row>
    <row r="1420" spans="2:3" x14ac:dyDescent="0.25">
      <c r="B1420" s="7" t="s">
        <v>5035</v>
      </c>
      <c r="C1420" s="7" t="s">
        <v>6523</v>
      </c>
    </row>
    <row r="1421" spans="2:3" x14ac:dyDescent="0.25">
      <c r="B1421" s="7" t="s">
        <v>5036</v>
      </c>
      <c r="C1421" s="7" t="s">
        <v>6524</v>
      </c>
    </row>
    <row r="1422" spans="2:3" x14ac:dyDescent="0.25">
      <c r="B1422" s="7" t="s">
        <v>5037</v>
      </c>
      <c r="C1422" s="7" t="s">
        <v>6525</v>
      </c>
    </row>
    <row r="1423" spans="2:3" x14ac:dyDescent="0.25">
      <c r="B1423" s="7" t="s">
        <v>5038</v>
      </c>
      <c r="C1423" s="7" t="s">
        <v>6526</v>
      </c>
    </row>
    <row r="1424" spans="2:3" x14ac:dyDescent="0.25">
      <c r="B1424" s="7" t="s">
        <v>5039</v>
      </c>
      <c r="C1424" s="7" t="s">
        <v>6527</v>
      </c>
    </row>
    <row r="1425" spans="2:3" x14ac:dyDescent="0.25">
      <c r="B1425" s="7" t="s">
        <v>5040</v>
      </c>
      <c r="C1425" s="7" t="s">
        <v>6528</v>
      </c>
    </row>
    <row r="1426" spans="2:3" x14ac:dyDescent="0.25">
      <c r="B1426" s="7" t="s">
        <v>5041</v>
      </c>
      <c r="C1426" s="7" t="s">
        <v>6529</v>
      </c>
    </row>
    <row r="1427" spans="2:3" x14ac:dyDescent="0.25">
      <c r="B1427" s="7" t="s">
        <v>5042</v>
      </c>
      <c r="C1427" s="7" t="s">
        <v>6530</v>
      </c>
    </row>
    <row r="1428" spans="2:3" x14ac:dyDescent="0.25">
      <c r="B1428" s="7" t="s">
        <v>5043</v>
      </c>
      <c r="C1428" s="7" t="s">
        <v>6531</v>
      </c>
    </row>
    <row r="1429" spans="2:3" x14ac:dyDescent="0.25">
      <c r="B1429" s="7" t="s">
        <v>5044</v>
      </c>
      <c r="C1429" s="7" t="s">
        <v>6532</v>
      </c>
    </row>
    <row r="1430" spans="2:3" x14ac:dyDescent="0.25">
      <c r="B1430" s="7" t="s">
        <v>5045</v>
      </c>
      <c r="C1430" s="7" t="s">
        <v>6533</v>
      </c>
    </row>
    <row r="1431" spans="2:3" x14ac:dyDescent="0.25">
      <c r="B1431" s="7" t="s">
        <v>5046</v>
      </c>
      <c r="C1431" s="7" t="s">
        <v>6534</v>
      </c>
    </row>
    <row r="1432" spans="2:3" x14ac:dyDescent="0.25">
      <c r="B1432" s="7" t="s">
        <v>5047</v>
      </c>
      <c r="C1432" s="7" t="s">
        <v>6535</v>
      </c>
    </row>
    <row r="1433" spans="2:3" x14ac:dyDescent="0.25">
      <c r="B1433" s="7" t="s">
        <v>5048</v>
      </c>
      <c r="C1433" s="7" t="s">
        <v>6536</v>
      </c>
    </row>
    <row r="1434" spans="2:3" x14ac:dyDescent="0.25">
      <c r="B1434" s="7" t="s">
        <v>5049</v>
      </c>
      <c r="C1434" s="7" t="s">
        <v>6537</v>
      </c>
    </row>
    <row r="1435" spans="2:3" x14ac:dyDescent="0.25">
      <c r="B1435" s="7" t="s">
        <v>5050</v>
      </c>
      <c r="C1435" s="7" t="s">
        <v>6538</v>
      </c>
    </row>
    <row r="1436" spans="2:3" x14ac:dyDescent="0.25">
      <c r="B1436" s="7" t="s">
        <v>5051</v>
      </c>
      <c r="C1436" s="7" t="s">
        <v>6539</v>
      </c>
    </row>
    <row r="1437" spans="2:3" x14ac:dyDescent="0.25">
      <c r="B1437" s="7" t="s">
        <v>5052</v>
      </c>
      <c r="C1437" s="7" t="s">
        <v>6540</v>
      </c>
    </row>
    <row r="1438" spans="2:3" x14ac:dyDescent="0.25">
      <c r="B1438" s="7" t="s">
        <v>5053</v>
      </c>
      <c r="C1438" s="7" t="s">
        <v>6541</v>
      </c>
    </row>
    <row r="1439" spans="2:3" x14ac:dyDescent="0.25">
      <c r="B1439" s="7" t="s">
        <v>5054</v>
      </c>
      <c r="C1439" s="7" t="s">
        <v>6542</v>
      </c>
    </row>
    <row r="1440" spans="2:3" x14ac:dyDescent="0.25">
      <c r="B1440" s="7" t="s">
        <v>5055</v>
      </c>
      <c r="C1440" s="7" t="s">
        <v>6543</v>
      </c>
    </row>
    <row r="1441" spans="2:3" x14ac:dyDescent="0.25">
      <c r="B1441" s="7" t="s">
        <v>5056</v>
      </c>
      <c r="C1441" s="7" t="s">
        <v>6544</v>
      </c>
    </row>
    <row r="1442" spans="2:3" x14ac:dyDescent="0.25">
      <c r="B1442" s="7" t="s">
        <v>5057</v>
      </c>
      <c r="C1442" s="7" t="s">
        <v>6545</v>
      </c>
    </row>
    <row r="1443" spans="2:3" x14ac:dyDescent="0.25">
      <c r="B1443" s="7" t="s">
        <v>5058</v>
      </c>
      <c r="C1443" s="7" t="s">
        <v>6546</v>
      </c>
    </row>
    <row r="1444" spans="2:3" x14ac:dyDescent="0.25">
      <c r="B1444" s="7" t="s">
        <v>5059</v>
      </c>
      <c r="C1444" s="7" t="s">
        <v>6547</v>
      </c>
    </row>
    <row r="1445" spans="2:3" x14ac:dyDescent="0.25">
      <c r="B1445" s="7" t="s">
        <v>5060</v>
      </c>
      <c r="C1445" s="7" t="s">
        <v>6548</v>
      </c>
    </row>
    <row r="1446" spans="2:3" x14ac:dyDescent="0.25">
      <c r="B1446" s="7" t="s">
        <v>5061</v>
      </c>
      <c r="C1446" s="7" t="s">
        <v>6549</v>
      </c>
    </row>
    <row r="1447" spans="2:3" x14ac:dyDescent="0.25">
      <c r="B1447" s="7" t="s">
        <v>5062</v>
      </c>
      <c r="C1447" s="7" t="s">
        <v>6550</v>
      </c>
    </row>
    <row r="1448" spans="2:3" x14ac:dyDescent="0.25">
      <c r="B1448" s="7" t="s">
        <v>5063</v>
      </c>
      <c r="C1448" s="7" t="s">
        <v>6551</v>
      </c>
    </row>
    <row r="1449" spans="2:3" x14ac:dyDescent="0.25">
      <c r="B1449" s="7" t="s">
        <v>5064</v>
      </c>
      <c r="C1449" s="7" t="s">
        <v>6552</v>
      </c>
    </row>
    <row r="1450" spans="2:3" x14ac:dyDescent="0.25">
      <c r="B1450" s="7" t="s">
        <v>5065</v>
      </c>
      <c r="C1450" s="7" t="s">
        <v>6553</v>
      </c>
    </row>
    <row r="1451" spans="2:3" x14ac:dyDescent="0.25">
      <c r="B1451" s="7" t="s">
        <v>5066</v>
      </c>
      <c r="C1451" s="7" t="s">
        <v>6554</v>
      </c>
    </row>
    <row r="1452" spans="2:3" x14ac:dyDescent="0.25">
      <c r="B1452" s="7" t="s">
        <v>5067</v>
      </c>
      <c r="C1452" s="7" t="s">
        <v>6555</v>
      </c>
    </row>
    <row r="1453" spans="2:3" x14ac:dyDescent="0.25">
      <c r="B1453" s="7" t="s">
        <v>5068</v>
      </c>
      <c r="C1453" s="7" t="s">
        <v>6556</v>
      </c>
    </row>
    <row r="1454" spans="2:3" x14ac:dyDescent="0.25">
      <c r="B1454" s="7" t="s">
        <v>5069</v>
      </c>
      <c r="C1454" s="7" t="s">
        <v>6557</v>
      </c>
    </row>
    <row r="1455" spans="2:3" x14ac:dyDescent="0.25">
      <c r="B1455" s="7" t="s">
        <v>5070</v>
      </c>
      <c r="C1455" s="7" t="s">
        <v>6558</v>
      </c>
    </row>
    <row r="1456" spans="2:3" x14ac:dyDescent="0.25">
      <c r="B1456" s="7" t="s">
        <v>5071</v>
      </c>
      <c r="C1456" s="7" t="s">
        <v>6559</v>
      </c>
    </row>
    <row r="1457" spans="2:3" x14ac:dyDescent="0.25">
      <c r="B1457" s="7" t="s">
        <v>5072</v>
      </c>
      <c r="C1457" s="7" t="s">
        <v>6560</v>
      </c>
    </row>
    <row r="1458" spans="2:3" x14ac:dyDescent="0.25">
      <c r="B1458" s="7" t="s">
        <v>5073</v>
      </c>
      <c r="C1458" s="7" t="s">
        <v>6561</v>
      </c>
    </row>
    <row r="1459" spans="2:3" x14ac:dyDescent="0.25">
      <c r="B1459" s="7" t="s">
        <v>5074</v>
      </c>
      <c r="C1459" s="7" t="s">
        <v>6562</v>
      </c>
    </row>
    <row r="1460" spans="2:3" x14ac:dyDescent="0.25">
      <c r="B1460" s="7" t="s">
        <v>5075</v>
      </c>
      <c r="C1460" s="7" t="s">
        <v>6563</v>
      </c>
    </row>
    <row r="1461" spans="2:3" x14ac:dyDescent="0.25">
      <c r="B1461" s="7" t="s">
        <v>5076</v>
      </c>
      <c r="C1461" s="7" t="s">
        <v>6564</v>
      </c>
    </row>
    <row r="1462" spans="2:3" x14ac:dyDescent="0.25">
      <c r="B1462" s="7" t="s">
        <v>5077</v>
      </c>
      <c r="C1462" s="7" t="s">
        <v>6565</v>
      </c>
    </row>
    <row r="1463" spans="2:3" x14ac:dyDescent="0.25">
      <c r="B1463" s="7" t="s">
        <v>5078</v>
      </c>
      <c r="C1463" s="7" t="s">
        <v>6566</v>
      </c>
    </row>
    <row r="1464" spans="2:3" x14ac:dyDescent="0.25">
      <c r="B1464" s="7" t="s">
        <v>5079</v>
      </c>
      <c r="C1464" s="7" t="s">
        <v>6567</v>
      </c>
    </row>
    <row r="1465" spans="2:3" x14ac:dyDescent="0.25">
      <c r="B1465" s="7" t="s">
        <v>5080</v>
      </c>
      <c r="C1465" s="7" t="s">
        <v>6568</v>
      </c>
    </row>
    <row r="1466" spans="2:3" x14ac:dyDescent="0.25">
      <c r="B1466" s="7" t="s">
        <v>5081</v>
      </c>
      <c r="C1466" s="7" t="s">
        <v>6569</v>
      </c>
    </row>
    <row r="1467" spans="2:3" x14ac:dyDescent="0.25">
      <c r="B1467" s="7" t="s">
        <v>5082</v>
      </c>
      <c r="C1467" s="7" t="s">
        <v>6570</v>
      </c>
    </row>
    <row r="1468" spans="2:3" x14ac:dyDescent="0.25">
      <c r="B1468" s="7" t="s">
        <v>5083</v>
      </c>
      <c r="C1468" s="7" t="s">
        <v>6571</v>
      </c>
    </row>
    <row r="1469" spans="2:3" x14ac:dyDescent="0.25">
      <c r="B1469" s="7" t="s">
        <v>5084</v>
      </c>
      <c r="C1469" s="7" t="s">
        <v>6572</v>
      </c>
    </row>
    <row r="1470" spans="2:3" x14ac:dyDescent="0.25">
      <c r="B1470" s="7" t="s">
        <v>5085</v>
      </c>
      <c r="C1470" s="7" t="s">
        <v>6573</v>
      </c>
    </row>
    <row r="1471" spans="2:3" x14ac:dyDescent="0.25">
      <c r="B1471" s="7" t="s">
        <v>5086</v>
      </c>
      <c r="C1471" s="7" t="s">
        <v>6574</v>
      </c>
    </row>
    <row r="1472" spans="2:3" x14ac:dyDescent="0.25">
      <c r="B1472" s="7" t="s">
        <v>5087</v>
      </c>
      <c r="C1472" s="7" t="s">
        <v>6575</v>
      </c>
    </row>
    <row r="1473" spans="2:3" x14ac:dyDescent="0.25">
      <c r="B1473" s="7" t="s">
        <v>5088</v>
      </c>
      <c r="C1473" s="7" t="s">
        <v>6576</v>
      </c>
    </row>
    <row r="1474" spans="2:3" x14ac:dyDescent="0.25">
      <c r="B1474" s="7" t="s">
        <v>5089</v>
      </c>
      <c r="C1474" s="7" t="s">
        <v>6577</v>
      </c>
    </row>
    <row r="1475" spans="2:3" x14ac:dyDescent="0.25">
      <c r="B1475" s="7" t="s">
        <v>5090</v>
      </c>
      <c r="C1475" s="7" t="s">
        <v>6578</v>
      </c>
    </row>
    <row r="1476" spans="2:3" x14ac:dyDescent="0.25">
      <c r="B1476" s="7" t="s">
        <v>5091</v>
      </c>
      <c r="C1476" s="7" t="s">
        <v>6579</v>
      </c>
    </row>
    <row r="1477" spans="2:3" x14ac:dyDescent="0.25">
      <c r="B1477" s="7" t="s">
        <v>5092</v>
      </c>
      <c r="C1477" s="7" t="s">
        <v>6580</v>
      </c>
    </row>
    <row r="1478" spans="2:3" x14ac:dyDescent="0.25">
      <c r="B1478" s="7" t="s">
        <v>5093</v>
      </c>
      <c r="C1478" s="7" t="s">
        <v>6581</v>
      </c>
    </row>
    <row r="1479" spans="2:3" x14ac:dyDescent="0.25">
      <c r="B1479" s="7" t="s">
        <v>5094</v>
      </c>
      <c r="C1479" s="7" t="s">
        <v>6582</v>
      </c>
    </row>
    <row r="1480" spans="2:3" x14ac:dyDescent="0.25">
      <c r="B1480" s="7" t="s">
        <v>5095</v>
      </c>
      <c r="C1480" s="7" t="s">
        <v>6583</v>
      </c>
    </row>
    <row r="1481" spans="2:3" x14ac:dyDescent="0.25">
      <c r="B1481" s="7" t="s">
        <v>5096</v>
      </c>
      <c r="C1481" s="7" t="s">
        <v>6584</v>
      </c>
    </row>
    <row r="1482" spans="2:3" x14ac:dyDescent="0.25">
      <c r="B1482" s="7" t="s">
        <v>5097</v>
      </c>
      <c r="C1482" s="7" t="s">
        <v>6585</v>
      </c>
    </row>
    <row r="1483" spans="2:3" x14ac:dyDescent="0.25">
      <c r="B1483" s="7" t="s">
        <v>5098</v>
      </c>
      <c r="C1483" s="7" t="s">
        <v>6586</v>
      </c>
    </row>
    <row r="1484" spans="2:3" x14ac:dyDescent="0.25">
      <c r="B1484" s="7" t="s">
        <v>5099</v>
      </c>
      <c r="C1484" s="7" t="s">
        <v>6587</v>
      </c>
    </row>
    <row r="1485" spans="2:3" x14ac:dyDescent="0.25">
      <c r="B1485" s="7" t="s">
        <v>5100</v>
      </c>
      <c r="C1485" s="7" t="s">
        <v>6588</v>
      </c>
    </row>
    <row r="1486" spans="2:3" x14ac:dyDescent="0.25">
      <c r="B1486" s="7" t="s">
        <v>5101</v>
      </c>
      <c r="C1486" s="7" t="s">
        <v>6589</v>
      </c>
    </row>
    <row r="1487" spans="2:3" x14ac:dyDescent="0.25">
      <c r="B1487" s="7" t="s">
        <v>5102</v>
      </c>
      <c r="C1487" s="7" t="s">
        <v>6590</v>
      </c>
    </row>
    <row r="1488" spans="2:3" x14ac:dyDescent="0.25">
      <c r="B1488" s="7" t="s">
        <v>5103</v>
      </c>
      <c r="C1488" s="7" t="s">
        <v>6591</v>
      </c>
    </row>
    <row r="1489" spans="2:3" x14ac:dyDescent="0.25">
      <c r="B1489" s="7" t="s">
        <v>5104</v>
      </c>
      <c r="C1489" s="7" t="s">
        <v>6592</v>
      </c>
    </row>
    <row r="1490" spans="2:3" x14ac:dyDescent="0.25">
      <c r="B1490" s="7" t="s">
        <v>5105</v>
      </c>
      <c r="C1490" s="7" t="s">
        <v>6593</v>
      </c>
    </row>
    <row r="1491" spans="2:3" x14ac:dyDescent="0.25">
      <c r="B1491" s="7" t="s">
        <v>5106</v>
      </c>
      <c r="C1491" s="7" t="s">
        <v>6594</v>
      </c>
    </row>
    <row r="1492" spans="2:3" x14ac:dyDescent="0.25">
      <c r="B1492" s="7" t="s">
        <v>5107</v>
      </c>
      <c r="C1492" s="7" t="s">
        <v>6595</v>
      </c>
    </row>
    <row r="1493" spans="2:3" x14ac:dyDescent="0.25">
      <c r="B1493" s="7" t="s">
        <v>5108</v>
      </c>
      <c r="C1493" s="7" t="s">
        <v>6596</v>
      </c>
    </row>
    <row r="1494" spans="2:3" x14ac:dyDescent="0.25">
      <c r="B1494" s="7" t="s">
        <v>5109</v>
      </c>
      <c r="C1494" s="7" t="s">
        <v>6597</v>
      </c>
    </row>
    <row r="1495" spans="2:3" x14ac:dyDescent="0.25">
      <c r="B1495" s="7" t="s">
        <v>5110</v>
      </c>
      <c r="C1495" s="7" t="s">
        <v>6598</v>
      </c>
    </row>
    <row r="1496" spans="2:3" x14ac:dyDescent="0.25">
      <c r="B1496" s="7" t="s">
        <v>5111</v>
      </c>
      <c r="C1496" s="7" t="s">
        <v>6599</v>
      </c>
    </row>
    <row r="1497" spans="2:3" x14ac:dyDescent="0.25">
      <c r="B1497" s="7" t="s">
        <v>5112</v>
      </c>
      <c r="C1497" s="7" t="s">
        <v>6600</v>
      </c>
    </row>
    <row r="1498" spans="2:3" x14ac:dyDescent="0.25">
      <c r="B1498" s="7" t="s">
        <v>5113</v>
      </c>
      <c r="C1498" s="7" t="s">
        <v>6601</v>
      </c>
    </row>
    <row r="1499" spans="2:3" x14ac:dyDescent="0.25">
      <c r="B1499" s="7" t="s">
        <v>5114</v>
      </c>
      <c r="C1499" s="7" t="s">
        <v>6602</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54310-0268-4069-B2D7-E1F7F2550E31}">
  <dimension ref="A1:A8"/>
  <sheetViews>
    <sheetView workbookViewId="0"/>
  </sheetViews>
  <sheetFormatPr defaultRowHeight="15" x14ac:dyDescent="0.25"/>
  <cols>
    <col min="1" max="1" width="22.42578125" bestFit="1" customWidth="1"/>
  </cols>
  <sheetData>
    <row r="1" spans="1:1" x14ac:dyDescent="0.25">
      <c r="A1" s="12" t="s">
        <v>59</v>
      </c>
    </row>
    <row r="2" spans="1:1" x14ac:dyDescent="0.25">
      <c r="A2" s="12"/>
    </row>
    <row r="3" spans="1:1" x14ac:dyDescent="0.25">
      <c r="A3" t="s">
        <v>3626</v>
      </c>
    </row>
    <row r="4" spans="1:1" x14ac:dyDescent="0.25">
      <c r="A4" t="s">
        <v>2303</v>
      </c>
    </row>
    <row r="5" spans="1:1" x14ac:dyDescent="0.25">
      <c r="A5" t="s">
        <v>2288</v>
      </c>
    </row>
    <row r="6" spans="1:1" x14ac:dyDescent="0.25">
      <c r="A6" t="s">
        <v>569</v>
      </c>
    </row>
    <row r="7" spans="1:1" x14ac:dyDescent="0.25">
      <c r="A7" t="s">
        <v>79</v>
      </c>
    </row>
    <row r="8" spans="1:1" x14ac:dyDescent="0.25">
      <c r="A8" t="s">
        <v>80</v>
      </c>
    </row>
  </sheetData>
  <phoneticPr fontId="35"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A6E10-1F65-4E16-BA84-5AA700B6558A}">
  <sheetPr codeName="Sheet2">
    <tabColor rgb="FF00B050"/>
    <pageSetUpPr fitToPage="1"/>
  </sheetPr>
  <dimension ref="A1:S47"/>
  <sheetViews>
    <sheetView zoomScaleNormal="100" workbookViewId="0">
      <selection sqref="A1:G1"/>
    </sheetView>
  </sheetViews>
  <sheetFormatPr defaultColWidth="9.140625" defaultRowHeight="11.25" x14ac:dyDescent="0.2"/>
  <cols>
    <col min="1" max="1" width="3.42578125" style="17" customWidth="1"/>
    <col min="2" max="2" width="32" style="15" customWidth="1"/>
    <col min="3" max="3" width="6.140625" style="15" customWidth="1"/>
    <col min="4" max="4" width="5.7109375" style="15" customWidth="1"/>
    <col min="5" max="5" width="38.28515625" style="15" customWidth="1"/>
    <col min="6" max="6" width="4.42578125" style="15" customWidth="1"/>
    <col min="7" max="7" width="11.7109375" style="15" customWidth="1"/>
    <col min="8" max="8" width="9.140625" style="15"/>
    <col min="9" max="9" width="6" style="15" bestFit="1" customWidth="1"/>
    <col min="10" max="16384" width="9.140625" style="15"/>
  </cols>
  <sheetData>
    <row r="1" spans="1:8" ht="20.100000000000001" customHeight="1" x14ac:dyDescent="0.2">
      <c r="A1" s="152" t="s">
        <v>100</v>
      </c>
      <c r="B1" s="152"/>
      <c r="C1" s="152"/>
      <c r="D1" s="152"/>
      <c r="E1" s="152"/>
      <c r="F1" s="152"/>
      <c r="G1" s="152"/>
      <c r="H1" s="28"/>
    </row>
    <row r="2" spans="1:8" ht="20.100000000000001" customHeight="1" x14ac:dyDescent="0.2">
      <c r="A2" s="17" t="s">
        <v>14</v>
      </c>
      <c r="B2" s="120" t="s">
        <v>3623</v>
      </c>
      <c r="C2" s="120"/>
      <c r="D2" s="120"/>
      <c r="E2" s="120"/>
      <c r="F2" s="17" t="s">
        <v>14</v>
      </c>
      <c r="G2" s="115"/>
    </row>
    <row r="3" spans="1:8" ht="20.100000000000001" customHeight="1" x14ac:dyDescent="0.2">
      <c r="A3" s="17" t="s">
        <v>82</v>
      </c>
      <c r="B3" s="120" t="s">
        <v>3617</v>
      </c>
      <c r="C3" s="156"/>
      <c r="D3" s="156"/>
      <c r="E3" s="156"/>
      <c r="F3" s="156"/>
      <c r="G3" s="156"/>
    </row>
    <row r="4" spans="1:8" ht="5.0999999999999996" customHeight="1" x14ac:dyDescent="0.2">
      <c r="B4" s="154"/>
      <c r="C4" s="154"/>
      <c r="D4" s="154"/>
      <c r="E4" s="154"/>
      <c r="F4" s="154"/>
      <c r="G4" s="154"/>
    </row>
    <row r="5" spans="1:8" ht="12" customHeight="1" x14ac:dyDescent="0.2">
      <c r="A5" s="167" t="s">
        <v>49</v>
      </c>
      <c r="B5" s="168"/>
      <c r="C5" s="169"/>
      <c r="D5" s="25" t="s">
        <v>35</v>
      </c>
      <c r="E5" s="167" t="s">
        <v>49</v>
      </c>
      <c r="F5" s="169"/>
      <c r="G5" s="25" t="s">
        <v>35</v>
      </c>
    </row>
    <row r="6" spans="1:8" ht="16.149999999999999" customHeight="1" x14ac:dyDescent="0.2">
      <c r="A6" s="121" t="s">
        <v>21</v>
      </c>
      <c r="B6" s="121"/>
      <c r="C6" s="14" t="s">
        <v>125</v>
      </c>
      <c r="D6" s="22"/>
      <c r="E6" s="13" t="s">
        <v>27</v>
      </c>
      <c r="F6" s="14" t="s">
        <v>126</v>
      </c>
      <c r="G6" s="22"/>
    </row>
    <row r="7" spans="1:8" ht="16.149999999999999" customHeight="1" x14ac:dyDescent="0.2">
      <c r="A7" s="121" t="s">
        <v>23</v>
      </c>
      <c r="B7" s="121"/>
      <c r="C7" s="14" t="s">
        <v>127</v>
      </c>
      <c r="D7" s="22"/>
      <c r="E7" s="13" t="s">
        <v>24</v>
      </c>
      <c r="F7" s="14" t="s">
        <v>128</v>
      </c>
      <c r="G7" s="22"/>
    </row>
    <row r="8" spans="1:8" ht="16.149999999999999" customHeight="1" x14ac:dyDescent="0.2">
      <c r="A8" s="121" t="s">
        <v>19</v>
      </c>
      <c r="B8" s="121"/>
      <c r="C8" s="14" t="s">
        <v>129</v>
      </c>
      <c r="D8" s="22"/>
      <c r="E8" s="13" t="s">
        <v>29</v>
      </c>
      <c r="F8" s="14" t="s">
        <v>130</v>
      </c>
      <c r="G8" s="22"/>
    </row>
    <row r="9" spans="1:8" ht="16.149999999999999" customHeight="1" x14ac:dyDescent="0.2">
      <c r="A9" s="121" t="s">
        <v>22</v>
      </c>
      <c r="B9" s="121"/>
      <c r="C9" s="14" t="s">
        <v>131</v>
      </c>
      <c r="D9" s="22"/>
      <c r="E9" s="13" t="s">
        <v>26</v>
      </c>
      <c r="F9" s="14" t="s">
        <v>132</v>
      </c>
      <c r="G9" s="22"/>
    </row>
    <row r="10" spans="1:8" ht="16.149999999999999" customHeight="1" x14ac:dyDescent="0.2">
      <c r="A10" s="121" t="s">
        <v>25</v>
      </c>
      <c r="B10" s="121"/>
      <c r="C10" s="14" t="s">
        <v>133</v>
      </c>
      <c r="D10" s="22"/>
      <c r="E10" s="13" t="s">
        <v>20</v>
      </c>
      <c r="F10" s="14" t="s">
        <v>134</v>
      </c>
      <c r="G10" s="22"/>
    </row>
    <row r="11" spans="1:8" ht="16.149999999999999" customHeight="1" x14ac:dyDescent="0.2">
      <c r="A11" s="121" t="s">
        <v>28</v>
      </c>
      <c r="B11" s="121"/>
      <c r="C11" s="14" t="s">
        <v>135</v>
      </c>
      <c r="D11" s="22"/>
      <c r="E11" s="29" t="s">
        <v>30</v>
      </c>
      <c r="F11" s="14" t="s">
        <v>136</v>
      </c>
      <c r="G11" s="22"/>
    </row>
    <row r="12" spans="1:8" ht="5.0999999999999996" customHeight="1" x14ac:dyDescent="0.2">
      <c r="C12" s="59"/>
      <c r="D12" s="59"/>
      <c r="E12" s="59"/>
      <c r="F12" s="59"/>
      <c r="G12" s="59"/>
    </row>
    <row r="13" spans="1:8" ht="20.100000000000001" customHeight="1" thickBot="1" x14ac:dyDescent="0.25">
      <c r="A13" s="17" t="s">
        <v>15</v>
      </c>
      <c r="B13" s="120" t="s">
        <v>60</v>
      </c>
      <c r="C13" s="120"/>
      <c r="D13" s="120"/>
      <c r="E13" s="120"/>
      <c r="F13" s="17" t="s">
        <v>15</v>
      </c>
      <c r="G13" s="30"/>
    </row>
    <row r="14" spans="1:8" ht="20.100000000000001" customHeight="1" thickTop="1" x14ac:dyDescent="0.2">
      <c r="A14" s="17" t="s">
        <v>16</v>
      </c>
      <c r="B14" s="120" t="s">
        <v>3625</v>
      </c>
      <c r="C14" s="120"/>
      <c r="D14" s="120"/>
      <c r="E14" s="120"/>
      <c r="F14" s="17" t="s">
        <v>16</v>
      </c>
      <c r="G14" s="31" t="str">
        <f>IF(AND(ISBLANK($G$2),ISBLANK($G$13)),"",IF($G$2-$G$13&lt;0,"ERROR",$G$2-$G$13))</f>
        <v/>
      </c>
    </row>
    <row r="15" spans="1:8" ht="5.0999999999999996" customHeight="1" x14ac:dyDescent="0.2">
      <c r="B15" s="62"/>
      <c r="C15" s="62"/>
      <c r="D15" s="62"/>
      <c r="E15" s="62"/>
      <c r="F15" s="17"/>
      <c r="G15" s="32"/>
    </row>
    <row r="16" spans="1:8" ht="19.899999999999999" customHeight="1" x14ac:dyDescent="0.2">
      <c r="A16" s="152" t="s">
        <v>156</v>
      </c>
      <c r="B16" s="152"/>
      <c r="C16" s="152"/>
      <c r="D16" s="152"/>
      <c r="E16" s="152"/>
      <c r="F16" s="152"/>
      <c r="G16" s="152"/>
    </row>
    <row r="17" spans="1:10" ht="20.100000000000001" customHeight="1" x14ac:dyDescent="0.2">
      <c r="A17" s="17" t="s">
        <v>17</v>
      </c>
      <c r="B17" s="120" t="s">
        <v>83</v>
      </c>
      <c r="C17" s="120"/>
      <c r="D17" s="120"/>
      <c r="E17" s="120"/>
      <c r="F17" s="17" t="s">
        <v>17</v>
      </c>
      <c r="G17" s="24"/>
    </row>
    <row r="18" spans="1:10" s="34" customFormat="1" ht="20.100000000000001" customHeight="1" x14ac:dyDescent="0.2">
      <c r="A18" s="17" t="s">
        <v>18</v>
      </c>
      <c r="B18" s="120" t="s">
        <v>61</v>
      </c>
      <c r="C18" s="120"/>
      <c r="D18" s="120"/>
      <c r="E18" s="120"/>
      <c r="F18" s="17" t="s">
        <v>18</v>
      </c>
      <c r="G18" s="18"/>
      <c r="H18" s="33"/>
      <c r="I18" s="33"/>
      <c r="J18" s="33"/>
    </row>
    <row r="19" spans="1:10" ht="20.100000000000001" customHeight="1" x14ac:dyDescent="0.2">
      <c r="A19" s="17" t="s">
        <v>31</v>
      </c>
      <c r="B19" s="120" t="s">
        <v>3624</v>
      </c>
      <c r="C19" s="120"/>
      <c r="D19" s="120"/>
      <c r="E19" s="120"/>
      <c r="F19" s="17" t="s">
        <v>31</v>
      </c>
      <c r="G19" s="31" t="str">
        <f>IF(AND(ISBLANK($G$17),ISBLANK($G$18)),"",IF($G$17-$G$18&lt;0,"ERROR",$G$17-$G$18))</f>
        <v/>
      </c>
    </row>
    <row r="20" spans="1:10" ht="5.0999999999999996" customHeight="1" x14ac:dyDescent="0.2">
      <c r="B20" s="62"/>
      <c r="C20" s="62"/>
      <c r="D20" s="62"/>
      <c r="E20" s="62"/>
      <c r="F20" s="17"/>
      <c r="G20" s="32"/>
    </row>
    <row r="21" spans="1:10" ht="42" customHeight="1" x14ac:dyDescent="0.2">
      <c r="A21" s="165" t="s">
        <v>179</v>
      </c>
      <c r="B21" s="165"/>
      <c r="C21" s="165"/>
      <c r="D21" s="165"/>
      <c r="E21" s="165"/>
      <c r="F21" s="166" t="s">
        <v>65</v>
      </c>
      <c r="G21" s="166"/>
    </row>
    <row r="22" spans="1:10" ht="20.100000000000001" customHeight="1" x14ac:dyDescent="0.2">
      <c r="A22" s="122" t="s">
        <v>565</v>
      </c>
      <c r="B22" s="123"/>
      <c r="C22" s="123"/>
      <c r="D22" s="123"/>
      <c r="E22" s="124"/>
      <c r="F22" s="160" t="s">
        <v>11</v>
      </c>
      <c r="G22" s="161"/>
    </row>
    <row r="23" spans="1:10" ht="16.899999999999999" customHeight="1" x14ac:dyDescent="0.2">
      <c r="A23" s="157"/>
      <c r="B23" s="158"/>
      <c r="C23" s="158"/>
      <c r="D23" s="158"/>
      <c r="E23" s="159"/>
      <c r="F23" s="35" t="s">
        <v>137</v>
      </c>
      <c r="G23" s="36"/>
    </row>
    <row r="24" spans="1:10" ht="16.899999999999999" customHeight="1" x14ac:dyDescent="0.2">
      <c r="A24" s="157"/>
      <c r="B24" s="158"/>
      <c r="C24" s="158"/>
      <c r="D24" s="158"/>
      <c r="E24" s="159"/>
      <c r="F24" s="35" t="s">
        <v>138</v>
      </c>
      <c r="G24" s="36"/>
    </row>
    <row r="25" spans="1:10" ht="16.899999999999999" customHeight="1" x14ac:dyDescent="0.2">
      <c r="A25" s="157"/>
      <c r="B25" s="158"/>
      <c r="C25" s="158"/>
      <c r="D25" s="158"/>
      <c r="E25" s="159"/>
      <c r="F25" s="35" t="s">
        <v>139</v>
      </c>
      <c r="G25" s="36"/>
    </row>
    <row r="26" spans="1:10" ht="16.899999999999999" customHeight="1" x14ac:dyDescent="0.2">
      <c r="A26" s="157"/>
      <c r="B26" s="158"/>
      <c r="C26" s="158"/>
      <c r="D26" s="158"/>
      <c r="E26" s="159"/>
      <c r="F26" s="37" t="s">
        <v>140</v>
      </c>
      <c r="G26" s="36"/>
    </row>
    <row r="27" spans="1:10" ht="16.899999999999999" customHeight="1" x14ac:dyDescent="0.2">
      <c r="A27" s="157"/>
      <c r="B27" s="158"/>
      <c r="C27" s="158"/>
      <c r="D27" s="158"/>
      <c r="E27" s="159"/>
      <c r="F27" s="37" t="s">
        <v>141</v>
      </c>
      <c r="G27" s="36"/>
    </row>
    <row r="28" spans="1:10" ht="16.899999999999999" customHeight="1" x14ac:dyDescent="0.2">
      <c r="A28" s="157"/>
      <c r="B28" s="158"/>
      <c r="C28" s="158"/>
      <c r="D28" s="158"/>
      <c r="E28" s="159"/>
      <c r="F28" s="35" t="s">
        <v>142</v>
      </c>
      <c r="G28" s="36"/>
    </row>
    <row r="29" spans="1:10" ht="16.899999999999999" customHeight="1" x14ac:dyDescent="0.2">
      <c r="A29" s="157"/>
      <c r="B29" s="158"/>
      <c r="C29" s="158"/>
      <c r="D29" s="158"/>
      <c r="E29" s="159"/>
      <c r="F29" s="35" t="s">
        <v>143</v>
      </c>
      <c r="G29" s="36"/>
    </row>
    <row r="30" spans="1:10" ht="16.899999999999999" customHeight="1" x14ac:dyDescent="0.2">
      <c r="A30" s="157"/>
      <c r="B30" s="158"/>
      <c r="C30" s="158"/>
      <c r="D30" s="158"/>
      <c r="E30" s="159"/>
      <c r="F30" s="35" t="s">
        <v>144</v>
      </c>
      <c r="G30" s="36"/>
    </row>
    <row r="31" spans="1:10" ht="16.899999999999999" customHeight="1" x14ac:dyDescent="0.2">
      <c r="A31" s="157"/>
      <c r="B31" s="158"/>
      <c r="C31" s="158"/>
      <c r="D31" s="158"/>
      <c r="E31" s="159"/>
      <c r="F31" s="35" t="s">
        <v>145</v>
      </c>
      <c r="G31" s="36"/>
    </row>
    <row r="32" spans="1:10" ht="16.899999999999999" customHeight="1" x14ac:dyDescent="0.2">
      <c r="A32" s="157"/>
      <c r="B32" s="158"/>
      <c r="C32" s="158"/>
      <c r="D32" s="158"/>
      <c r="E32" s="159"/>
      <c r="F32" s="35" t="s">
        <v>146</v>
      </c>
      <c r="G32" s="36"/>
    </row>
    <row r="33" spans="1:19" ht="16.899999999999999" customHeight="1" x14ac:dyDescent="0.2">
      <c r="A33" s="157"/>
      <c r="B33" s="158"/>
      <c r="C33" s="158"/>
      <c r="D33" s="158"/>
      <c r="E33" s="159"/>
      <c r="F33" s="35" t="s">
        <v>147</v>
      </c>
      <c r="G33" s="36"/>
    </row>
    <row r="34" spans="1:19" ht="16.899999999999999" customHeight="1" x14ac:dyDescent="0.2">
      <c r="A34" s="157"/>
      <c r="B34" s="158"/>
      <c r="C34" s="158"/>
      <c r="D34" s="158"/>
      <c r="E34" s="159"/>
      <c r="F34" s="35" t="s">
        <v>148</v>
      </c>
      <c r="G34" s="36"/>
    </row>
    <row r="35" spans="1:19" ht="16.899999999999999" customHeight="1" x14ac:dyDescent="0.2">
      <c r="A35" s="157"/>
      <c r="B35" s="158"/>
      <c r="C35" s="158"/>
      <c r="D35" s="158"/>
      <c r="E35" s="159"/>
      <c r="F35" s="35" t="s">
        <v>149</v>
      </c>
      <c r="G35" s="36"/>
    </row>
    <row r="36" spans="1:19" ht="16.899999999999999" customHeight="1" x14ac:dyDescent="0.2">
      <c r="A36" s="157"/>
      <c r="B36" s="158"/>
      <c r="C36" s="158"/>
      <c r="D36" s="158"/>
      <c r="E36" s="159"/>
      <c r="F36" s="35" t="s">
        <v>150</v>
      </c>
      <c r="G36" s="36"/>
    </row>
    <row r="37" spans="1:19" ht="16.899999999999999" customHeight="1" x14ac:dyDescent="0.2">
      <c r="A37" s="157"/>
      <c r="B37" s="158"/>
      <c r="C37" s="158"/>
      <c r="D37" s="158"/>
      <c r="E37" s="159"/>
      <c r="F37" s="45" t="s">
        <v>151</v>
      </c>
      <c r="G37" s="46"/>
    </row>
    <row r="38" spans="1:19" ht="16.899999999999999" customHeight="1" x14ac:dyDescent="0.2">
      <c r="A38" s="157"/>
      <c r="B38" s="158"/>
      <c r="C38" s="158"/>
      <c r="D38" s="158"/>
      <c r="E38" s="159"/>
      <c r="F38" s="45" t="s">
        <v>152</v>
      </c>
      <c r="G38" s="46"/>
    </row>
    <row r="39" spans="1:19" ht="16.899999999999999" customHeight="1" x14ac:dyDescent="0.2">
      <c r="A39" s="157"/>
      <c r="B39" s="158"/>
      <c r="C39" s="158"/>
      <c r="D39" s="158"/>
      <c r="E39" s="159"/>
      <c r="F39" s="45" t="s">
        <v>153</v>
      </c>
      <c r="G39" s="46"/>
    </row>
    <row r="40" spans="1:19" ht="16.899999999999999" customHeight="1" thickBot="1" x14ac:dyDescent="0.25">
      <c r="A40" s="162" t="s">
        <v>166</v>
      </c>
      <c r="B40" s="163"/>
      <c r="C40" s="163"/>
      <c r="D40" s="163"/>
      <c r="E40" s="164"/>
      <c r="F40" s="38" t="s">
        <v>180</v>
      </c>
      <c r="G40" s="39">
        <f>IF(AND(ISBLANK($G$23),ISBLANK($G$24),ISBLANK($G$25),ISBLANK($G$26),ISBLANK($G$27),ISBLANK($G$28),ISBLANK($G$29),ISBLANK($G$30),ISBLANK($G$31),ISBLANK($G$32),ISBLANK($G$33),ISBLANK($G$34),ISBLANK($G$35),ISBLANK($G$36),ISBLANK($G$37),ISBLANK($G$38),ISBLANK($G$39),ISBLANK(#REF!)),"",SUM('Page 5'!D36,'Page 6'!D36))</f>
        <v>0</v>
      </c>
    </row>
    <row r="41" spans="1:19" ht="19.899999999999999" customHeight="1" thickTop="1" x14ac:dyDescent="0.2">
      <c r="A41" s="40" t="s">
        <v>33</v>
      </c>
      <c r="B41" s="128" t="s">
        <v>3618</v>
      </c>
      <c r="C41" s="128"/>
      <c r="D41" s="128"/>
      <c r="E41" s="128"/>
      <c r="F41" s="41" t="s">
        <v>33</v>
      </c>
      <c r="G41" s="42">
        <f>IF(AND(ISBLANK($G$23),ISBLANK($G$24),ISBLANK($G$25),ISBLANK($G$26),ISBLANK($G$27),ISBLANK($G$28),ISBLANK($G$29),ISBLANK($G$30),ISBLANK($G$31),ISBLANK($G$32),ISBLANK($G$33),ISBLANK($G$34),ISBLANK($G$35),ISBLANK($G$36),ISBLANK($G$37),ISBLANK($G$38),ISBLANK($G$39)),0,SUM($G$23:$G$40))</f>
        <v>0</v>
      </c>
    </row>
    <row r="42" spans="1:19" ht="17.100000000000001" customHeight="1" x14ac:dyDescent="0.2">
      <c r="A42" s="151" t="s">
        <v>42</v>
      </c>
      <c r="B42" s="151"/>
      <c r="C42" s="151"/>
      <c r="D42" s="151"/>
      <c r="E42" s="151"/>
      <c r="F42" s="151"/>
      <c r="G42" s="151"/>
    </row>
    <row r="47" spans="1:19" ht="15" x14ac:dyDescent="0.25">
      <c r="A47" s="44"/>
      <c r="B47" s="44"/>
      <c r="C47" s="44"/>
      <c r="D47" s="44"/>
      <c r="E47" s="44"/>
      <c r="F47" s="44"/>
      <c r="G47" s="44"/>
      <c r="H47" s="44"/>
      <c r="I47" s="44"/>
      <c r="J47" s="44"/>
      <c r="K47" s="44"/>
      <c r="L47" s="44"/>
      <c r="O47"/>
      <c r="P47"/>
      <c r="Q47"/>
      <c r="R47"/>
      <c r="S47"/>
    </row>
  </sheetData>
  <sheetProtection algorithmName="SHA-512" hashValue="q4UPRbPxGkcUmD7IkS4ZkKkd9qAFvukVI1w95wq83oxZKDkyAKX8goqeNYwOTFQOXtqrlSZPFF4NoCX1dx9Asg==" saltValue="O/MqdQL9KclipR38CBYjkQ==" spinCount="100000" sheet="1" objects="1" scenarios="1"/>
  <mergeCells count="42">
    <mergeCell ref="A1:G1"/>
    <mergeCell ref="B2:E2"/>
    <mergeCell ref="A7:B7"/>
    <mergeCell ref="B4:G4"/>
    <mergeCell ref="A5:C5"/>
    <mergeCell ref="E5:F5"/>
    <mergeCell ref="B3:G3"/>
    <mergeCell ref="B17:E17"/>
    <mergeCell ref="A21:E21"/>
    <mergeCell ref="A8:B8"/>
    <mergeCell ref="B18:E18"/>
    <mergeCell ref="A6:B6"/>
    <mergeCell ref="A10:B10"/>
    <mergeCell ref="B13:E13"/>
    <mergeCell ref="A9:B9"/>
    <mergeCell ref="B14:E14"/>
    <mergeCell ref="A11:B11"/>
    <mergeCell ref="A16:G16"/>
    <mergeCell ref="F21:G21"/>
    <mergeCell ref="F22:G22"/>
    <mergeCell ref="A23:E23"/>
    <mergeCell ref="A24:E24"/>
    <mergeCell ref="B19:E19"/>
    <mergeCell ref="A42:G42"/>
    <mergeCell ref="A40:E40"/>
    <mergeCell ref="B41:E41"/>
    <mergeCell ref="A36:E36"/>
    <mergeCell ref="A37:E37"/>
    <mergeCell ref="A38:E38"/>
    <mergeCell ref="A39:E39"/>
    <mergeCell ref="A22:E22"/>
    <mergeCell ref="A25:E25"/>
    <mergeCell ref="A26:E26"/>
    <mergeCell ref="A27:E27"/>
    <mergeCell ref="A33:E33"/>
    <mergeCell ref="A34:E34"/>
    <mergeCell ref="A35:E35"/>
    <mergeCell ref="A28:E28"/>
    <mergeCell ref="A29:E29"/>
    <mergeCell ref="A30:E30"/>
    <mergeCell ref="A31:E31"/>
    <mergeCell ref="A32:E32"/>
  </mergeCells>
  <conditionalFormatting sqref="G14">
    <cfRule type="cellIs" dxfId="7" priority="1" operator="lessThan">
      <formula>0</formula>
    </cfRule>
    <cfRule type="cellIs" dxfId="6" priority="6" operator="equal">
      <formula>"ERROR"</formula>
    </cfRule>
  </conditionalFormatting>
  <conditionalFormatting sqref="G19">
    <cfRule type="cellIs" dxfId="5" priority="2" operator="equal">
      <formula>"ERROR"</formula>
    </cfRule>
  </conditionalFormatting>
  <hyperlinks>
    <hyperlink ref="F21" r:id="rId1" tooltip="Current Michigan Feed Licensee List" display="Current MI Feed Licensee List" xr:uid="{0B825E74-BA62-439F-9184-8D28AF444918}"/>
    <hyperlink ref="F21:G21" r:id="rId2" tooltip="Click here for the Michigan Commercial Feed License List" display="Michigan Commercial Feed License List" xr:uid="{8A6A7916-6252-4EFD-B581-1AD0D48CBDDC}"/>
  </hyperlinks>
  <printOptions horizontalCentered="1"/>
  <pageMargins left="0.25" right="0.25" top="0.5" bottom="0.5" header="0.3" footer="0.3"/>
  <pageSetup orientation="portrait" r:id="rId3"/>
  <headerFooter>
    <oddHeader>&amp;L&amp;"Arial,Regular"&amp;7PI-135&amp;R&amp;"Arial,Regular"&amp;7Rev. 5/2023</oddHeader>
    <oddFooter>&amp;R&amp;"Arial,Regular"&amp;7Page &amp;P</oddFooter>
  </headerFooter>
  <drawing r:id="rId4"/>
  <extLst>
    <ext xmlns:x14="http://schemas.microsoft.com/office/spreadsheetml/2009/9/main" uri="{CCE6A557-97BC-4b89-ADB6-D9C93CAAB3DF}">
      <x14:dataValidations xmlns:xm="http://schemas.microsoft.com/office/excel/2006/main" count="2">
        <x14:dataValidation type="list" allowBlank="1" showInputMessage="1" showErrorMessage="1" errorTitle="Warning!" error="If firm doesn't appear on this list, you may NOT exempt tons. If you believe this is an error, please contact firm directly." promptTitle="Firm Paying Tonnage For You" prompt="Choose correct firm by ID# AND location. If unsure, click on link to right for complete list of Michigan feed licensees. If firm doesn't appear on this list, you may NOT exempt tons." xr:uid="{3BBCE532-E9A8-4403-BC50-7118181BD123}">
          <x14:formula1>
            <xm:f>'Data Sources (2)'!#REF!</xm:f>
          </x14:formula1>
          <xm:sqref>A24:E39</xm:sqref>
        </x14:dataValidation>
        <x14:dataValidation type="list" allowBlank="1" showInputMessage="1" showErrorMessage="1" errorTitle="Warning!" error="If firm doesn't appear on this list, you may NOT exempt tons. If you believe this is an error, please contact firm directly." promptTitle="Firm Paying Tonnage For You" prompt="Choose correct firm by ID# AND location. If unsure, click on link to right for complete list of Michigan feed licensees. If firm doesn't appear on this list, you may NOT exempt tons." xr:uid="{69C5D91C-4842-4804-8D2A-CF0EA7527AAB}">
          <x14:formula1>
            <xm:f>'Data Sources (2)'!$B$3:$B$1499</xm:f>
          </x14:formula1>
          <xm:sqref>A23:E23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AA04B-A20C-4797-88F9-B5DD39F892EB}">
  <sheetPr codeName="Sheet3">
    <tabColor rgb="FFFFFF00"/>
    <pageSetUpPr fitToPage="1"/>
  </sheetPr>
  <dimension ref="A1:L47"/>
  <sheetViews>
    <sheetView zoomScaleNormal="100" workbookViewId="0">
      <selection sqref="A1:H1"/>
    </sheetView>
  </sheetViews>
  <sheetFormatPr defaultColWidth="9.140625" defaultRowHeight="15" x14ac:dyDescent="0.25"/>
  <cols>
    <col min="1" max="1" width="5.85546875" style="4" customWidth="1"/>
    <col min="2" max="2" width="37.5703125" customWidth="1"/>
    <col min="3" max="3" width="20.85546875" customWidth="1"/>
    <col min="4" max="4" width="3.28515625" customWidth="1"/>
    <col min="5" max="5" width="11.28515625" customWidth="1"/>
    <col min="6" max="6" width="1.7109375" customWidth="1"/>
    <col min="7" max="7" width="5.140625" customWidth="1"/>
    <col min="8" max="8" width="4.42578125" style="5" customWidth="1"/>
    <col min="9" max="9" width="11.7109375" customWidth="1"/>
    <col min="10" max="10" width="21.42578125" bestFit="1" customWidth="1"/>
    <col min="11" max="11" width="9.7109375" bestFit="1" customWidth="1"/>
    <col min="12" max="12" width="11.28515625" bestFit="1" customWidth="1"/>
  </cols>
  <sheetData>
    <row r="1" spans="1:10" s="7" customFormat="1" ht="49.9" customHeight="1" x14ac:dyDescent="0.25">
      <c r="A1" s="165" t="s">
        <v>181</v>
      </c>
      <c r="B1" s="165"/>
      <c r="C1" s="165"/>
      <c r="D1" s="165"/>
      <c r="E1" s="165"/>
      <c r="F1" s="165"/>
      <c r="G1" s="165"/>
      <c r="H1" s="165"/>
      <c r="I1" s="61" t="s">
        <v>65</v>
      </c>
      <c r="J1"/>
    </row>
    <row r="2" spans="1:10" s="7" customFormat="1" ht="12" customHeight="1" x14ac:dyDescent="0.2">
      <c r="A2" s="173" t="s">
        <v>566</v>
      </c>
      <c r="B2" s="174"/>
      <c r="C2" s="174"/>
      <c r="D2" s="174"/>
      <c r="E2" s="174"/>
      <c r="F2" s="174"/>
      <c r="G2" s="174"/>
      <c r="H2" s="174"/>
      <c r="I2" s="85" t="s">
        <v>96</v>
      </c>
    </row>
    <row r="3" spans="1:10" s="7" customFormat="1" ht="17.100000000000001" customHeight="1" x14ac:dyDescent="0.2">
      <c r="A3" s="170"/>
      <c r="B3" s="171"/>
      <c r="C3" s="171"/>
      <c r="D3" s="171"/>
      <c r="E3" s="171"/>
      <c r="F3" s="171"/>
      <c r="G3" s="172"/>
      <c r="H3" s="14" t="s">
        <v>84</v>
      </c>
      <c r="I3" s="67"/>
    </row>
    <row r="4" spans="1:10" s="7" customFormat="1" ht="17.100000000000001" customHeight="1" x14ac:dyDescent="0.2">
      <c r="A4" s="170"/>
      <c r="B4" s="171"/>
      <c r="C4" s="171"/>
      <c r="D4" s="171"/>
      <c r="E4" s="171"/>
      <c r="F4" s="171"/>
      <c r="G4" s="172"/>
      <c r="H4" s="14" t="s">
        <v>85</v>
      </c>
      <c r="I4" s="67"/>
    </row>
    <row r="5" spans="1:10" s="5" customFormat="1" ht="17.100000000000001" customHeight="1" x14ac:dyDescent="0.2">
      <c r="A5" s="170"/>
      <c r="B5" s="171"/>
      <c r="C5" s="171"/>
      <c r="D5" s="171"/>
      <c r="E5" s="171"/>
      <c r="F5" s="171"/>
      <c r="G5" s="172"/>
      <c r="H5" s="14" t="s">
        <v>86</v>
      </c>
      <c r="I5" s="67"/>
    </row>
    <row r="6" spans="1:10" s="5" customFormat="1" ht="17.100000000000001" customHeight="1" x14ac:dyDescent="0.2">
      <c r="A6" s="170"/>
      <c r="B6" s="171"/>
      <c r="C6" s="171"/>
      <c r="D6" s="171"/>
      <c r="E6" s="171"/>
      <c r="F6" s="171"/>
      <c r="G6" s="172"/>
      <c r="H6" s="14" t="s">
        <v>87</v>
      </c>
      <c r="I6" s="67"/>
    </row>
    <row r="7" spans="1:10" s="3" customFormat="1" ht="17.100000000000001" customHeight="1" x14ac:dyDescent="0.25">
      <c r="A7" s="170"/>
      <c r="B7" s="171"/>
      <c r="C7" s="171"/>
      <c r="D7" s="171"/>
      <c r="E7" s="171"/>
      <c r="F7" s="171"/>
      <c r="G7" s="172"/>
      <c r="H7" s="14" t="s">
        <v>88</v>
      </c>
      <c r="I7" s="67"/>
    </row>
    <row r="8" spans="1:10" s="7" customFormat="1" ht="17.100000000000001" customHeight="1" x14ac:dyDescent="0.2">
      <c r="A8" s="170"/>
      <c r="B8" s="171"/>
      <c r="C8" s="171"/>
      <c r="D8" s="171"/>
      <c r="E8" s="171"/>
      <c r="F8" s="171"/>
      <c r="G8" s="172"/>
      <c r="H8" s="14" t="s">
        <v>89</v>
      </c>
      <c r="I8" s="67"/>
    </row>
    <row r="9" spans="1:10" s="7" customFormat="1" ht="17.100000000000001" customHeight="1" x14ac:dyDescent="0.2">
      <c r="A9" s="170"/>
      <c r="B9" s="171"/>
      <c r="C9" s="171"/>
      <c r="D9" s="171"/>
      <c r="E9" s="171"/>
      <c r="F9" s="171"/>
      <c r="G9" s="172"/>
      <c r="H9" s="14" t="s">
        <v>90</v>
      </c>
      <c r="I9" s="67"/>
    </row>
    <row r="10" spans="1:10" s="7" customFormat="1" ht="17.100000000000001" customHeight="1" x14ac:dyDescent="0.2">
      <c r="A10" s="170"/>
      <c r="B10" s="171"/>
      <c r="C10" s="171"/>
      <c r="D10" s="171"/>
      <c r="E10" s="171"/>
      <c r="F10" s="171"/>
      <c r="G10" s="172"/>
      <c r="H10" s="14" t="s">
        <v>91</v>
      </c>
      <c r="I10" s="67"/>
    </row>
    <row r="11" spans="1:10" s="7" customFormat="1" ht="17.100000000000001" customHeight="1" x14ac:dyDescent="0.2">
      <c r="A11" s="170"/>
      <c r="B11" s="171"/>
      <c r="C11" s="171"/>
      <c r="D11" s="171"/>
      <c r="E11" s="171"/>
      <c r="F11" s="171"/>
      <c r="G11" s="172"/>
      <c r="H11" s="14" t="s">
        <v>92</v>
      </c>
      <c r="I11" s="67"/>
    </row>
    <row r="12" spans="1:10" s="7" customFormat="1" ht="17.100000000000001" customHeight="1" x14ac:dyDescent="0.2">
      <c r="A12" s="170"/>
      <c r="B12" s="171"/>
      <c r="C12" s="171"/>
      <c r="D12" s="171"/>
      <c r="E12" s="171"/>
      <c r="F12" s="171"/>
      <c r="G12" s="172"/>
      <c r="H12" s="14" t="s">
        <v>93</v>
      </c>
      <c r="I12" s="67"/>
    </row>
    <row r="13" spans="1:10" s="63" customFormat="1" ht="17.100000000000001" customHeight="1" x14ac:dyDescent="0.25">
      <c r="A13" s="121" t="s">
        <v>166</v>
      </c>
      <c r="B13" s="121"/>
      <c r="C13" s="121"/>
      <c r="D13" s="121"/>
      <c r="E13" s="121"/>
      <c r="F13" s="121"/>
      <c r="G13" s="121"/>
      <c r="H13" s="35" t="s">
        <v>94</v>
      </c>
      <c r="I13" s="68" t="str">
        <f>IF(AND(ISBLANK($I$3),ISBLANK($I$4),ISBLANK($I$5),ISBLANK($I$6),ISBLANK($I$7),ISBLANK($I$8),ISBLANK($I$9),ISBLANK($I$10),ISBLANK($I$11),ISBLANK($I$12)),"",SUM('Page 7'!D37,'Page 8'!D37))</f>
        <v/>
      </c>
    </row>
    <row r="14" spans="1:10" s="63" customFormat="1" ht="21.6" customHeight="1" x14ac:dyDescent="0.25">
      <c r="A14" s="175" t="s">
        <v>3619</v>
      </c>
      <c r="B14" s="175"/>
      <c r="C14" s="175"/>
      <c r="D14" s="175"/>
      <c r="E14" s="175"/>
      <c r="F14" s="175"/>
      <c r="G14" s="175"/>
      <c r="H14" s="35" t="s">
        <v>32</v>
      </c>
      <c r="I14" s="68" t="str">
        <f>IF(AND(ISBLANK($I$3),ISBLANK($I$4),ISBLANK($I$5),ISBLANK($I$6),ISBLANK($I$7),ISBLANK($I$8),ISBLANK($I$9),ISBLANK($I$10),ISBLANK($I$11),ISBLANK($I$12)),"",SUM(I3:I13))</f>
        <v/>
      </c>
    </row>
    <row r="15" spans="1:10" s="63" customFormat="1" ht="5.0999999999999996" customHeight="1" x14ac:dyDescent="0.2">
      <c r="A15" s="52"/>
      <c r="B15" s="47"/>
      <c r="C15" s="48"/>
      <c r="D15" s="48"/>
      <c r="E15" s="48"/>
      <c r="F15" s="48"/>
      <c r="G15" s="48"/>
      <c r="H15" s="48"/>
      <c r="I15" s="32"/>
    </row>
    <row r="16" spans="1:10" s="63" customFormat="1" ht="20.100000000000001" customHeight="1" x14ac:dyDescent="0.2">
      <c r="A16" s="152" t="s">
        <v>182</v>
      </c>
      <c r="B16" s="152"/>
      <c r="C16" s="152"/>
      <c r="D16" s="152"/>
      <c r="E16" s="152"/>
      <c r="F16" s="152"/>
      <c r="G16" s="152"/>
      <c r="H16" s="152"/>
      <c r="I16" s="152"/>
      <c r="J16" s="7"/>
    </row>
    <row r="17" spans="1:12" s="7" customFormat="1" ht="15" customHeight="1" x14ac:dyDescent="0.2">
      <c r="A17" s="17" t="s">
        <v>37</v>
      </c>
      <c r="B17" s="120" t="s">
        <v>1987</v>
      </c>
      <c r="C17" s="120"/>
      <c r="D17" s="120"/>
      <c r="E17" s="120"/>
      <c r="F17" s="120"/>
      <c r="G17" s="120"/>
      <c r="H17" s="17" t="s">
        <v>37</v>
      </c>
      <c r="I17" s="89">
        <f>IF(AND('Page 1'!K22=0,'Page 1'!K33=0),0,Total_Tons_Out_of_MI)</f>
        <v>0</v>
      </c>
    </row>
    <row r="18" spans="1:12" s="63" customFormat="1" ht="15" customHeight="1" x14ac:dyDescent="0.25">
      <c r="A18" s="19" t="s">
        <v>38</v>
      </c>
      <c r="B18" s="120" t="s">
        <v>1988</v>
      </c>
      <c r="C18" s="120"/>
      <c r="D18" s="120"/>
      <c r="E18" s="120"/>
      <c r="F18" s="120"/>
      <c r="G18" s="120"/>
      <c r="H18" s="19" t="s">
        <v>38</v>
      </c>
      <c r="I18" s="72">
        <f>IF(ISBLANK(Total_Tons_Into_MI),0,Total_Tons_Into_MI)</f>
        <v>0</v>
      </c>
    </row>
    <row r="19" spans="1:12" s="63" customFormat="1" ht="15" customHeight="1" thickBot="1" x14ac:dyDescent="0.3">
      <c r="A19" s="19" t="s">
        <v>62</v>
      </c>
      <c r="B19" s="120" t="s">
        <v>1989</v>
      </c>
      <c r="C19" s="120"/>
      <c r="D19" s="120"/>
      <c r="E19" s="120"/>
      <c r="F19" s="120"/>
      <c r="G19" s="120"/>
      <c r="H19" s="19" t="s">
        <v>62</v>
      </c>
      <c r="I19" s="73">
        <f>IF(AND('Page 2'!G2=0,'Page 2'!G13=0),0,Total_Cust_Form_Feed_N_Ingr)</f>
        <v>0</v>
      </c>
    </row>
    <row r="20" spans="1:12" s="63" customFormat="1" ht="15" customHeight="1" thickTop="1" x14ac:dyDescent="0.25">
      <c r="A20" s="19" t="s">
        <v>66</v>
      </c>
      <c r="B20" s="120" t="s">
        <v>167</v>
      </c>
      <c r="C20" s="120"/>
      <c r="D20" s="120"/>
      <c r="E20" s="120"/>
      <c r="F20" s="120"/>
      <c r="G20" s="120"/>
      <c r="H20" s="19" t="s">
        <v>66</v>
      </c>
      <c r="I20" s="74" cm="1">
        <f t="array" ref="I20">IF(SUM($I$17:$I$19)&lt;0,ERROR,IF(SUM(I17:I19)=0,0,SUM(I17:I19)))</f>
        <v>0</v>
      </c>
    </row>
    <row r="21" spans="1:12" s="63" customFormat="1" ht="15" customHeight="1" thickBot="1" x14ac:dyDescent="0.3">
      <c r="A21" s="19" t="s">
        <v>67</v>
      </c>
      <c r="B21" s="120" t="s">
        <v>1990</v>
      </c>
      <c r="C21" s="120"/>
      <c r="D21" s="120"/>
      <c r="E21" s="120"/>
      <c r="F21" s="120"/>
      <c r="G21" s="120"/>
      <c r="H21" s="19" t="s">
        <v>67</v>
      </c>
      <c r="I21" s="73">
        <f>'Page 2'!G41</f>
        <v>0</v>
      </c>
    </row>
    <row r="22" spans="1:12" s="63" customFormat="1" ht="15" customHeight="1" thickTop="1" x14ac:dyDescent="0.25">
      <c r="A22" s="19" t="s">
        <v>68</v>
      </c>
      <c r="B22" s="120" t="s">
        <v>1991</v>
      </c>
      <c r="C22" s="120"/>
      <c r="D22" s="120"/>
      <c r="E22" s="120"/>
      <c r="F22" s="120"/>
      <c r="G22" s="120"/>
      <c r="H22" s="19" t="s">
        <v>68</v>
      </c>
      <c r="I22" s="31">
        <f>IF($I$20-$I$21&lt;0,"ERROR",$I$20-$I$21)</f>
        <v>0</v>
      </c>
    </row>
    <row r="23" spans="1:12" s="63" customFormat="1" ht="5.0999999999999996" customHeight="1" x14ac:dyDescent="0.2">
      <c r="A23" s="52"/>
      <c r="B23" s="59"/>
      <c r="C23" s="59"/>
      <c r="D23" s="59"/>
      <c r="E23" s="59"/>
      <c r="F23" s="59"/>
      <c r="G23" s="59"/>
      <c r="H23" s="59"/>
      <c r="I23" s="43"/>
    </row>
    <row r="24" spans="1:12" s="63" customFormat="1" ht="20.100000000000001" customHeight="1" x14ac:dyDescent="0.2">
      <c r="A24" s="165" t="s">
        <v>183</v>
      </c>
      <c r="B24" s="165"/>
      <c r="C24" s="165"/>
      <c r="D24" s="165"/>
      <c r="E24" s="165"/>
      <c r="F24" s="165"/>
      <c r="G24" s="165"/>
      <c r="H24" s="165"/>
      <c r="I24" s="165"/>
      <c r="J24" s="7"/>
    </row>
    <row r="25" spans="1:12" s="7" customFormat="1" ht="22.15" customHeight="1" x14ac:dyDescent="0.2">
      <c r="A25" s="178"/>
      <c r="B25" s="178"/>
      <c r="C25" s="178"/>
      <c r="D25" s="178"/>
      <c r="E25" s="25" t="s">
        <v>0</v>
      </c>
      <c r="F25" s="177" t="s">
        <v>47</v>
      </c>
      <c r="G25" s="177"/>
      <c r="H25" s="195" t="s">
        <v>3</v>
      </c>
      <c r="I25" s="195"/>
    </row>
    <row r="26" spans="1:12" s="7" customFormat="1" ht="21.95" customHeight="1" x14ac:dyDescent="0.2">
      <c r="A26" s="179" t="s">
        <v>173</v>
      </c>
      <c r="B26" s="179"/>
      <c r="C26" s="179"/>
      <c r="D26" s="35" t="s">
        <v>69</v>
      </c>
      <c r="E26" s="95">
        <f>$I$22</f>
        <v>0</v>
      </c>
      <c r="F26" s="76" t="s">
        <v>1</v>
      </c>
      <c r="G26" s="77">
        <v>0.3</v>
      </c>
      <c r="H26" s="37" t="s">
        <v>71</v>
      </c>
      <c r="I26" s="111">
        <f>IFERROR(SUM($E$26*$G$26),"")</f>
        <v>0</v>
      </c>
    </row>
    <row r="27" spans="1:12" s="7" customFormat="1" ht="21.95" customHeight="1" x14ac:dyDescent="0.2">
      <c r="A27" s="179" t="s">
        <v>1996</v>
      </c>
      <c r="B27" s="179"/>
      <c r="C27" s="179"/>
      <c r="D27" s="35" t="s">
        <v>70</v>
      </c>
      <c r="E27" s="75">
        <f>IF(AND('Page 2'!$G$17=0,'Page 2'!$G$18=0),0,'Page 2'!$G$19)</f>
        <v>0</v>
      </c>
      <c r="F27" s="76" t="s">
        <v>1</v>
      </c>
      <c r="G27" s="77">
        <v>0.15</v>
      </c>
      <c r="H27" s="37" t="s">
        <v>168</v>
      </c>
      <c r="I27" s="111">
        <f>IFERROR(SUM($E$27*$G$27),"")</f>
        <v>0</v>
      </c>
    </row>
    <row r="28" spans="1:12" s="7" customFormat="1" ht="21.95" customHeight="1" x14ac:dyDescent="0.2">
      <c r="A28" s="175" t="s">
        <v>174</v>
      </c>
      <c r="B28" s="175"/>
      <c r="C28" s="175"/>
      <c r="D28" s="175"/>
      <c r="E28" s="175"/>
      <c r="F28" s="188" t="s">
        <v>51</v>
      </c>
      <c r="G28" s="188"/>
      <c r="H28" s="35" t="s">
        <v>169</v>
      </c>
      <c r="I28" s="111">
        <f>IFERROR(SUM($I$26:$I$27),"")</f>
        <v>0</v>
      </c>
    </row>
    <row r="29" spans="1:12" s="7" customFormat="1" ht="21.95" customHeight="1" x14ac:dyDescent="0.2">
      <c r="A29" s="196" t="s">
        <v>3609</v>
      </c>
      <c r="B29" s="196"/>
      <c r="C29" s="196"/>
      <c r="D29" s="196"/>
      <c r="E29" s="196"/>
      <c r="F29" s="187" t="s">
        <v>51</v>
      </c>
      <c r="G29" s="187"/>
      <c r="H29" s="35" t="s">
        <v>170</v>
      </c>
      <c r="I29" s="112">
        <f>IFERROR(IF(AND($E$26&gt;166.7,$E$27&gt;166.7),$I$28,(IF(OR(AND($I$22=0,$I$27=0),AND('Page 1'!$K$22=0,'Page 1'!$K$33=0,Total_Tons_Into_MI=0,'Page 2'!$G$2=0,'Page 2'!$G$13=0,'Page 2'!$G$17=0,'Page 2'!$G$18=0,'Page 2'!$G$23=0)),0,IF(OR($E$26-$I$21&gt;166.7,$E$27-$I$21&gt;166.7,$E$26&gt;166.7,$E$27&gt;166.7,$E$26+$E$27&gt;166.7),$I$28,50)))),0)</f>
        <v>0</v>
      </c>
    </row>
    <row r="30" spans="1:12" s="7" customFormat="1" ht="21.95" customHeight="1" x14ac:dyDescent="0.2">
      <c r="A30" s="175" t="s">
        <v>175</v>
      </c>
      <c r="B30" s="175"/>
      <c r="C30" s="175"/>
      <c r="D30" s="175"/>
      <c r="E30" s="175"/>
      <c r="F30" s="187" t="s">
        <v>52</v>
      </c>
      <c r="G30" s="187"/>
      <c r="H30" s="35" t="s">
        <v>171</v>
      </c>
      <c r="I30" s="111"/>
    </row>
    <row r="31" spans="1:12" s="7" customFormat="1" ht="21.95" customHeight="1" x14ac:dyDescent="0.2">
      <c r="A31" s="189" t="s">
        <v>176</v>
      </c>
      <c r="B31" s="189"/>
      <c r="C31" s="189"/>
      <c r="D31" s="189"/>
      <c r="E31" s="189"/>
      <c r="F31" s="187" t="s">
        <v>51</v>
      </c>
      <c r="G31" s="187"/>
      <c r="H31" s="35" t="s">
        <v>172</v>
      </c>
      <c r="I31" s="111">
        <f>IFERROR(SUM(I29:I30),"")</f>
        <v>0</v>
      </c>
    </row>
    <row r="32" spans="1:12" s="7" customFormat="1" ht="5.0999999999999996" customHeight="1" x14ac:dyDescent="0.2">
      <c r="A32" s="53"/>
      <c r="B32" s="49"/>
      <c r="C32" s="49"/>
      <c r="D32" s="49"/>
      <c r="E32" s="49"/>
      <c r="F32" s="49"/>
      <c r="G32" s="49"/>
      <c r="H32" s="49"/>
      <c r="I32" s="49"/>
      <c r="J32" s="2"/>
      <c r="K32" s="2"/>
      <c r="L32" s="9"/>
    </row>
    <row r="33" spans="1:12" s="10" customFormat="1" ht="19.899999999999999" customHeight="1" x14ac:dyDescent="0.2">
      <c r="A33" s="191" t="s">
        <v>184</v>
      </c>
      <c r="B33" s="191"/>
      <c r="C33" s="191"/>
      <c r="D33" s="191"/>
      <c r="E33" s="191"/>
      <c r="F33" s="191"/>
      <c r="G33" s="191"/>
      <c r="H33" s="191"/>
      <c r="I33" s="191"/>
      <c r="J33" s="8"/>
      <c r="K33" s="8"/>
      <c r="L33" s="7"/>
    </row>
    <row r="34" spans="1:12" s="7" customFormat="1" ht="25.15" customHeight="1" x14ac:dyDescent="0.2">
      <c r="A34" s="192"/>
      <c r="B34" s="193"/>
      <c r="C34" s="193"/>
      <c r="D34" s="193"/>
      <c r="E34" s="193"/>
      <c r="F34" s="193"/>
      <c r="G34" s="193"/>
      <c r="H34" s="193"/>
      <c r="I34" s="194"/>
      <c r="J34" s="8"/>
      <c r="K34" s="8"/>
    </row>
    <row r="35" spans="1:12" s="7" customFormat="1" ht="5.0999999999999996" customHeight="1" x14ac:dyDescent="0.2">
      <c r="A35" s="53"/>
      <c r="B35" s="49"/>
      <c r="C35" s="49"/>
      <c r="D35" s="49"/>
      <c r="E35" s="49"/>
      <c r="F35" s="49"/>
      <c r="G35" s="49"/>
      <c r="H35" s="49"/>
      <c r="I35" s="49"/>
      <c r="J35" s="2"/>
      <c r="K35" s="2"/>
      <c r="L35" s="9"/>
    </row>
    <row r="36" spans="1:12" s="71" customFormat="1" ht="12" customHeight="1" x14ac:dyDescent="0.25">
      <c r="A36" s="152" t="s">
        <v>164</v>
      </c>
      <c r="B36" s="152"/>
      <c r="C36" s="152"/>
      <c r="D36" s="152"/>
      <c r="E36" s="152"/>
      <c r="F36" s="152"/>
      <c r="G36" s="152"/>
      <c r="H36" s="152"/>
      <c r="I36" s="152"/>
      <c r="J36" s="69"/>
      <c r="K36" s="69"/>
      <c r="L36" s="70"/>
    </row>
    <row r="37" spans="1:12" s="57" customFormat="1" ht="12" customHeight="1" x14ac:dyDescent="0.2">
      <c r="A37" s="197" t="s">
        <v>97</v>
      </c>
      <c r="B37" s="197"/>
      <c r="C37" s="197"/>
      <c r="D37" s="197"/>
      <c r="E37" s="197"/>
      <c r="F37" s="197"/>
      <c r="G37" s="197"/>
      <c r="H37" s="197"/>
      <c r="I37" s="197"/>
      <c r="J37" s="56"/>
    </row>
    <row r="38" spans="1:12" s="63" customFormat="1" ht="15" customHeight="1" x14ac:dyDescent="0.25">
      <c r="A38" s="184"/>
      <c r="B38" s="184"/>
      <c r="C38" s="185"/>
      <c r="D38" s="185"/>
      <c r="E38" s="185"/>
      <c r="F38" s="185"/>
      <c r="G38" s="185"/>
      <c r="H38" s="186"/>
      <c r="I38" s="186"/>
    </row>
    <row r="39" spans="1:12" s="63" customFormat="1" ht="12" customHeight="1" x14ac:dyDescent="0.2">
      <c r="A39" s="54" t="s">
        <v>6</v>
      </c>
      <c r="B39" s="47"/>
      <c r="C39" s="190" t="s">
        <v>8</v>
      </c>
      <c r="D39" s="190"/>
      <c r="E39" s="190"/>
      <c r="F39" s="190"/>
      <c r="G39" s="190"/>
      <c r="H39" s="190" t="s">
        <v>7</v>
      </c>
      <c r="I39" s="190"/>
    </row>
    <row r="40" spans="1:12" s="63" customFormat="1" ht="15" customHeight="1" x14ac:dyDescent="0.25">
      <c r="A40" s="180"/>
      <c r="B40" s="180"/>
      <c r="C40" s="181"/>
      <c r="D40" s="182"/>
      <c r="E40" s="182"/>
      <c r="F40" s="182"/>
      <c r="G40" s="182"/>
      <c r="H40" s="183"/>
      <c r="I40" s="183"/>
    </row>
    <row r="41" spans="1:12" s="63" customFormat="1" ht="12" customHeight="1" x14ac:dyDescent="0.2">
      <c r="A41" s="54" t="s">
        <v>95</v>
      </c>
      <c r="B41" s="51"/>
      <c r="C41" s="190" t="s">
        <v>9</v>
      </c>
      <c r="D41" s="190"/>
      <c r="E41" s="190"/>
      <c r="F41" s="190"/>
      <c r="G41" s="190"/>
      <c r="H41" s="47" t="s">
        <v>10</v>
      </c>
      <c r="I41" s="44"/>
    </row>
    <row r="42" spans="1:12" s="7" customFormat="1" ht="17.100000000000001" customHeight="1" x14ac:dyDescent="0.2">
      <c r="A42" s="176" t="s">
        <v>43</v>
      </c>
      <c r="B42" s="176"/>
      <c r="C42" s="176"/>
      <c r="D42" s="176"/>
      <c r="E42" s="176"/>
      <c r="F42" s="176"/>
      <c r="G42" s="176"/>
      <c r="H42" s="176"/>
      <c r="I42" s="176"/>
    </row>
    <row r="43" spans="1:12" s="7" customFormat="1" ht="12" x14ac:dyDescent="0.2">
      <c r="A43" s="4"/>
      <c r="H43" s="5"/>
    </row>
    <row r="44" spans="1:12" s="7" customFormat="1" ht="12" x14ac:dyDescent="0.2">
      <c r="A44" s="4"/>
      <c r="H44" s="5"/>
    </row>
    <row r="46" spans="1:12" x14ac:dyDescent="0.25">
      <c r="A46" s="5"/>
      <c r="B46" s="5"/>
      <c r="C46" s="5"/>
      <c r="D46" s="5"/>
      <c r="E46" s="5"/>
      <c r="F46" s="5"/>
      <c r="G46" s="5"/>
      <c r="I46" s="5"/>
      <c r="J46" s="5"/>
      <c r="K46" s="5"/>
      <c r="L46" s="5"/>
    </row>
    <row r="47" spans="1:12" x14ac:dyDescent="0.25">
      <c r="B47" s="55"/>
    </row>
  </sheetData>
  <sheetProtection algorithmName="SHA-512" hashValue="zGprbrGCboXMiMu+nYq5iRvG1OaFJvdkL5IWROGz3dLPhIZ1fQ4n7M5Ae4ynXLxZOABaF7YHTnChYAlOHmYktA==" saltValue="Lv8+t/DNN+39fxsPQRYSxQ==" spinCount="100000" sheet="1" objects="1" scenarios="1"/>
  <sortState xmlns:xlrd2="http://schemas.microsoft.com/office/spreadsheetml/2017/richdata2" ref="B3:I8">
    <sortCondition ref="B3:B8"/>
  </sortState>
  <mergeCells count="49">
    <mergeCell ref="C39:G39"/>
    <mergeCell ref="C41:G41"/>
    <mergeCell ref="A33:I33"/>
    <mergeCell ref="A34:I34"/>
    <mergeCell ref="H25:I25"/>
    <mergeCell ref="A30:E30"/>
    <mergeCell ref="A29:E29"/>
    <mergeCell ref="A28:E28"/>
    <mergeCell ref="A37:I37"/>
    <mergeCell ref="H39:I39"/>
    <mergeCell ref="A36:I36"/>
    <mergeCell ref="A42:I42"/>
    <mergeCell ref="F25:G25"/>
    <mergeCell ref="A25:D25"/>
    <mergeCell ref="A27:C27"/>
    <mergeCell ref="A26:C26"/>
    <mergeCell ref="A40:B40"/>
    <mergeCell ref="C40:G40"/>
    <mergeCell ref="H40:I40"/>
    <mergeCell ref="A38:B38"/>
    <mergeCell ref="C38:G38"/>
    <mergeCell ref="H38:I38"/>
    <mergeCell ref="F31:G31"/>
    <mergeCell ref="F30:G30"/>
    <mergeCell ref="F29:G29"/>
    <mergeCell ref="F28:G28"/>
    <mergeCell ref="A31:E31"/>
    <mergeCell ref="A12:G12"/>
    <mergeCell ref="A1:H1"/>
    <mergeCell ref="A24:I24"/>
    <mergeCell ref="B17:G17"/>
    <mergeCell ref="A13:G13"/>
    <mergeCell ref="A14:G14"/>
    <mergeCell ref="A16:I16"/>
    <mergeCell ref="B18:G18"/>
    <mergeCell ref="B19:G19"/>
    <mergeCell ref="B20:G20"/>
    <mergeCell ref="B21:G21"/>
    <mergeCell ref="B22:G22"/>
    <mergeCell ref="A7:G7"/>
    <mergeCell ref="A8:G8"/>
    <mergeCell ref="A9:G9"/>
    <mergeCell ref="A10:G10"/>
    <mergeCell ref="A11:G11"/>
    <mergeCell ref="A2:H2"/>
    <mergeCell ref="A3:G3"/>
    <mergeCell ref="A4:G4"/>
    <mergeCell ref="A5:G5"/>
    <mergeCell ref="A6:G6"/>
  </mergeCells>
  <conditionalFormatting sqref="E26">
    <cfRule type="cellIs" dxfId="4" priority="2" operator="equal">
      <formula>"ERROR"</formula>
    </cfRule>
  </conditionalFormatting>
  <conditionalFormatting sqref="E26:E27">
    <cfRule type="cellIs" dxfId="3" priority="1" operator="lessThan">
      <formula>0</formula>
    </cfRule>
  </conditionalFormatting>
  <conditionalFormatting sqref="I20">
    <cfRule type="cellIs" dxfId="2" priority="10" operator="lessThan">
      <formula>0</formula>
    </cfRule>
  </conditionalFormatting>
  <conditionalFormatting sqref="I22">
    <cfRule type="cellIs" dxfId="1" priority="4" operator="lessThan">
      <formula>0</formula>
    </cfRule>
    <cfRule type="cellIs" dxfId="0" priority="5" operator="equal">
      <formula>"ERROR"</formula>
    </cfRule>
  </conditionalFormatting>
  <hyperlinks>
    <hyperlink ref="I1" r:id="rId1" tooltip="Current Michigan Feed Licensee List" display="Current MI Feed Licensee List" xr:uid="{88FE0FCE-6E0A-418A-B547-7B35CE3F23B9}"/>
  </hyperlinks>
  <printOptions horizontalCentered="1"/>
  <pageMargins left="0.25" right="0.25" top="0.5" bottom="0.5" header="0.3" footer="0.3"/>
  <pageSetup orientation="portrait" r:id="rId2"/>
  <headerFooter>
    <oddHeader>&amp;L&amp;"Arial,Regular"&amp;7PI-135&amp;R&amp;"Arial,Regular"&amp;7Rev. 5/2023</oddHeader>
    <oddFooter>&amp;R&amp;"Arial,Regular"&amp;7Page &amp;P</oddFooter>
  </headerFooter>
  <drawing r:id="rId3"/>
  <extLst>
    <ext xmlns:x14="http://schemas.microsoft.com/office/spreadsheetml/2009/9/main" uri="{CCE6A557-97BC-4b89-ADB6-D9C93CAAB3DF}">
      <x14:dataValidations xmlns:xm="http://schemas.microsoft.com/office/excel/2006/main" count="2">
        <x14:dataValidation type="list" allowBlank="1" showInputMessage="1" showErrorMessage="1" errorTitle="Warning!" error="List only Michigan Feed Licensees. Failure to list firms that you've paid tonnage for will disallow their claimed exemptions in Sec. F of their ITFRs." promptTitle="MI Licensed Firms You Pay For" prompt="Select firm that you are paying tonnage fee for. Choose correct firm by ID# AND location. If unsure, click on link to right for complete list of Michigan feed licensees. " xr:uid="{F94D30B7-59ED-4DDD-86A3-17AC9528698E}">
          <x14:formula1>
            <xm:f>'Data Sources (2)'!#REF!</xm:f>
          </x14:formula1>
          <xm:sqref>A4:G12</xm:sqref>
        </x14:dataValidation>
        <x14:dataValidation type="list" allowBlank="1" showInputMessage="1" showErrorMessage="1" errorTitle="Warning!" error="List only Michigan Feed Licensees. Failure to list firms that you've paid tonnage for will disallow their claimed exemptions in Sec. F of their ITFRs." promptTitle="MI Licensed Firms You Pay For" prompt="Select firm that you are paying tonnage fee for. Choose correct firm by ID# AND location. If unsure, click on link to right for complete list of Michigan feed licensees. " xr:uid="{A5C83FF8-80D5-40E9-87F9-62DE01E88E3A}">
          <x14:formula1>
            <xm:f>'Data Sources (2)'!$C$3:$C$1499</xm:f>
          </x14:formula1>
          <xm:sqref>A3:G3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D4AB7-FC0A-4B98-B66D-F681CF8A3E58}">
  <sheetPr>
    <tabColor rgb="FF0070C0"/>
    <pageSetUpPr fitToPage="1"/>
  </sheetPr>
  <dimension ref="A1:O446"/>
  <sheetViews>
    <sheetView showZeros="0" zoomScaleNormal="100" workbookViewId="0">
      <selection sqref="A1:K1"/>
    </sheetView>
  </sheetViews>
  <sheetFormatPr defaultColWidth="9.140625" defaultRowHeight="24.95" customHeight="1" x14ac:dyDescent="0.2"/>
  <cols>
    <col min="1" max="1" width="2.5703125" style="5" customWidth="1"/>
    <col min="2" max="2" width="5.5703125" style="5" customWidth="1"/>
    <col min="3" max="3" width="6" style="5" customWidth="1"/>
    <col min="4" max="7" width="9.5703125" style="5" customWidth="1"/>
    <col min="8" max="8" width="15.85546875" style="5" customWidth="1"/>
    <col min="9" max="9" width="9.5703125" style="5" customWidth="1"/>
    <col min="10" max="10" width="12.42578125" style="5" customWidth="1"/>
    <col min="11" max="11" width="11" style="5" customWidth="1"/>
    <col min="12" max="16384" width="9.140625" style="5"/>
  </cols>
  <sheetData>
    <row r="1" spans="1:11" ht="17.100000000000001" customHeight="1" x14ac:dyDescent="0.2">
      <c r="A1" s="199" t="s">
        <v>177</v>
      </c>
      <c r="B1" s="199"/>
      <c r="C1" s="199"/>
      <c r="D1" s="199"/>
      <c r="E1" s="199"/>
      <c r="F1" s="199"/>
      <c r="G1" s="199"/>
      <c r="H1" s="199"/>
      <c r="I1" s="199"/>
      <c r="J1" s="199"/>
      <c r="K1" s="199"/>
    </row>
    <row r="2" spans="1:11" ht="5.0999999999999996" customHeight="1" x14ac:dyDescent="0.2"/>
    <row r="3" spans="1:11" ht="36" customHeight="1" x14ac:dyDescent="0.2">
      <c r="A3" s="200" t="s">
        <v>39</v>
      </c>
      <c r="B3" s="200"/>
      <c r="C3" s="200"/>
      <c r="D3" s="200"/>
      <c r="E3" s="200"/>
      <c r="F3" s="200"/>
      <c r="G3" s="200"/>
      <c r="H3" s="200"/>
      <c r="I3" s="200"/>
      <c r="J3" s="200"/>
      <c r="K3" s="200"/>
    </row>
    <row r="4" spans="1:11" ht="5.0999999999999996" customHeight="1" x14ac:dyDescent="0.2">
      <c r="C4" s="78"/>
      <c r="D4" s="78"/>
      <c r="E4" s="78"/>
      <c r="F4" s="78"/>
      <c r="G4" s="78"/>
      <c r="H4" s="78"/>
      <c r="I4" s="78"/>
      <c r="J4" s="78"/>
      <c r="K4" s="78"/>
    </row>
    <row r="5" spans="1:11" ht="24" customHeight="1" x14ac:dyDescent="0.2">
      <c r="A5" s="79" t="s">
        <v>155</v>
      </c>
      <c r="B5" s="198" t="s">
        <v>157</v>
      </c>
      <c r="C5" s="198"/>
      <c r="D5" s="198"/>
      <c r="E5" s="198"/>
      <c r="F5" s="198"/>
      <c r="G5" s="198"/>
      <c r="H5" s="198"/>
      <c r="I5" s="198"/>
      <c r="J5" s="198"/>
      <c r="K5" s="198"/>
    </row>
    <row r="6" spans="1:11" ht="5.0999999999999996" customHeight="1" x14ac:dyDescent="0.2">
      <c r="B6" s="80"/>
      <c r="C6" s="80"/>
      <c r="D6" s="80"/>
      <c r="E6" s="80"/>
      <c r="F6" s="80"/>
      <c r="G6" s="80"/>
      <c r="H6" s="80"/>
      <c r="I6" s="80"/>
      <c r="J6" s="80"/>
      <c r="K6" s="80"/>
    </row>
    <row r="7" spans="1:11" ht="24.95" customHeight="1" x14ac:dyDescent="0.2">
      <c r="A7" s="79" t="s">
        <v>155</v>
      </c>
      <c r="B7" s="198" t="s">
        <v>158</v>
      </c>
      <c r="C7" s="198"/>
      <c r="D7" s="198"/>
      <c r="E7" s="198"/>
      <c r="F7" s="198"/>
      <c r="G7" s="198"/>
      <c r="H7" s="198"/>
      <c r="I7" s="198"/>
      <c r="J7" s="198"/>
      <c r="K7" s="198"/>
    </row>
    <row r="8" spans="1:11" ht="5.0999999999999996" customHeight="1" x14ac:dyDescent="0.2">
      <c r="B8" s="80"/>
      <c r="C8" s="80"/>
      <c r="D8" s="80"/>
      <c r="E8" s="80"/>
      <c r="F8" s="80"/>
      <c r="G8" s="80"/>
      <c r="H8" s="80"/>
      <c r="I8" s="80"/>
      <c r="J8" s="80"/>
      <c r="K8" s="80"/>
    </row>
    <row r="9" spans="1:11" ht="46.5" customHeight="1" x14ac:dyDescent="0.2">
      <c r="A9" s="198" t="s">
        <v>3610</v>
      </c>
      <c r="B9" s="198"/>
      <c r="C9" s="198"/>
      <c r="D9" s="198"/>
      <c r="E9" s="198"/>
      <c r="F9" s="198"/>
      <c r="G9" s="198"/>
      <c r="H9" s="198"/>
      <c r="I9" s="198"/>
      <c r="J9" s="198"/>
      <c r="K9" s="198"/>
    </row>
    <row r="10" spans="1:11" ht="5.0999999999999996" customHeight="1" x14ac:dyDescent="0.2">
      <c r="B10" s="80"/>
      <c r="C10" s="80"/>
      <c r="D10" s="80"/>
      <c r="E10" s="80"/>
      <c r="F10" s="80"/>
      <c r="G10" s="80"/>
      <c r="H10" s="80"/>
      <c r="I10" s="80"/>
      <c r="J10" s="80"/>
      <c r="K10" s="80"/>
    </row>
    <row r="11" spans="1:11" ht="25.15" customHeight="1" x14ac:dyDescent="0.2">
      <c r="A11" s="198" t="s">
        <v>562</v>
      </c>
      <c r="B11" s="198"/>
      <c r="C11" s="198"/>
      <c r="D11" s="198"/>
      <c r="E11" s="198"/>
      <c r="F11" s="198"/>
      <c r="G11" s="198"/>
      <c r="H11" s="198"/>
      <c r="I11" s="198"/>
      <c r="J11" s="198"/>
      <c r="K11" s="198"/>
    </row>
    <row r="12" spans="1:11" ht="20.100000000000001" customHeight="1" x14ac:dyDescent="0.2">
      <c r="B12" s="81"/>
      <c r="C12" s="80"/>
      <c r="D12" s="80"/>
      <c r="E12" s="80"/>
      <c r="F12" s="80"/>
      <c r="G12" s="80"/>
      <c r="I12" s="80"/>
      <c r="J12" s="80"/>
      <c r="K12" s="80"/>
    </row>
    <row r="13" spans="1:11" ht="20.100000000000001" customHeight="1" x14ac:dyDescent="0.2">
      <c r="A13" s="201" t="s">
        <v>159</v>
      </c>
      <c r="B13" s="201"/>
      <c r="C13" s="201"/>
      <c r="D13" s="201"/>
      <c r="E13" s="201"/>
      <c r="F13" s="201"/>
      <c r="G13" s="201"/>
      <c r="H13" s="201"/>
      <c r="I13" s="202" t="s">
        <v>65</v>
      </c>
      <c r="J13" s="202"/>
      <c r="K13" s="202"/>
    </row>
    <row r="14" spans="1:11" ht="15" customHeight="1" x14ac:dyDescent="0.2">
      <c r="A14" s="79" t="s">
        <v>155</v>
      </c>
      <c r="B14" s="198" t="s">
        <v>160</v>
      </c>
      <c r="C14" s="198"/>
      <c r="D14" s="198"/>
      <c r="E14" s="198"/>
      <c r="F14" s="198"/>
      <c r="G14" s="198"/>
      <c r="H14" s="198"/>
      <c r="I14" s="198"/>
      <c r="J14" s="198"/>
      <c r="K14" s="198"/>
    </row>
    <row r="15" spans="1:11" ht="5.0999999999999996" customHeight="1" x14ac:dyDescent="0.2">
      <c r="B15" s="80"/>
      <c r="C15" s="80"/>
      <c r="D15" s="80"/>
      <c r="E15" s="80"/>
      <c r="F15" s="80"/>
      <c r="G15" s="80"/>
      <c r="H15" s="80"/>
      <c r="I15" s="80"/>
      <c r="J15" s="80"/>
      <c r="K15" s="80"/>
    </row>
    <row r="16" spans="1:11" ht="25.15" customHeight="1" x14ac:dyDescent="0.2">
      <c r="A16" s="79" t="s">
        <v>155</v>
      </c>
      <c r="B16" s="198" t="s">
        <v>161</v>
      </c>
      <c r="C16" s="198"/>
      <c r="D16" s="198"/>
      <c r="E16" s="198"/>
      <c r="F16" s="198"/>
      <c r="G16" s="198"/>
      <c r="H16" s="198"/>
      <c r="I16" s="198"/>
      <c r="J16" s="198"/>
      <c r="K16" s="198"/>
    </row>
    <row r="17" spans="1:11" ht="5.0999999999999996" customHeight="1" x14ac:dyDescent="0.2">
      <c r="B17" s="80"/>
      <c r="C17" s="80"/>
      <c r="D17" s="80"/>
      <c r="E17" s="80"/>
      <c r="F17" s="80"/>
      <c r="G17" s="80"/>
      <c r="H17" s="80"/>
      <c r="I17" s="80"/>
      <c r="J17" s="80"/>
      <c r="K17" s="80"/>
    </row>
    <row r="18" spans="1:11" ht="25.15" customHeight="1" x14ac:dyDescent="0.2">
      <c r="A18" s="79" t="s">
        <v>155</v>
      </c>
      <c r="B18" s="198" t="s">
        <v>162</v>
      </c>
      <c r="C18" s="198"/>
      <c r="D18" s="198"/>
      <c r="E18" s="198"/>
      <c r="F18" s="198"/>
      <c r="G18" s="198"/>
      <c r="H18" s="198"/>
      <c r="I18" s="198"/>
      <c r="J18" s="198"/>
      <c r="K18" s="198"/>
    </row>
    <row r="19" spans="1:11" ht="5.0999999999999996" customHeight="1" x14ac:dyDescent="0.2">
      <c r="B19" s="80"/>
      <c r="C19" s="80"/>
      <c r="D19" s="80"/>
      <c r="E19" s="80"/>
      <c r="F19" s="80"/>
      <c r="G19" s="80"/>
      <c r="H19" s="80"/>
      <c r="I19" s="80"/>
      <c r="J19" s="80"/>
      <c r="K19" s="80"/>
    </row>
    <row r="20" spans="1:11" ht="25.15" customHeight="1" x14ac:dyDescent="0.2">
      <c r="A20" s="79" t="s">
        <v>155</v>
      </c>
      <c r="B20" s="198" t="s">
        <v>163</v>
      </c>
      <c r="C20" s="198"/>
      <c r="D20" s="198"/>
      <c r="E20" s="198"/>
      <c r="F20" s="198"/>
      <c r="G20" s="198"/>
      <c r="H20" s="198"/>
      <c r="I20" s="198"/>
      <c r="J20" s="198"/>
      <c r="K20" s="198"/>
    </row>
    <row r="21" spans="1:11" ht="20.100000000000001" customHeight="1" x14ac:dyDescent="0.2">
      <c r="B21" s="80"/>
      <c r="C21" s="80"/>
      <c r="D21" s="80"/>
      <c r="E21" s="80"/>
      <c r="F21" s="80"/>
      <c r="G21" s="80"/>
      <c r="H21" s="80"/>
      <c r="I21" s="80"/>
      <c r="J21" s="80"/>
      <c r="K21" s="80"/>
    </row>
    <row r="22" spans="1:11" ht="12" x14ac:dyDescent="0.2">
      <c r="A22" s="206" t="s">
        <v>48</v>
      </c>
      <c r="B22" s="206"/>
      <c r="C22" s="206"/>
      <c r="D22" s="206"/>
      <c r="E22" s="206"/>
      <c r="F22" s="206"/>
      <c r="G22" s="206"/>
      <c r="H22" s="206"/>
      <c r="I22" s="206"/>
      <c r="J22" s="206"/>
      <c r="K22" s="206"/>
    </row>
    <row r="23" spans="1:11" ht="3" customHeight="1" x14ac:dyDescent="0.2">
      <c r="B23" s="82"/>
      <c r="C23" s="82"/>
      <c r="D23" s="82"/>
      <c r="E23" s="82"/>
      <c r="F23" s="82"/>
      <c r="G23" s="82"/>
      <c r="H23" s="82"/>
      <c r="I23" s="82"/>
      <c r="J23" s="82"/>
      <c r="K23" s="82"/>
    </row>
    <row r="24" spans="1:11" s="3" customFormat="1" ht="35.25" customHeight="1" x14ac:dyDescent="0.25">
      <c r="A24" s="79" t="s">
        <v>155</v>
      </c>
      <c r="B24" s="204" t="s">
        <v>561</v>
      </c>
      <c r="C24" s="204"/>
      <c r="D24" s="204"/>
      <c r="E24" s="204"/>
      <c r="F24" s="204"/>
      <c r="G24" s="204"/>
      <c r="H24" s="204"/>
      <c r="I24" s="204"/>
      <c r="J24" s="204"/>
      <c r="K24" s="204"/>
    </row>
    <row r="25" spans="1:11" ht="5.0999999999999996" customHeight="1" x14ac:dyDescent="0.2">
      <c r="B25" s="80"/>
      <c r="C25" s="80"/>
      <c r="D25" s="80"/>
      <c r="E25" s="80"/>
      <c r="F25" s="80"/>
      <c r="G25" s="80"/>
      <c r="H25" s="80"/>
      <c r="I25" s="80"/>
      <c r="J25" s="80"/>
      <c r="K25" s="80"/>
    </row>
    <row r="26" spans="1:11" ht="24.95" customHeight="1" x14ac:dyDescent="0.2">
      <c r="A26" s="79" t="s">
        <v>155</v>
      </c>
      <c r="B26" s="204" t="s">
        <v>54</v>
      </c>
      <c r="C26" s="204"/>
      <c r="D26" s="204"/>
      <c r="E26" s="204"/>
      <c r="F26" s="204"/>
      <c r="G26" s="204"/>
      <c r="H26" s="204"/>
      <c r="I26" s="204"/>
      <c r="J26" s="204"/>
      <c r="K26" s="204"/>
    </row>
    <row r="27" spans="1:11" ht="5.0999999999999996" customHeight="1" x14ac:dyDescent="0.2">
      <c r="B27" s="80"/>
      <c r="C27" s="80"/>
      <c r="D27" s="80"/>
      <c r="E27" s="80"/>
      <c r="F27" s="80"/>
      <c r="G27" s="80"/>
      <c r="H27" s="80"/>
      <c r="I27" s="80"/>
      <c r="J27" s="80"/>
      <c r="K27" s="80"/>
    </row>
    <row r="28" spans="1:11" ht="15" x14ac:dyDescent="0.2">
      <c r="C28" s="88" t="s">
        <v>44</v>
      </c>
      <c r="D28" s="207" t="s">
        <v>1992</v>
      </c>
      <c r="E28" s="207"/>
      <c r="F28" s="207"/>
      <c r="G28" s="207"/>
      <c r="H28" s="207"/>
      <c r="I28" s="207"/>
      <c r="J28" s="207"/>
      <c r="K28" s="207"/>
    </row>
    <row r="29" spans="1:11" ht="5.0999999999999996" customHeight="1" x14ac:dyDescent="0.2">
      <c r="C29" s="88"/>
      <c r="D29" s="80"/>
      <c r="E29" s="80"/>
      <c r="F29" s="80"/>
      <c r="G29" s="80"/>
      <c r="H29" s="80"/>
      <c r="I29" s="80"/>
      <c r="J29" s="80"/>
      <c r="K29" s="80"/>
    </row>
    <row r="30" spans="1:11" ht="24" x14ac:dyDescent="0.2">
      <c r="C30" s="88" t="s">
        <v>45</v>
      </c>
      <c r="D30" s="208" t="s">
        <v>1993</v>
      </c>
      <c r="E30" s="208"/>
      <c r="F30" s="208"/>
      <c r="G30" s="208"/>
      <c r="H30" s="208"/>
      <c r="I30" s="208"/>
      <c r="J30" s="208"/>
      <c r="K30" s="208"/>
    </row>
    <row r="31" spans="1:11" ht="20.100000000000001" customHeight="1" x14ac:dyDescent="0.2">
      <c r="B31" s="3"/>
      <c r="C31" s="3"/>
      <c r="D31" s="3"/>
      <c r="E31" s="3"/>
      <c r="F31" s="3"/>
      <c r="G31" s="3"/>
      <c r="H31" s="3"/>
      <c r="I31" s="3"/>
      <c r="J31" s="3"/>
      <c r="K31" s="3"/>
    </row>
    <row r="32" spans="1:11" ht="17.100000000000001" customHeight="1" x14ac:dyDescent="0.2">
      <c r="A32" s="199" t="s">
        <v>178</v>
      </c>
      <c r="B32" s="199"/>
      <c r="C32" s="199"/>
      <c r="D32" s="199"/>
      <c r="E32" s="199"/>
      <c r="F32" s="199"/>
      <c r="G32" s="199"/>
      <c r="H32" s="199"/>
      <c r="I32" s="199"/>
      <c r="J32" s="199"/>
      <c r="K32" s="199"/>
    </row>
    <row r="33" spans="1:11" ht="5.0999999999999996" customHeight="1" x14ac:dyDescent="0.2">
      <c r="B33" s="83"/>
      <c r="C33" s="83"/>
      <c r="D33" s="83"/>
      <c r="E33" s="83"/>
      <c r="F33" s="83"/>
      <c r="G33" s="83"/>
      <c r="H33" s="83"/>
      <c r="I33" s="83"/>
      <c r="J33" s="83"/>
      <c r="K33" s="83"/>
    </row>
    <row r="34" spans="1:11" ht="24.95" customHeight="1" x14ac:dyDescent="0.2">
      <c r="A34" s="79" t="s">
        <v>155</v>
      </c>
      <c r="B34" s="203" t="s">
        <v>55</v>
      </c>
      <c r="C34" s="203"/>
      <c r="D34" s="203"/>
      <c r="E34" s="203"/>
      <c r="F34" s="203"/>
      <c r="G34" s="203"/>
      <c r="H34" s="203"/>
      <c r="I34" s="203"/>
      <c r="J34" s="203"/>
      <c r="K34" s="203"/>
    </row>
    <row r="35" spans="1:11" ht="5.0999999999999996" customHeight="1" x14ac:dyDescent="0.2">
      <c r="B35" s="3"/>
      <c r="C35" s="3"/>
      <c r="D35" s="3"/>
      <c r="E35" s="3"/>
      <c r="F35" s="3"/>
      <c r="G35" s="3"/>
      <c r="H35" s="3"/>
      <c r="I35" s="3"/>
      <c r="J35" s="3"/>
      <c r="K35" s="3"/>
    </row>
    <row r="36" spans="1:11" ht="50.1" customHeight="1" x14ac:dyDescent="0.2">
      <c r="A36" s="79" t="s">
        <v>155</v>
      </c>
      <c r="B36" s="204" t="s">
        <v>56</v>
      </c>
      <c r="C36" s="204"/>
      <c r="D36" s="204"/>
      <c r="E36" s="204"/>
      <c r="F36" s="204"/>
      <c r="G36" s="204"/>
      <c r="H36" s="204"/>
      <c r="I36" s="204"/>
      <c r="J36" s="204"/>
      <c r="K36" s="204"/>
    </row>
    <row r="37" spans="1:11" ht="5.0999999999999996" customHeight="1" x14ac:dyDescent="0.2">
      <c r="B37" s="84"/>
      <c r="C37" s="84"/>
      <c r="D37" s="84"/>
      <c r="E37" s="84"/>
      <c r="F37" s="84"/>
      <c r="G37" s="84"/>
      <c r="H37" s="84"/>
      <c r="I37" s="84"/>
      <c r="J37" s="84"/>
      <c r="K37" s="84"/>
    </row>
    <row r="38" spans="1:11" ht="25.15" customHeight="1" x14ac:dyDescent="0.2">
      <c r="A38" s="79" t="s">
        <v>155</v>
      </c>
      <c r="B38" s="203" t="s">
        <v>57</v>
      </c>
      <c r="C38" s="203"/>
      <c r="D38" s="203"/>
      <c r="E38" s="203"/>
      <c r="F38" s="203"/>
      <c r="G38" s="203"/>
      <c r="H38" s="203"/>
      <c r="I38" s="203"/>
      <c r="J38" s="203"/>
      <c r="K38" s="203"/>
    </row>
    <row r="39" spans="1:11" ht="5.0999999999999996" customHeight="1" x14ac:dyDescent="0.2"/>
    <row r="40" spans="1:11" ht="15" customHeight="1" x14ac:dyDescent="0.2">
      <c r="A40" s="3" t="s">
        <v>58</v>
      </c>
      <c r="B40" s="3"/>
      <c r="C40" s="3"/>
      <c r="D40" s="3"/>
      <c r="E40" s="3"/>
      <c r="F40" s="3"/>
      <c r="G40" s="3"/>
      <c r="H40" s="3"/>
      <c r="I40" s="3"/>
      <c r="J40" s="205" t="s">
        <v>40</v>
      </c>
      <c r="K40" s="205"/>
    </row>
    <row r="41" spans="1:11" ht="11.25" customHeight="1" x14ac:dyDescent="0.2">
      <c r="C41" s="78"/>
      <c r="D41" s="78"/>
      <c r="E41" s="78"/>
      <c r="F41" s="78"/>
      <c r="G41" s="78"/>
      <c r="H41" s="78"/>
      <c r="I41" s="78"/>
      <c r="J41" s="11"/>
    </row>
    <row r="42" spans="1:11" ht="12" x14ac:dyDescent="0.2"/>
    <row r="43" spans="1:11" ht="12" x14ac:dyDescent="0.2"/>
    <row r="44" spans="1:11" ht="12" x14ac:dyDescent="0.2"/>
    <row r="45" spans="1:11" ht="12" x14ac:dyDescent="0.2"/>
    <row r="46" spans="1:11" ht="12" x14ac:dyDescent="0.2"/>
    <row r="47" spans="1:11" ht="12" x14ac:dyDescent="0.2"/>
    <row r="48" spans="1:11" ht="12" x14ac:dyDescent="0.2"/>
    <row r="49" ht="12" x14ac:dyDescent="0.2"/>
    <row r="50" ht="12" x14ac:dyDescent="0.2"/>
    <row r="51" ht="12" x14ac:dyDescent="0.2"/>
    <row r="52" ht="12" x14ac:dyDescent="0.2"/>
    <row r="53" ht="12" x14ac:dyDescent="0.2"/>
    <row r="54" ht="12" x14ac:dyDescent="0.2"/>
    <row r="55" ht="12" x14ac:dyDescent="0.2"/>
    <row r="56" ht="12" x14ac:dyDescent="0.2"/>
    <row r="57" ht="12" x14ac:dyDescent="0.2"/>
    <row r="58" ht="12" x14ac:dyDescent="0.2"/>
    <row r="59" ht="12" x14ac:dyDescent="0.2"/>
    <row r="60" ht="12" x14ac:dyDescent="0.2"/>
    <row r="61" ht="12" x14ac:dyDescent="0.2"/>
    <row r="62" ht="12" x14ac:dyDescent="0.2"/>
    <row r="63" ht="12" x14ac:dyDescent="0.2"/>
    <row r="64" ht="12" x14ac:dyDescent="0.2"/>
    <row r="65" ht="12" x14ac:dyDescent="0.2"/>
    <row r="66" ht="12" x14ac:dyDescent="0.2"/>
    <row r="67" ht="12" x14ac:dyDescent="0.2"/>
    <row r="68" ht="12" x14ac:dyDescent="0.2"/>
    <row r="69" ht="12" x14ac:dyDescent="0.2"/>
    <row r="70" ht="12" x14ac:dyDescent="0.2"/>
    <row r="71" ht="12" x14ac:dyDescent="0.2"/>
    <row r="72" ht="12" x14ac:dyDescent="0.2"/>
    <row r="73" ht="12" x14ac:dyDescent="0.2"/>
    <row r="74" ht="12" x14ac:dyDescent="0.2"/>
    <row r="75" ht="12" x14ac:dyDescent="0.2"/>
    <row r="76" ht="12" x14ac:dyDescent="0.2"/>
    <row r="77" ht="12" x14ac:dyDescent="0.2"/>
    <row r="78" ht="12" x14ac:dyDescent="0.2"/>
    <row r="79" ht="12" x14ac:dyDescent="0.2"/>
    <row r="80" ht="12" x14ac:dyDescent="0.2"/>
    <row r="81" ht="12" x14ac:dyDescent="0.2"/>
    <row r="82" ht="12" x14ac:dyDescent="0.2"/>
    <row r="83" ht="12" x14ac:dyDescent="0.2"/>
    <row r="84" ht="12" x14ac:dyDescent="0.2"/>
    <row r="85" ht="12" x14ac:dyDescent="0.2"/>
    <row r="86" ht="12" x14ac:dyDescent="0.2"/>
    <row r="87" ht="12" x14ac:dyDescent="0.2"/>
    <row r="88" ht="12" x14ac:dyDescent="0.2"/>
    <row r="89" ht="12" x14ac:dyDescent="0.2"/>
    <row r="90" ht="12" x14ac:dyDescent="0.2"/>
    <row r="91" ht="12" x14ac:dyDescent="0.2"/>
    <row r="92" ht="12" x14ac:dyDescent="0.2"/>
    <row r="93" ht="12" x14ac:dyDescent="0.2"/>
    <row r="94" ht="12" x14ac:dyDescent="0.2"/>
    <row r="95" ht="12" x14ac:dyDescent="0.2"/>
    <row r="96" ht="12" x14ac:dyDescent="0.2"/>
    <row r="97" ht="12" x14ac:dyDescent="0.2"/>
    <row r="98" ht="12" x14ac:dyDescent="0.2"/>
    <row r="99" ht="12" x14ac:dyDescent="0.2"/>
    <row r="100" ht="12" x14ac:dyDescent="0.2"/>
    <row r="101" ht="12" x14ac:dyDescent="0.2"/>
    <row r="102" ht="12" x14ac:dyDescent="0.2"/>
    <row r="103" ht="12" x14ac:dyDescent="0.2"/>
    <row r="104" ht="12" x14ac:dyDescent="0.2"/>
    <row r="105" ht="12" x14ac:dyDescent="0.2"/>
    <row r="106" ht="12" x14ac:dyDescent="0.2"/>
    <row r="107" ht="12" x14ac:dyDescent="0.2"/>
    <row r="108" ht="12" x14ac:dyDescent="0.2"/>
    <row r="109" ht="12" x14ac:dyDescent="0.2"/>
    <row r="110" ht="12" x14ac:dyDescent="0.2"/>
    <row r="111" ht="12" x14ac:dyDescent="0.2"/>
    <row r="112" ht="12" x14ac:dyDescent="0.2"/>
    <row r="113" ht="12" x14ac:dyDescent="0.2"/>
    <row r="114" ht="12" x14ac:dyDescent="0.2"/>
    <row r="115" ht="12" x14ac:dyDescent="0.2"/>
    <row r="116" ht="12" x14ac:dyDescent="0.2"/>
    <row r="117" ht="12" x14ac:dyDescent="0.2"/>
    <row r="118" ht="12" x14ac:dyDescent="0.2"/>
    <row r="119" ht="12" x14ac:dyDescent="0.2"/>
    <row r="120" ht="12" x14ac:dyDescent="0.2"/>
    <row r="121" ht="12" x14ac:dyDescent="0.2"/>
    <row r="122" ht="12" x14ac:dyDescent="0.2"/>
    <row r="123" ht="12" x14ac:dyDescent="0.2"/>
    <row r="124" ht="12" x14ac:dyDescent="0.2"/>
    <row r="125" ht="12" x14ac:dyDescent="0.2"/>
    <row r="126" ht="12" x14ac:dyDescent="0.2"/>
    <row r="127" ht="12" x14ac:dyDescent="0.2"/>
    <row r="128" ht="12" x14ac:dyDescent="0.2"/>
    <row r="129" ht="12" x14ac:dyDescent="0.2"/>
    <row r="130" ht="12" x14ac:dyDescent="0.2"/>
    <row r="131" ht="12" x14ac:dyDescent="0.2"/>
    <row r="132" ht="12" x14ac:dyDescent="0.2"/>
    <row r="133" ht="12" x14ac:dyDescent="0.2"/>
    <row r="134" ht="12" x14ac:dyDescent="0.2"/>
    <row r="135" ht="12" x14ac:dyDescent="0.2"/>
    <row r="136" ht="12" x14ac:dyDescent="0.2"/>
    <row r="137" ht="12" x14ac:dyDescent="0.2"/>
    <row r="138" ht="12" x14ac:dyDescent="0.2"/>
    <row r="139" ht="12" x14ac:dyDescent="0.2"/>
    <row r="140" ht="12" x14ac:dyDescent="0.2"/>
    <row r="141" ht="12" x14ac:dyDescent="0.2"/>
    <row r="142" ht="12" x14ac:dyDescent="0.2"/>
    <row r="143" ht="12" x14ac:dyDescent="0.2"/>
    <row r="144" ht="12" x14ac:dyDescent="0.2"/>
    <row r="145" ht="12" x14ac:dyDescent="0.2"/>
    <row r="146" ht="12" x14ac:dyDescent="0.2"/>
    <row r="147" ht="12" x14ac:dyDescent="0.2"/>
    <row r="148" ht="12" x14ac:dyDescent="0.2"/>
    <row r="149" ht="12" x14ac:dyDescent="0.2"/>
    <row r="150" ht="12" x14ac:dyDescent="0.2"/>
    <row r="151" ht="12" x14ac:dyDescent="0.2"/>
    <row r="152" ht="12" x14ac:dyDescent="0.2"/>
    <row r="153" ht="12" x14ac:dyDescent="0.2"/>
    <row r="154" ht="12" x14ac:dyDescent="0.2"/>
    <row r="155" ht="12" x14ac:dyDescent="0.2"/>
    <row r="156" ht="12" x14ac:dyDescent="0.2"/>
    <row r="157" ht="12" x14ac:dyDescent="0.2"/>
    <row r="158" ht="12" x14ac:dyDescent="0.2"/>
    <row r="159" ht="12" x14ac:dyDescent="0.2"/>
    <row r="160" ht="12" x14ac:dyDescent="0.2"/>
    <row r="161" ht="12" x14ac:dyDescent="0.2"/>
    <row r="162" ht="12" x14ac:dyDescent="0.2"/>
    <row r="163" ht="12" x14ac:dyDescent="0.2"/>
    <row r="164" ht="12" x14ac:dyDescent="0.2"/>
    <row r="165" ht="12" x14ac:dyDescent="0.2"/>
    <row r="166" ht="12" x14ac:dyDescent="0.2"/>
    <row r="167" ht="12" x14ac:dyDescent="0.2"/>
    <row r="168" ht="12" x14ac:dyDescent="0.2"/>
    <row r="169" ht="12" x14ac:dyDescent="0.2"/>
    <row r="170" ht="12" x14ac:dyDescent="0.2"/>
    <row r="171" ht="12" x14ac:dyDescent="0.2"/>
    <row r="172" ht="12" x14ac:dyDescent="0.2"/>
    <row r="173" ht="12" x14ac:dyDescent="0.2"/>
    <row r="174" ht="12" x14ac:dyDescent="0.2"/>
    <row r="175" ht="12" x14ac:dyDescent="0.2"/>
    <row r="176" ht="12" x14ac:dyDescent="0.2"/>
    <row r="177" ht="12" x14ac:dyDescent="0.2"/>
    <row r="178" ht="12" x14ac:dyDescent="0.2"/>
    <row r="179" ht="12" x14ac:dyDescent="0.2"/>
    <row r="180" ht="12" x14ac:dyDescent="0.2"/>
    <row r="181" ht="12" x14ac:dyDescent="0.2"/>
    <row r="182" ht="12" x14ac:dyDescent="0.2"/>
    <row r="183" ht="12" x14ac:dyDescent="0.2"/>
    <row r="184" ht="12" x14ac:dyDescent="0.2"/>
    <row r="185" ht="12" x14ac:dyDescent="0.2"/>
    <row r="186" ht="12" x14ac:dyDescent="0.2"/>
    <row r="187" ht="12" x14ac:dyDescent="0.2"/>
    <row r="188" ht="12" x14ac:dyDescent="0.2"/>
    <row r="189" ht="12" x14ac:dyDescent="0.2"/>
    <row r="190" ht="12" x14ac:dyDescent="0.2"/>
    <row r="191" ht="12" x14ac:dyDescent="0.2"/>
    <row r="192" ht="12" x14ac:dyDescent="0.2"/>
    <row r="193" ht="12" x14ac:dyDescent="0.2"/>
    <row r="194" ht="12" x14ac:dyDescent="0.2"/>
    <row r="195" ht="12" x14ac:dyDescent="0.2"/>
    <row r="196" ht="12" x14ac:dyDescent="0.2"/>
    <row r="197" ht="12" x14ac:dyDescent="0.2"/>
    <row r="198" ht="12" x14ac:dyDescent="0.2"/>
    <row r="199" ht="12" x14ac:dyDescent="0.2"/>
    <row r="200" ht="12" x14ac:dyDescent="0.2"/>
    <row r="201" ht="12" x14ac:dyDescent="0.2"/>
    <row r="202" ht="12" x14ac:dyDescent="0.2"/>
    <row r="203" ht="12" x14ac:dyDescent="0.2"/>
    <row r="204" ht="12" x14ac:dyDescent="0.2"/>
    <row r="205" ht="12" x14ac:dyDescent="0.2"/>
    <row r="206" ht="12" x14ac:dyDescent="0.2"/>
    <row r="207" ht="12" x14ac:dyDescent="0.2"/>
    <row r="208" ht="12" x14ac:dyDescent="0.2"/>
    <row r="209" ht="12" x14ac:dyDescent="0.2"/>
    <row r="210" ht="12" x14ac:dyDescent="0.2"/>
    <row r="211" ht="12" x14ac:dyDescent="0.2"/>
    <row r="212" ht="12" x14ac:dyDescent="0.2"/>
    <row r="213" ht="12" x14ac:dyDescent="0.2"/>
    <row r="214" ht="12" x14ac:dyDescent="0.2"/>
    <row r="215" ht="12" x14ac:dyDescent="0.2"/>
    <row r="216" ht="12" x14ac:dyDescent="0.2"/>
    <row r="217" ht="12" x14ac:dyDescent="0.2"/>
    <row r="218" ht="12" x14ac:dyDescent="0.2"/>
    <row r="219" ht="12" x14ac:dyDescent="0.2"/>
    <row r="220" ht="12" x14ac:dyDescent="0.2"/>
    <row r="221" ht="12" x14ac:dyDescent="0.2"/>
    <row r="222" ht="12" x14ac:dyDescent="0.2"/>
    <row r="223" ht="12" x14ac:dyDescent="0.2"/>
    <row r="224" ht="12" x14ac:dyDescent="0.2"/>
    <row r="225" ht="12" x14ac:dyDescent="0.2"/>
    <row r="226" ht="12" x14ac:dyDescent="0.2"/>
    <row r="227" ht="12" x14ac:dyDescent="0.2"/>
    <row r="228" ht="12" x14ac:dyDescent="0.2"/>
    <row r="229" ht="12" x14ac:dyDescent="0.2"/>
    <row r="230" ht="12" x14ac:dyDescent="0.2"/>
    <row r="231" ht="12" x14ac:dyDescent="0.2"/>
    <row r="232" ht="12" x14ac:dyDescent="0.2"/>
    <row r="233" ht="12" x14ac:dyDescent="0.2"/>
    <row r="234" ht="12" x14ac:dyDescent="0.2"/>
    <row r="235" ht="12" x14ac:dyDescent="0.2"/>
    <row r="236" ht="12" x14ac:dyDescent="0.2"/>
    <row r="237" ht="12" x14ac:dyDescent="0.2"/>
    <row r="238" ht="12" x14ac:dyDescent="0.2"/>
    <row r="239" ht="12" x14ac:dyDescent="0.2"/>
    <row r="240" ht="12" x14ac:dyDescent="0.2"/>
    <row r="241" ht="12" x14ac:dyDescent="0.2"/>
    <row r="242" ht="12" x14ac:dyDescent="0.2"/>
    <row r="243" ht="12" x14ac:dyDescent="0.2"/>
    <row r="244" ht="12" x14ac:dyDescent="0.2"/>
    <row r="245" ht="12" x14ac:dyDescent="0.2"/>
    <row r="246" ht="12" x14ac:dyDescent="0.2"/>
    <row r="247" ht="12" x14ac:dyDescent="0.2"/>
    <row r="248" ht="12" x14ac:dyDescent="0.2"/>
    <row r="249" ht="12" x14ac:dyDescent="0.2"/>
    <row r="250" ht="12" x14ac:dyDescent="0.2"/>
    <row r="251" ht="12" x14ac:dyDescent="0.2"/>
    <row r="252" ht="12" x14ac:dyDescent="0.2"/>
    <row r="253" ht="12" x14ac:dyDescent="0.2"/>
    <row r="254" ht="12" x14ac:dyDescent="0.2"/>
    <row r="255" ht="12" x14ac:dyDescent="0.2"/>
    <row r="256" ht="12" x14ac:dyDescent="0.2"/>
    <row r="257" ht="12" x14ac:dyDescent="0.2"/>
    <row r="258" ht="12" x14ac:dyDescent="0.2"/>
    <row r="259" ht="12" x14ac:dyDescent="0.2"/>
    <row r="260" ht="12" x14ac:dyDescent="0.2"/>
    <row r="261" ht="12" x14ac:dyDescent="0.2"/>
    <row r="262" ht="12" x14ac:dyDescent="0.2"/>
    <row r="263" ht="12" x14ac:dyDescent="0.2"/>
    <row r="264" ht="12" x14ac:dyDescent="0.2"/>
    <row r="265" ht="12" x14ac:dyDescent="0.2"/>
    <row r="266" ht="12" x14ac:dyDescent="0.2"/>
    <row r="267" ht="12" x14ac:dyDescent="0.2"/>
    <row r="268" ht="12" x14ac:dyDescent="0.2"/>
    <row r="269" ht="12" x14ac:dyDescent="0.2"/>
    <row r="270" ht="12" x14ac:dyDescent="0.2"/>
    <row r="271" ht="12" x14ac:dyDescent="0.2"/>
    <row r="272" ht="12" x14ac:dyDescent="0.2"/>
    <row r="273" ht="12" x14ac:dyDescent="0.2"/>
    <row r="274" ht="12" x14ac:dyDescent="0.2"/>
    <row r="275" ht="12" x14ac:dyDescent="0.2"/>
    <row r="276" ht="12" x14ac:dyDescent="0.2"/>
    <row r="277" ht="12" x14ac:dyDescent="0.2"/>
    <row r="278" ht="12" x14ac:dyDescent="0.2"/>
    <row r="279" ht="12" x14ac:dyDescent="0.2"/>
    <row r="280" ht="12" x14ac:dyDescent="0.2"/>
    <row r="281" ht="12" x14ac:dyDescent="0.2"/>
    <row r="282" ht="12" x14ac:dyDescent="0.2"/>
    <row r="283" ht="12" x14ac:dyDescent="0.2"/>
    <row r="284" ht="12" x14ac:dyDescent="0.2"/>
    <row r="285" ht="12" x14ac:dyDescent="0.2"/>
    <row r="286" ht="12" x14ac:dyDescent="0.2"/>
    <row r="287" ht="12" x14ac:dyDescent="0.2"/>
    <row r="288" ht="12" x14ac:dyDescent="0.2"/>
    <row r="289" ht="12" x14ac:dyDescent="0.2"/>
    <row r="290" ht="12" x14ac:dyDescent="0.2"/>
    <row r="291" ht="12" x14ac:dyDescent="0.2"/>
    <row r="292" ht="12" x14ac:dyDescent="0.2"/>
    <row r="293" ht="12" x14ac:dyDescent="0.2"/>
    <row r="294" ht="12" x14ac:dyDescent="0.2"/>
    <row r="295" ht="12" x14ac:dyDescent="0.2"/>
    <row r="296" ht="12" x14ac:dyDescent="0.2"/>
    <row r="297" ht="12" x14ac:dyDescent="0.2"/>
    <row r="298" ht="12" x14ac:dyDescent="0.2"/>
    <row r="299" ht="12" x14ac:dyDescent="0.2"/>
    <row r="300" ht="12" x14ac:dyDescent="0.2"/>
    <row r="301" ht="12" x14ac:dyDescent="0.2"/>
    <row r="302" ht="12" x14ac:dyDescent="0.2"/>
    <row r="303" ht="12" x14ac:dyDescent="0.2"/>
    <row r="304" ht="12" x14ac:dyDescent="0.2"/>
    <row r="305" ht="12" x14ac:dyDescent="0.2"/>
    <row r="306" ht="12" x14ac:dyDescent="0.2"/>
    <row r="307" ht="12" x14ac:dyDescent="0.2"/>
    <row r="308" ht="12" x14ac:dyDescent="0.2"/>
    <row r="309" ht="12" x14ac:dyDescent="0.2"/>
    <row r="310" ht="12" x14ac:dyDescent="0.2"/>
    <row r="311" ht="12" x14ac:dyDescent="0.2"/>
    <row r="312" ht="12" x14ac:dyDescent="0.2"/>
    <row r="313" ht="12" x14ac:dyDescent="0.2"/>
    <row r="314" ht="12" x14ac:dyDescent="0.2"/>
    <row r="315" ht="12" x14ac:dyDescent="0.2"/>
    <row r="316" ht="12" x14ac:dyDescent="0.2"/>
    <row r="317" ht="12" x14ac:dyDescent="0.2"/>
    <row r="318" ht="12" x14ac:dyDescent="0.2"/>
    <row r="319" ht="12" x14ac:dyDescent="0.2"/>
    <row r="320" ht="12" x14ac:dyDescent="0.2"/>
    <row r="321" ht="12" x14ac:dyDescent="0.2"/>
    <row r="322" ht="12" x14ac:dyDescent="0.2"/>
    <row r="323" ht="12" x14ac:dyDescent="0.2"/>
    <row r="324" ht="12" x14ac:dyDescent="0.2"/>
    <row r="325" ht="12" x14ac:dyDescent="0.2"/>
    <row r="326" ht="12" x14ac:dyDescent="0.2"/>
    <row r="327" ht="12" x14ac:dyDescent="0.2"/>
    <row r="328" ht="12" x14ac:dyDescent="0.2"/>
    <row r="329" ht="12" x14ac:dyDescent="0.2"/>
    <row r="330" ht="12" x14ac:dyDescent="0.2"/>
    <row r="331" ht="12" x14ac:dyDescent="0.2"/>
    <row r="332" ht="12" x14ac:dyDescent="0.2"/>
    <row r="333" ht="12" x14ac:dyDescent="0.2"/>
    <row r="334" ht="12" x14ac:dyDescent="0.2"/>
    <row r="335" ht="12" x14ac:dyDescent="0.2"/>
    <row r="336" ht="12" x14ac:dyDescent="0.2"/>
    <row r="337" ht="12" x14ac:dyDescent="0.2"/>
    <row r="338" ht="12" x14ac:dyDescent="0.2"/>
    <row r="339" ht="12" x14ac:dyDescent="0.2"/>
    <row r="340" ht="12" x14ac:dyDescent="0.2"/>
    <row r="341" ht="12" x14ac:dyDescent="0.2"/>
    <row r="342" ht="12" x14ac:dyDescent="0.2"/>
    <row r="343" ht="12" x14ac:dyDescent="0.2"/>
    <row r="344" ht="12" x14ac:dyDescent="0.2"/>
    <row r="345" ht="12" x14ac:dyDescent="0.2"/>
    <row r="346" ht="12" x14ac:dyDescent="0.2"/>
    <row r="347" ht="12" x14ac:dyDescent="0.2"/>
    <row r="348" ht="12" x14ac:dyDescent="0.2"/>
    <row r="349" ht="12" x14ac:dyDescent="0.2"/>
    <row r="350" ht="12" x14ac:dyDescent="0.2"/>
    <row r="351" ht="12" x14ac:dyDescent="0.2"/>
    <row r="352" ht="12" x14ac:dyDescent="0.2"/>
    <row r="353" ht="12" x14ac:dyDescent="0.2"/>
    <row r="354" ht="12" x14ac:dyDescent="0.2"/>
    <row r="355" ht="12" x14ac:dyDescent="0.2"/>
    <row r="356" ht="12" x14ac:dyDescent="0.2"/>
    <row r="357" ht="12" x14ac:dyDescent="0.2"/>
    <row r="358" ht="12" x14ac:dyDescent="0.2"/>
    <row r="359" ht="12" x14ac:dyDescent="0.2"/>
    <row r="360" ht="12" x14ac:dyDescent="0.2"/>
    <row r="361" ht="12" x14ac:dyDescent="0.2"/>
    <row r="362" ht="12" x14ac:dyDescent="0.2"/>
    <row r="363" ht="12" x14ac:dyDescent="0.2"/>
    <row r="364" ht="12" x14ac:dyDescent="0.2"/>
    <row r="365" ht="12" x14ac:dyDescent="0.2"/>
    <row r="366" ht="12" x14ac:dyDescent="0.2"/>
    <row r="367" ht="12" x14ac:dyDescent="0.2"/>
    <row r="368" ht="12" x14ac:dyDescent="0.2"/>
    <row r="369" ht="12" x14ac:dyDescent="0.2"/>
    <row r="370" ht="12" x14ac:dyDescent="0.2"/>
    <row r="371" ht="12" x14ac:dyDescent="0.2"/>
    <row r="372" ht="12" x14ac:dyDescent="0.2"/>
    <row r="373" ht="12" x14ac:dyDescent="0.2"/>
    <row r="374" ht="12" x14ac:dyDescent="0.2"/>
    <row r="375" ht="12" x14ac:dyDescent="0.2"/>
    <row r="376" ht="12" x14ac:dyDescent="0.2"/>
    <row r="377" ht="12" x14ac:dyDescent="0.2"/>
    <row r="378" ht="12" x14ac:dyDescent="0.2"/>
    <row r="379" ht="12" x14ac:dyDescent="0.2"/>
    <row r="380" ht="12" x14ac:dyDescent="0.2"/>
    <row r="381" ht="12" x14ac:dyDescent="0.2"/>
    <row r="382" ht="12" x14ac:dyDescent="0.2"/>
    <row r="383" ht="12" x14ac:dyDescent="0.2"/>
    <row r="384" ht="12" x14ac:dyDescent="0.2"/>
    <row r="385" ht="12" x14ac:dyDescent="0.2"/>
    <row r="386" ht="12" x14ac:dyDescent="0.2"/>
    <row r="387" ht="12" x14ac:dyDescent="0.2"/>
    <row r="388" ht="12" x14ac:dyDescent="0.2"/>
    <row r="389" ht="12" x14ac:dyDescent="0.2"/>
    <row r="390" ht="12" x14ac:dyDescent="0.2"/>
    <row r="391" ht="12" x14ac:dyDescent="0.2"/>
    <row r="392" ht="12" x14ac:dyDescent="0.2"/>
    <row r="393" ht="12" x14ac:dyDescent="0.2"/>
    <row r="394" ht="12" x14ac:dyDescent="0.2"/>
    <row r="395" ht="12" x14ac:dyDescent="0.2"/>
    <row r="396" ht="12" x14ac:dyDescent="0.2"/>
    <row r="397" ht="12" x14ac:dyDescent="0.2"/>
    <row r="398" ht="12" x14ac:dyDescent="0.2"/>
    <row r="399" ht="12" x14ac:dyDescent="0.2"/>
    <row r="400" ht="12" x14ac:dyDescent="0.2"/>
    <row r="401" ht="12" x14ac:dyDescent="0.2"/>
    <row r="402" ht="12" x14ac:dyDescent="0.2"/>
    <row r="403" ht="12" x14ac:dyDescent="0.2"/>
    <row r="404" ht="12" x14ac:dyDescent="0.2"/>
    <row r="405" ht="12" x14ac:dyDescent="0.2"/>
    <row r="406" ht="12" x14ac:dyDescent="0.2"/>
    <row r="407" ht="12" x14ac:dyDescent="0.2"/>
    <row r="408" ht="12" x14ac:dyDescent="0.2"/>
    <row r="409" ht="12" x14ac:dyDescent="0.2"/>
    <row r="410" ht="12" x14ac:dyDescent="0.2"/>
    <row r="411" ht="12" x14ac:dyDescent="0.2"/>
    <row r="412" ht="12" x14ac:dyDescent="0.2"/>
    <row r="413" ht="12" x14ac:dyDescent="0.2"/>
    <row r="414" ht="12" x14ac:dyDescent="0.2"/>
    <row r="415" ht="12" x14ac:dyDescent="0.2"/>
    <row r="416" ht="12" x14ac:dyDescent="0.2"/>
    <row r="417" ht="12" x14ac:dyDescent="0.2"/>
    <row r="418" ht="12" x14ac:dyDescent="0.2"/>
    <row r="419" ht="12" x14ac:dyDescent="0.2"/>
    <row r="420" ht="12" x14ac:dyDescent="0.2"/>
    <row r="421" ht="12" x14ac:dyDescent="0.2"/>
    <row r="422" ht="12" x14ac:dyDescent="0.2"/>
    <row r="423" ht="12" x14ac:dyDescent="0.2"/>
    <row r="424" ht="12" x14ac:dyDescent="0.2"/>
    <row r="425" ht="12" x14ac:dyDescent="0.2"/>
    <row r="426" ht="12" x14ac:dyDescent="0.2"/>
    <row r="427" ht="12" x14ac:dyDescent="0.2"/>
    <row r="428" ht="12" x14ac:dyDescent="0.2"/>
    <row r="429" ht="12" x14ac:dyDescent="0.2"/>
    <row r="430" ht="12" x14ac:dyDescent="0.2"/>
    <row r="431" ht="12" x14ac:dyDescent="0.2"/>
    <row r="432" ht="12" x14ac:dyDescent="0.2"/>
    <row r="433" spans="11:15" ht="12" x14ac:dyDescent="0.2"/>
    <row r="434" spans="11:15" ht="12" x14ac:dyDescent="0.2"/>
    <row r="435" spans="11:15" ht="12" x14ac:dyDescent="0.2"/>
    <row r="436" spans="11:15" ht="12" x14ac:dyDescent="0.2"/>
    <row r="437" spans="11:15" ht="12" x14ac:dyDescent="0.2"/>
    <row r="438" spans="11:15" ht="12" x14ac:dyDescent="0.2"/>
    <row r="439" spans="11:15" ht="12" x14ac:dyDescent="0.2"/>
    <row r="440" spans="11:15" ht="12" x14ac:dyDescent="0.2"/>
    <row r="441" spans="11:15" ht="12" x14ac:dyDescent="0.2"/>
    <row r="442" spans="11:15" ht="12" x14ac:dyDescent="0.2"/>
    <row r="443" spans="11:15" ht="12" x14ac:dyDescent="0.2"/>
    <row r="444" spans="11:15" ht="12" x14ac:dyDescent="0.2"/>
    <row r="445" spans="11:15" ht="12" x14ac:dyDescent="0.2"/>
    <row r="446" spans="11:15" ht="15" x14ac:dyDescent="0.25">
      <c r="K446"/>
      <c r="L446"/>
      <c r="M446"/>
      <c r="N446"/>
      <c r="O446"/>
    </row>
  </sheetData>
  <sheetProtection algorithmName="SHA-512" hashValue="tKn1uASZt//UPjkO6KSFBZnB4tVZFlN86sBRCG8kEjotdMeBnk0bFjbefvxqr+5pdFxAZSoEQSAiYjUADUpyMw==" saltValue="tnWySH8KbbvDlaB0nGGRWg==" spinCount="100000" sheet="1" objects="1" scenarios="1"/>
  <mergeCells count="22">
    <mergeCell ref="B34:K34"/>
    <mergeCell ref="B36:K36"/>
    <mergeCell ref="B38:K38"/>
    <mergeCell ref="J40:K40"/>
    <mergeCell ref="A22:K22"/>
    <mergeCell ref="B24:K24"/>
    <mergeCell ref="B26:K26"/>
    <mergeCell ref="D28:K28"/>
    <mergeCell ref="D30:K30"/>
    <mergeCell ref="A32:K32"/>
    <mergeCell ref="B20:K20"/>
    <mergeCell ref="A1:K1"/>
    <mergeCell ref="A3:K3"/>
    <mergeCell ref="B5:K5"/>
    <mergeCell ref="B7:K7"/>
    <mergeCell ref="A9:K9"/>
    <mergeCell ref="A11:K11"/>
    <mergeCell ref="A13:H13"/>
    <mergeCell ref="I13:K13"/>
    <mergeCell ref="B14:K14"/>
    <mergeCell ref="B16:K16"/>
    <mergeCell ref="B18:K18"/>
  </mergeCells>
  <hyperlinks>
    <hyperlink ref="I13" r:id="rId1" tooltip="Current Michigan Feed Licensee List" display="Current MI Feed Licensee List" xr:uid="{62CD3A54-B38D-488D-BE1D-25EBF28DE768}"/>
    <hyperlink ref="J40" r:id="rId2" tooltip="Click here to go to Michigan Feed Law" xr:uid="{E21782CF-3E9D-41E1-A9C3-D3B10BC91FF6}"/>
    <hyperlink ref="D28" r:id="rId3" display="MDARD-AnimalFeed@michigan.gov" xr:uid="{904FE945-CFB5-4219-8BF1-6AB99D71107E}"/>
    <hyperlink ref="H13:I13" r:id="rId4" tooltip="Click here for the Michigan Commercial Feed License List" display="Michigan Commercial Feed License List" xr:uid="{A8C57FD7-6B44-4947-96BE-AEC01AB982E2}"/>
    <hyperlink ref="D28:F28" r:id="rId5" tooltip="Click here to email the MDARD Animal Feed Safety Section" display="MDARD-AnimalFeed@michigan.gov" xr:uid="{5A964CBD-AE9A-40F1-AB1D-EBC1171910A4}"/>
  </hyperlinks>
  <printOptions horizontalCentered="1"/>
  <pageMargins left="0.25" right="0.25" top="0.5" bottom="0.5" header="0.3" footer="0.3"/>
  <pageSetup orientation="portrait" r:id="rId6"/>
  <headerFooter>
    <oddHeader>&amp;L&amp;"Arial,Regular"&amp;7PI-135&amp;R&amp;"Arial,Regular"&amp;7Rev. 5/2023</oddHeader>
    <oddFooter>&amp;R&amp;"Arial,Regular"&amp;7Page &amp;P</oddFooter>
  </headerFooter>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F9BA9-EAE3-4B2F-A0E0-B849360D93BE}">
  <sheetPr codeName="Sheet9">
    <tabColor rgb="FF00B050"/>
    <pageSetUpPr fitToPage="1"/>
  </sheetPr>
  <dimension ref="A1:D37"/>
  <sheetViews>
    <sheetView zoomScaleNormal="100" workbookViewId="0">
      <pane ySplit="2" topLeftCell="A3" activePane="bottomLeft" state="frozen"/>
      <selection pane="bottomLeft" activeCell="A3" sqref="A3:C3"/>
    </sheetView>
  </sheetViews>
  <sheetFormatPr defaultColWidth="9.140625" defaultRowHeight="12" x14ac:dyDescent="0.2"/>
  <cols>
    <col min="1" max="1" width="36.85546875" style="5" customWidth="1"/>
    <col min="2" max="2" width="5.5703125" style="5" customWidth="1"/>
    <col min="3" max="3" width="44.5703125" style="5" customWidth="1"/>
    <col min="4" max="4" width="14.140625" style="5" customWidth="1"/>
    <col min="5" max="16384" width="9.140625" style="5"/>
  </cols>
  <sheetData>
    <row r="1" spans="1:4" s="50" customFormat="1" ht="43.5" customHeight="1" x14ac:dyDescent="0.2">
      <c r="A1" s="165" t="s">
        <v>185</v>
      </c>
      <c r="B1" s="165"/>
      <c r="C1" s="165"/>
      <c r="D1" s="61" t="s">
        <v>65</v>
      </c>
    </row>
    <row r="2" spans="1:4" s="52" customFormat="1" ht="32.1" customHeight="1" x14ac:dyDescent="0.2">
      <c r="A2" s="122" t="s">
        <v>565</v>
      </c>
      <c r="B2" s="123"/>
      <c r="C2" s="124"/>
      <c r="D2" s="25" t="s">
        <v>11</v>
      </c>
    </row>
    <row r="3" spans="1:4" s="50" customFormat="1" ht="18" customHeight="1" x14ac:dyDescent="0.2">
      <c r="A3" s="157"/>
      <c r="B3" s="158"/>
      <c r="C3" s="159"/>
      <c r="D3" s="93"/>
    </row>
    <row r="4" spans="1:4" s="50" customFormat="1" ht="18" customHeight="1" x14ac:dyDescent="0.2">
      <c r="A4" s="157"/>
      <c r="B4" s="158"/>
      <c r="C4" s="159"/>
      <c r="D4" s="93"/>
    </row>
    <row r="5" spans="1:4" s="50" customFormat="1" ht="18" customHeight="1" x14ac:dyDescent="0.2">
      <c r="A5" s="157"/>
      <c r="B5" s="158"/>
      <c r="C5" s="159"/>
      <c r="D5" s="93"/>
    </row>
    <row r="6" spans="1:4" s="50" customFormat="1" ht="18" customHeight="1" x14ac:dyDescent="0.2">
      <c r="A6" s="157"/>
      <c r="B6" s="158"/>
      <c r="C6" s="159"/>
      <c r="D6" s="93"/>
    </row>
    <row r="7" spans="1:4" s="50" customFormat="1" ht="18" customHeight="1" x14ac:dyDescent="0.2">
      <c r="A7" s="157"/>
      <c r="B7" s="158"/>
      <c r="C7" s="159"/>
      <c r="D7" s="93"/>
    </row>
    <row r="8" spans="1:4" s="50" customFormat="1" ht="18" customHeight="1" x14ac:dyDescent="0.2">
      <c r="A8" s="157"/>
      <c r="B8" s="158"/>
      <c r="C8" s="159"/>
      <c r="D8" s="93"/>
    </row>
    <row r="9" spans="1:4" s="50" customFormat="1" ht="18" customHeight="1" x14ac:dyDescent="0.2">
      <c r="A9" s="157"/>
      <c r="B9" s="158"/>
      <c r="C9" s="159"/>
      <c r="D9" s="93"/>
    </row>
    <row r="10" spans="1:4" s="50" customFormat="1" ht="18" customHeight="1" x14ac:dyDescent="0.2">
      <c r="A10" s="157"/>
      <c r="B10" s="158"/>
      <c r="C10" s="159"/>
      <c r="D10" s="93"/>
    </row>
    <row r="11" spans="1:4" s="50" customFormat="1" ht="18" customHeight="1" x14ac:dyDescent="0.2">
      <c r="A11" s="157"/>
      <c r="B11" s="158"/>
      <c r="C11" s="159"/>
      <c r="D11" s="93"/>
    </row>
    <row r="12" spans="1:4" s="50" customFormat="1" ht="18" customHeight="1" x14ac:dyDescent="0.2">
      <c r="A12" s="157"/>
      <c r="B12" s="158"/>
      <c r="C12" s="159"/>
      <c r="D12" s="93"/>
    </row>
    <row r="13" spans="1:4" s="50" customFormat="1" ht="18" customHeight="1" x14ac:dyDescent="0.2">
      <c r="A13" s="157"/>
      <c r="B13" s="158"/>
      <c r="C13" s="159"/>
      <c r="D13" s="93"/>
    </row>
    <row r="14" spans="1:4" s="50" customFormat="1" ht="18" customHeight="1" x14ac:dyDescent="0.2">
      <c r="A14" s="157"/>
      <c r="B14" s="158"/>
      <c r="C14" s="159"/>
      <c r="D14" s="93"/>
    </row>
    <row r="15" spans="1:4" s="50" customFormat="1" ht="18" customHeight="1" x14ac:dyDescent="0.2">
      <c r="A15" s="157"/>
      <c r="B15" s="158"/>
      <c r="C15" s="159"/>
      <c r="D15" s="93"/>
    </row>
    <row r="16" spans="1:4" s="50" customFormat="1" ht="18" customHeight="1" x14ac:dyDescent="0.2">
      <c r="A16" s="157"/>
      <c r="B16" s="158"/>
      <c r="C16" s="159"/>
      <c r="D16" s="93"/>
    </row>
    <row r="17" spans="1:4" s="50" customFormat="1" ht="18" customHeight="1" x14ac:dyDescent="0.2">
      <c r="A17" s="157"/>
      <c r="B17" s="158"/>
      <c r="C17" s="159"/>
      <c r="D17" s="93"/>
    </row>
    <row r="18" spans="1:4" s="50" customFormat="1" ht="18" customHeight="1" x14ac:dyDescent="0.2">
      <c r="A18" s="157"/>
      <c r="B18" s="158"/>
      <c r="C18" s="159"/>
      <c r="D18" s="93"/>
    </row>
    <row r="19" spans="1:4" s="50" customFormat="1" ht="18" customHeight="1" x14ac:dyDescent="0.2">
      <c r="A19" s="157"/>
      <c r="B19" s="158"/>
      <c r="C19" s="159"/>
      <c r="D19" s="93"/>
    </row>
    <row r="20" spans="1:4" s="50" customFormat="1" ht="18" customHeight="1" x14ac:dyDescent="0.2">
      <c r="A20" s="157"/>
      <c r="B20" s="158"/>
      <c r="C20" s="159"/>
      <c r="D20" s="93"/>
    </row>
    <row r="21" spans="1:4" s="50" customFormat="1" ht="18" customHeight="1" x14ac:dyDescent="0.2">
      <c r="A21" s="157"/>
      <c r="B21" s="158"/>
      <c r="C21" s="159"/>
      <c r="D21" s="93"/>
    </row>
    <row r="22" spans="1:4" s="50" customFormat="1" ht="18" customHeight="1" x14ac:dyDescent="0.2">
      <c r="A22" s="157"/>
      <c r="B22" s="158"/>
      <c r="C22" s="159"/>
      <c r="D22" s="93"/>
    </row>
    <row r="23" spans="1:4" s="50" customFormat="1" ht="18" customHeight="1" x14ac:dyDescent="0.2">
      <c r="A23" s="157"/>
      <c r="B23" s="158"/>
      <c r="C23" s="159"/>
      <c r="D23" s="93"/>
    </row>
    <row r="24" spans="1:4" s="50" customFormat="1" ht="18" customHeight="1" x14ac:dyDescent="0.2">
      <c r="A24" s="157"/>
      <c r="B24" s="158"/>
      <c r="C24" s="159"/>
      <c r="D24" s="93"/>
    </row>
    <row r="25" spans="1:4" s="50" customFormat="1" ht="18" customHeight="1" x14ac:dyDescent="0.2">
      <c r="A25" s="157"/>
      <c r="B25" s="158"/>
      <c r="C25" s="159"/>
      <c r="D25" s="93"/>
    </row>
    <row r="26" spans="1:4" s="50" customFormat="1" ht="18" customHeight="1" x14ac:dyDescent="0.2">
      <c r="A26" s="157"/>
      <c r="B26" s="158"/>
      <c r="C26" s="159"/>
      <c r="D26" s="93"/>
    </row>
    <row r="27" spans="1:4" s="50" customFormat="1" ht="18" customHeight="1" x14ac:dyDescent="0.2">
      <c r="A27" s="157"/>
      <c r="B27" s="158"/>
      <c r="C27" s="159"/>
      <c r="D27" s="93"/>
    </row>
    <row r="28" spans="1:4" s="50" customFormat="1" ht="18" customHeight="1" x14ac:dyDescent="0.2">
      <c r="A28" s="157"/>
      <c r="B28" s="158"/>
      <c r="C28" s="159"/>
      <c r="D28" s="93"/>
    </row>
    <row r="29" spans="1:4" s="50" customFormat="1" ht="18" customHeight="1" x14ac:dyDescent="0.2">
      <c r="A29" s="157"/>
      <c r="B29" s="158"/>
      <c r="C29" s="159"/>
      <c r="D29" s="93"/>
    </row>
    <row r="30" spans="1:4" s="50" customFormat="1" ht="18" customHeight="1" x14ac:dyDescent="0.2">
      <c r="A30" s="157"/>
      <c r="B30" s="158"/>
      <c r="C30" s="159"/>
      <c r="D30" s="93"/>
    </row>
    <row r="31" spans="1:4" s="50" customFormat="1" ht="18" customHeight="1" x14ac:dyDescent="0.2">
      <c r="A31" s="157"/>
      <c r="B31" s="158"/>
      <c r="C31" s="159"/>
      <c r="D31" s="93"/>
    </row>
    <row r="32" spans="1:4" s="50" customFormat="1" ht="18" customHeight="1" x14ac:dyDescent="0.2">
      <c r="A32" s="157"/>
      <c r="B32" s="158"/>
      <c r="C32" s="159"/>
      <c r="D32" s="93"/>
    </row>
    <row r="33" spans="1:4" s="50" customFormat="1" ht="18" customHeight="1" x14ac:dyDescent="0.2">
      <c r="A33" s="157"/>
      <c r="B33" s="158"/>
      <c r="C33" s="159"/>
      <c r="D33" s="93"/>
    </row>
    <row r="34" spans="1:4" s="50" customFormat="1" ht="18" customHeight="1" x14ac:dyDescent="0.2">
      <c r="A34" s="157"/>
      <c r="B34" s="158"/>
      <c r="C34" s="159"/>
      <c r="D34" s="93"/>
    </row>
    <row r="35" spans="1:4" s="50" customFormat="1" ht="18" customHeight="1" x14ac:dyDescent="0.2">
      <c r="A35" s="157"/>
      <c r="B35" s="158"/>
      <c r="C35" s="159"/>
      <c r="D35" s="93"/>
    </row>
    <row r="36" spans="1:4" s="50" customFormat="1" ht="18" customHeight="1" x14ac:dyDescent="0.2">
      <c r="A36" s="209" t="s">
        <v>50</v>
      </c>
      <c r="B36" s="210"/>
      <c r="C36" s="210"/>
      <c r="D36" s="94">
        <f>SUM(D3:D35)</f>
        <v>0</v>
      </c>
    </row>
    <row r="37" spans="1:4" ht="18" customHeight="1" x14ac:dyDescent="0.2"/>
  </sheetData>
  <sheetProtection algorithmName="SHA-512" hashValue="h7n+iAJsfDF+j35uOETXVu90ucpqsk0GZnOr6DpaDLAFEPVs+ImXC4Zz+lLHLa7BJ2CoVlBExR+/UG1k9hSHyA==" saltValue="GeWbAT8IPce7cEyZzd+HUQ==" spinCount="100000" sheet="1" objects="1" scenarios="1"/>
  <mergeCells count="36">
    <mergeCell ref="A36:C36"/>
    <mergeCell ref="A1:C1"/>
    <mergeCell ref="A2:C2"/>
    <mergeCell ref="A3:C3"/>
    <mergeCell ref="A4:C4"/>
    <mergeCell ref="A5:C5"/>
    <mergeCell ref="A6:C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4:C34"/>
    <mergeCell ref="A35:C35"/>
    <mergeCell ref="A31:C31"/>
    <mergeCell ref="A32:C32"/>
    <mergeCell ref="A33:C33"/>
  </mergeCells>
  <hyperlinks>
    <hyperlink ref="D1" r:id="rId1" tooltip="Click here for the Michigan Commercial Feed License List" xr:uid="{1C5A32ED-CA8E-43FC-90FE-65C6D5F68EC4}"/>
  </hyperlinks>
  <printOptions horizontalCentered="1"/>
  <pageMargins left="0.25" right="0.25" top="0.5" bottom="0.5" header="0.3" footer="0.3"/>
  <pageSetup orientation="portrait" r:id="rId2"/>
  <headerFooter>
    <oddHeader>&amp;L&amp;"Arial,Regular"&amp;7PI-135&amp;R&amp;"Arial,Regular"&amp;7Rev. 5/2023</oddHeader>
    <oddFooter>&amp;R&amp;"Arial,Regular"&amp;7Page &amp;P</oddFooter>
  </headerFooter>
  <drawing r:id="rId3"/>
  <extLst>
    <ext xmlns:x14="http://schemas.microsoft.com/office/spreadsheetml/2009/9/main" uri="{CCE6A557-97BC-4b89-ADB6-D9C93CAAB3DF}">
      <x14:dataValidations xmlns:xm="http://schemas.microsoft.com/office/excel/2006/main" count="2">
        <x14:dataValidation type="list" allowBlank="1" showInputMessage="1" showErrorMessage="1" errorTitle="Warning!" error="If firm doesn't appear on this list, you may NOT exempt tons. If you believe this is an error, please contact firm directly." promptTitle="Firms Paying Tonnage For You" prompt="Select firm that you are paying tonnage fee for. Choose correct firm by ID# AND location. If unsure, click on link to right for complete list of Michigan feed licensees. " xr:uid="{83958F81-466F-442A-983F-5CDA20D202B2}">
          <x14:formula1>
            <xm:f>'Data Sources (2)'!#REF!</xm:f>
          </x14:formula1>
          <xm:sqref>A4:C35</xm:sqref>
        </x14:dataValidation>
        <x14:dataValidation type="list" allowBlank="1" showInputMessage="1" showErrorMessage="1" errorTitle="Warning!" error="If firm doesn't appear on this list, you may NOT exempt tons. If you believe this is an error, please contact firm directly." promptTitle="Firms Paying Tonnage For You" prompt="Select firm that you are paying tonnage fee for. Choose correct firm by ID# AND location. If unsure, click on link to right for complete list of Michigan feed licensees. " xr:uid="{DE138CC9-AC87-46CE-958F-2782B56C71DA}">
          <x14:formula1>
            <xm:f>'Data Sources (2)'!$B$3:$B$1499</xm:f>
          </x14:formula1>
          <xm:sqref>A3:C3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64044-2FFF-4C1B-AE15-9409EC995A5F}">
  <sheetPr>
    <tabColor rgb="FF00B050"/>
    <pageSetUpPr fitToPage="1"/>
  </sheetPr>
  <dimension ref="A1:D37"/>
  <sheetViews>
    <sheetView zoomScaleNormal="100" workbookViewId="0">
      <pane ySplit="2" topLeftCell="A3" activePane="bottomLeft" state="frozen"/>
      <selection pane="bottomLeft" activeCell="A3" sqref="A3:C3"/>
    </sheetView>
  </sheetViews>
  <sheetFormatPr defaultColWidth="9.140625" defaultRowHeight="12" x14ac:dyDescent="0.2"/>
  <cols>
    <col min="1" max="1" width="36.85546875" style="5" customWidth="1"/>
    <col min="2" max="2" width="5.5703125" style="5" customWidth="1"/>
    <col min="3" max="3" width="44.5703125" style="5" customWidth="1"/>
    <col min="4" max="4" width="14.140625" style="5" customWidth="1"/>
    <col min="5" max="16384" width="9.140625" style="5"/>
  </cols>
  <sheetData>
    <row r="1" spans="1:4" s="50" customFormat="1" ht="43.5" customHeight="1" x14ac:dyDescent="0.2">
      <c r="A1" s="165" t="s">
        <v>185</v>
      </c>
      <c r="B1" s="165"/>
      <c r="C1" s="165"/>
      <c r="D1" s="61" t="s">
        <v>65</v>
      </c>
    </row>
    <row r="2" spans="1:4" s="52" customFormat="1" ht="32.1" customHeight="1" x14ac:dyDescent="0.2">
      <c r="A2" s="122" t="s">
        <v>565</v>
      </c>
      <c r="B2" s="123"/>
      <c r="C2" s="124"/>
      <c r="D2" s="25" t="s">
        <v>11</v>
      </c>
    </row>
    <row r="3" spans="1:4" s="50" customFormat="1" ht="18" customHeight="1" x14ac:dyDescent="0.2">
      <c r="A3" s="157"/>
      <c r="B3" s="158"/>
      <c r="C3" s="159"/>
      <c r="D3" s="92"/>
    </row>
    <row r="4" spans="1:4" s="50" customFormat="1" ht="18" customHeight="1" x14ac:dyDescent="0.2">
      <c r="A4" s="157"/>
      <c r="B4" s="158"/>
      <c r="C4" s="159"/>
      <c r="D4" s="92"/>
    </row>
    <row r="5" spans="1:4" s="50" customFormat="1" ht="18" customHeight="1" x14ac:dyDescent="0.2">
      <c r="A5" s="157"/>
      <c r="B5" s="158"/>
      <c r="C5" s="159"/>
      <c r="D5" s="92"/>
    </row>
    <row r="6" spans="1:4" s="50" customFormat="1" ht="18" customHeight="1" x14ac:dyDescent="0.2">
      <c r="A6" s="157"/>
      <c r="B6" s="158"/>
      <c r="C6" s="159"/>
      <c r="D6" s="92"/>
    </row>
    <row r="7" spans="1:4" s="50" customFormat="1" ht="18" customHeight="1" x14ac:dyDescent="0.2">
      <c r="A7" s="157"/>
      <c r="B7" s="158"/>
      <c r="C7" s="159"/>
      <c r="D7" s="92"/>
    </row>
    <row r="8" spans="1:4" s="50" customFormat="1" ht="18" customHeight="1" x14ac:dyDescent="0.2">
      <c r="A8" s="157"/>
      <c r="B8" s="158"/>
      <c r="C8" s="159"/>
      <c r="D8" s="92"/>
    </row>
    <row r="9" spans="1:4" s="50" customFormat="1" ht="18" customHeight="1" x14ac:dyDescent="0.2">
      <c r="A9" s="157"/>
      <c r="B9" s="158"/>
      <c r="C9" s="159"/>
      <c r="D9" s="92"/>
    </row>
    <row r="10" spans="1:4" s="50" customFormat="1" ht="18" customHeight="1" x14ac:dyDescent="0.2">
      <c r="A10" s="157"/>
      <c r="B10" s="158"/>
      <c r="C10" s="159"/>
      <c r="D10" s="92"/>
    </row>
    <row r="11" spans="1:4" s="50" customFormat="1" ht="18" customHeight="1" x14ac:dyDescent="0.2">
      <c r="A11" s="157"/>
      <c r="B11" s="158"/>
      <c r="C11" s="159"/>
      <c r="D11" s="92"/>
    </row>
    <row r="12" spans="1:4" s="50" customFormat="1" ht="18" customHeight="1" x14ac:dyDescent="0.2">
      <c r="A12" s="157"/>
      <c r="B12" s="158"/>
      <c r="C12" s="159"/>
      <c r="D12" s="92"/>
    </row>
    <row r="13" spans="1:4" s="50" customFormat="1" ht="18" customHeight="1" x14ac:dyDescent="0.2">
      <c r="A13" s="157"/>
      <c r="B13" s="158"/>
      <c r="C13" s="159"/>
      <c r="D13" s="92"/>
    </row>
    <row r="14" spans="1:4" s="50" customFormat="1" ht="18" customHeight="1" x14ac:dyDescent="0.2">
      <c r="A14" s="157"/>
      <c r="B14" s="158"/>
      <c r="C14" s="159"/>
      <c r="D14" s="92"/>
    </row>
    <row r="15" spans="1:4" s="50" customFormat="1" ht="18" customHeight="1" x14ac:dyDescent="0.2">
      <c r="A15" s="157"/>
      <c r="B15" s="158"/>
      <c r="C15" s="159"/>
      <c r="D15" s="92"/>
    </row>
    <row r="16" spans="1:4" s="50" customFormat="1" ht="18" customHeight="1" x14ac:dyDescent="0.2">
      <c r="A16" s="157"/>
      <c r="B16" s="158"/>
      <c r="C16" s="159"/>
      <c r="D16" s="92"/>
    </row>
    <row r="17" spans="1:4" s="50" customFormat="1" ht="18" customHeight="1" x14ac:dyDescent="0.2">
      <c r="A17" s="157"/>
      <c r="B17" s="158"/>
      <c r="C17" s="159"/>
      <c r="D17" s="92"/>
    </row>
    <row r="18" spans="1:4" s="50" customFormat="1" ht="18" customHeight="1" x14ac:dyDescent="0.2">
      <c r="A18" s="157"/>
      <c r="B18" s="158"/>
      <c r="C18" s="159"/>
      <c r="D18" s="92"/>
    </row>
    <row r="19" spans="1:4" s="50" customFormat="1" ht="18" customHeight="1" x14ac:dyDescent="0.2">
      <c r="A19" s="157"/>
      <c r="B19" s="158"/>
      <c r="C19" s="159"/>
      <c r="D19" s="92"/>
    </row>
    <row r="20" spans="1:4" s="50" customFormat="1" ht="18" customHeight="1" x14ac:dyDescent="0.2">
      <c r="A20" s="157"/>
      <c r="B20" s="158"/>
      <c r="C20" s="159"/>
      <c r="D20" s="92"/>
    </row>
    <row r="21" spans="1:4" s="50" customFormat="1" ht="18" customHeight="1" x14ac:dyDescent="0.2">
      <c r="A21" s="157"/>
      <c r="B21" s="158"/>
      <c r="C21" s="159"/>
      <c r="D21" s="92"/>
    </row>
    <row r="22" spans="1:4" s="50" customFormat="1" ht="18" customHeight="1" x14ac:dyDescent="0.2">
      <c r="A22" s="157"/>
      <c r="B22" s="158"/>
      <c r="C22" s="159"/>
      <c r="D22" s="92"/>
    </row>
    <row r="23" spans="1:4" s="50" customFormat="1" ht="18" customHeight="1" x14ac:dyDescent="0.2">
      <c r="A23" s="157"/>
      <c r="B23" s="158"/>
      <c r="C23" s="159"/>
      <c r="D23" s="92"/>
    </row>
    <row r="24" spans="1:4" s="50" customFormat="1" ht="18" customHeight="1" x14ac:dyDescent="0.2">
      <c r="A24" s="157"/>
      <c r="B24" s="158"/>
      <c r="C24" s="159"/>
      <c r="D24" s="92"/>
    </row>
    <row r="25" spans="1:4" s="50" customFormat="1" ht="18" customHeight="1" x14ac:dyDescent="0.2">
      <c r="A25" s="157"/>
      <c r="B25" s="158"/>
      <c r="C25" s="159"/>
      <c r="D25" s="92"/>
    </row>
    <row r="26" spans="1:4" s="50" customFormat="1" ht="18" customHeight="1" x14ac:dyDescent="0.2">
      <c r="A26" s="157"/>
      <c r="B26" s="158"/>
      <c r="C26" s="159"/>
      <c r="D26" s="92"/>
    </row>
    <row r="27" spans="1:4" s="50" customFormat="1" ht="18" customHeight="1" x14ac:dyDescent="0.2">
      <c r="A27" s="157"/>
      <c r="B27" s="158"/>
      <c r="C27" s="159"/>
      <c r="D27" s="92"/>
    </row>
    <row r="28" spans="1:4" s="50" customFormat="1" ht="18" customHeight="1" x14ac:dyDescent="0.2">
      <c r="A28" s="157"/>
      <c r="B28" s="158"/>
      <c r="C28" s="159"/>
      <c r="D28" s="92"/>
    </row>
    <row r="29" spans="1:4" s="50" customFormat="1" ht="18" customHeight="1" x14ac:dyDescent="0.2">
      <c r="A29" s="157"/>
      <c r="B29" s="158"/>
      <c r="C29" s="159"/>
      <c r="D29" s="92"/>
    </row>
    <row r="30" spans="1:4" s="50" customFormat="1" ht="18" customHeight="1" x14ac:dyDescent="0.2">
      <c r="A30" s="157"/>
      <c r="B30" s="158"/>
      <c r="C30" s="159"/>
      <c r="D30" s="92"/>
    </row>
    <row r="31" spans="1:4" s="50" customFormat="1" ht="18" customHeight="1" x14ac:dyDescent="0.2">
      <c r="A31" s="157"/>
      <c r="B31" s="158"/>
      <c r="C31" s="159"/>
      <c r="D31" s="92"/>
    </row>
    <row r="32" spans="1:4" s="50" customFormat="1" ht="18" customHeight="1" x14ac:dyDescent="0.2">
      <c r="A32" s="157"/>
      <c r="B32" s="158"/>
      <c r="C32" s="159"/>
      <c r="D32" s="92"/>
    </row>
    <row r="33" spans="1:4" s="50" customFormat="1" ht="18" customHeight="1" x14ac:dyDescent="0.2">
      <c r="A33" s="157"/>
      <c r="B33" s="158"/>
      <c r="C33" s="159"/>
      <c r="D33" s="92"/>
    </row>
    <row r="34" spans="1:4" s="50" customFormat="1" ht="18" customHeight="1" x14ac:dyDescent="0.2">
      <c r="A34" s="157"/>
      <c r="B34" s="158"/>
      <c r="C34" s="159"/>
      <c r="D34" s="92"/>
    </row>
    <row r="35" spans="1:4" s="50" customFormat="1" ht="18" customHeight="1" x14ac:dyDescent="0.2">
      <c r="A35" s="157"/>
      <c r="B35" s="158"/>
      <c r="C35" s="159"/>
      <c r="D35" s="92"/>
    </row>
    <row r="36" spans="1:4" s="50" customFormat="1" ht="18" customHeight="1" x14ac:dyDescent="0.2">
      <c r="A36" s="209" t="s">
        <v>50</v>
      </c>
      <c r="B36" s="210"/>
      <c r="C36" s="210"/>
      <c r="D36" s="91">
        <f>SUM(D3:D35)</f>
        <v>0</v>
      </c>
    </row>
    <row r="37" spans="1:4" ht="18" customHeight="1" x14ac:dyDescent="0.2"/>
  </sheetData>
  <sheetProtection algorithmName="SHA-512" hashValue="6/LHEVNRHnEC+epuZVK8LjQLthhorVEUAPFi7LC96pZZ4itKOh6em+YIWTZbiUvy1xOLgjFA9I8d3srzSiOhqQ==" saltValue="buU88sM8IPeEiyEAXQ1J1A==" spinCount="100000" sheet="1" objects="1" scenarios="1"/>
  <mergeCells count="36">
    <mergeCell ref="A6:C6"/>
    <mergeCell ref="A1:C1"/>
    <mergeCell ref="A2:C2"/>
    <mergeCell ref="A3:C3"/>
    <mergeCell ref="A4:C4"/>
    <mergeCell ref="A5:C5"/>
    <mergeCell ref="A18:C18"/>
    <mergeCell ref="A7:C7"/>
    <mergeCell ref="A8:C8"/>
    <mergeCell ref="A9:C9"/>
    <mergeCell ref="A10:C10"/>
    <mergeCell ref="A11:C11"/>
    <mergeCell ref="A12:C12"/>
    <mergeCell ref="A13:C13"/>
    <mergeCell ref="A14:C14"/>
    <mergeCell ref="A15:C15"/>
    <mergeCell ref="A16:C16"/>
    <mergeCell ref="A17:C17"/>
    <mergeCell ref="A30:C30"/>
    <mergeCell ref="A19:C19"/>
    <mergeCell ref="A20:C20"/>
    <mergeCell ref="A21:C21"/>
    <mergeCell ref="A22:C22"/>
    <mergeCell ref="A23:C23"/>
    <mergeCell ref="A24:C24"/>
    <mergeCell ref="A25:C25"/>
    <mergeCell ref="A26:C26"/>
    <mergeCell ref="A27:C27"/>
    <mergeCell ref="A28:C28"/>
    <mergeCell ref="A29:C29"/>
    <mergeCell ref="A35:C35"/>
    <mergeCell ref="A36:C36"/>
    <mergeCell ref="A31:C31"/>
    <mergeCell ref="A32:C32"/>
    <mergeCell ref="A33:C33"/>
    <mergeCell ref="A34:C34"/>
  </mergeCells>
  <hyperlinks>
    <hyperlink ref="D1" r:id="rId1" tooltip="Click here for the Michigan Commercial Feed License List" xr:uid="{2C9F88CB-C6AE-416C-8A95-19553768B0DD}"/>
  </hyperlinks>
  <printOptions horizontalCentered="1"/>
  <pageMargins left="0.25" right="0.25" top="0.5" bottom="0.5" header="0.3" footer="0.3"/>
  <pageSetup orientation="portrait" r:id="rId2"/>
  <headerFooter>
    <oddHeader>&amp;L&amp;"Arial,Regular"&amp;7PI-135&amp;R&amp;"Arial,Regular"&amp;7Rev. 5/2023</oddHeader>
    <oddFooter>&amp;R&amp;"Arial,Regular"&amp;7Page &amp;P</oddFooter>
  </headerFooter>
  <drawing r:id="rId3"/>
  <extLst>
    <ext xmlns:x14="http://schemas.microsoft.com/office/spreadsheetml/2009/9/main" uri="{CCE6A557-97BC-4b89-ADB6-D9C93CAAB3DF}">
      <x14:dataValidations xmlns:xm="http://schemas.microsoft.com/office/excel/2006/main" count="2">
        <x14:dataValidation type="list" allowBlank="1" showInputMessage="1" showErrorMessage="1" errorTitle="Warning!" error="If firm doesn't appear on this list, you may NOT exempt tons. If you believe this is an error, please contact firm directly." promptTitle="Firms Paying Tonnage For You" prompt="Select firm that you are paying tonnage fee for. Choose correct firm by ID# AND location. If unsure, click on link to right for complete list of Michigan feed licensees. " xr:uid="{FDDACEA5-D31B-4B26-897F-C602A8DC8FE4}">
          <x14:formula1>
            <xm:f>'Data Sources (2)'!#REF!</xm:f>
          </x14:formula1>
          <xm:sqref>A4:C35</xm:sqref>
        </x14:dataValidation>
        <x14:dataValidation type="list" allowBlank="1" showInputMessage="1" showErrorMessage="1" errorTitle="Warning!" error="If firm doesn't appear on this list, you may NOT exempt tons. If you believe this is an error, please contact firm directly." promptTitle="Firms Paying Tonnage For You" prompt="Select firm that you are paying tonnage fee for. Choose correct firm by ID# AND location. If unsure, click on link to right for complete list of Michigan feed licensees. " xr:uid="{5FCD1E32-3FF3-4718-9617-1C7B2097116F}">
          <x14:formula1>
            <xm:f>'Data Sources (2)'!$B$3:$B$1499</xm:f>
          </x14:formula1>
          <xm:sqref>A3:C3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7043F-DA49-4D0B-8B4C-11C889EF2F87}">
  <sheetPr codeName="Sheet7">
    <tabColor rgb="FFFFFF00"/>
    <pageSetUpPr fitToPage="1"/>
  </sheetPr>
  <dimension ref="A1:D38"/>
  <sheetViews>
    <sheetView zoomScaleNormal="100" workbookViewId="0">
      <pane ySplit="2" topLeftCell="A3" activePane="bottomLeft" state="frozen"/>
      <selection pane="bottomLeft" activeCell="A3" sqref="A3:C3"/>
    </sheetView>
  </sheetViews>
  <sheetFormatPr defaultColWidth="9.140625" defaultRowHeight="11.25" x14ac:dyDescent="0.2"/>
  <cols>
    <col min="1" max="1" width="5.5703125" style="50" customWidth="1"/>
    <col min="2" max="2" width="36.85546875" style="50" customWidth="1"/>
    <col min="3" max="3" width="44.5703125" style="50" customWidth="1"/>
    <col min="4" max="4" width="13.85546875" style="58" customWidth="1"/>
    <col min="5" max="16384" width="9.140625" style="50"/>
  </cols>
  <sheetData>
    <row r="1" spans="1:4" ht="43.5" customHeight="1" x14ac:dyDescent="0.2">
      <c r="A1" s="165" t="s">
        <v>186</v>
      </c>
      <c r="B1" s="165"/>
      <c r="C1" s="165"/>
      <c r="D1" s="61" t="s">
        <v>65</v>
      </c>
    </row>
    <row r="2" spans="1:4" s="52" customFormat="1" ht="12" customHeight="1" x14ac:dyDescent="0.2">
      <c r="A2" s="173" t="s">
        <v>566</v>
      </c>
      <c r="B2" s="174"/>
      <c r="C2" s="216"/>
      <c r="D2" s="25" t="s">
        <v>96</v>
      </c>
    </row>
    <row r="3" spans="1:4" ht="18" customHeight="1" x14ac:dyDescent="0.2">
      <c r="A3" s="211"/>
      <c r="B3" s="212"/>
      <c r="C3" s="213"/>
      <c r="D3" s="90"/>
    </row>
    <row r="4" spans="1:4" ht="18" customHeight="1" x14ac:dyDescent="0.2">
      <c r="A4" s="211"/>
      <c r="B4" s="212"/>
      <c r="C4" s="213"/>
      <c r="D4" s="90"/>
    </row>
    <row r="5" spans="1:4" ht="18" customHeight="1" x14ac:dyDescent="0.2">
      <c r="A5" s="211"/>
      <c r="B5" s="212"/>
      <c r="C5" s="213"/>
      <c r="D5" s="90"/>
    </row>
    <row r="6" spans="1:4" ht="18" customHeight="1" x14ac:dyDescent="0.2">
      <c r="A6" s="211"/>
      <c r="B6" s="212"/>
      <c r="C6" s="213"/>
      <c r="D6" s="90"/>
    </row>
    <row r="7" spans="1:4" ht="18" customHeight="1" x14ac:dyDescent="0.2">
      <c r="A7" s="211"/>
      <c r="B7" s="212"/>
      <c r="C7" s="213"/>
      <c r="D7" s="90"/>
    </row>
    <row r="8" spans="1:4" ht="18" customHeight="1" x14ac:dyDescent="0.2">
      <c r="A8" s="211"/>
      <c r="B8" s="212"/>
      <c r="C8" s="213"/>
      <c r="D8" s="90"/>
    </row>
    <row r="9" spans="1:4" ht="18" customHeight="1" x14ac:dyDescent="0.2">
      <c r="A9" s="211"/>
      <c r="B9" s="212"/>
      <c r="C9" s="213"/>
      <c r="D9" s="90"/>
    </row>
    <row r="10" spans="1:4" ht="18" customHeight="1" x14ac:dyDescent="0.2">
      <c r="A10" s="211"/>
      <c r="B10" s="212"/>
      <c r="C10" s="213"/>
      <c r="D10" s="90"/>
    </row>
    <row r="11" spans="1:4" ht="18" customHeight="1" x14ac:dyDescent="0.2">
      <c r="A11" s="211"/>
      <c r="B11" s="212"/>
      <c r="C11" s="213"/>
      <c r="D11" s="90"/>
    </row>
    <row r="12" spans="1:4" ht="18" customHeight="1" x14ac:dyDescent="0.2">
      <c r="A12" s="211"/>
      <c r="B12" s="212"/>
      <c r="C12" s="213"/>
      <c r="D12" s="90"/>
    </row>
    <row r="13" spans="1:4" ht="18" customHeight="1" x14ac:dyDescent="0.2">
      <c r="A13" s="211"/>
      <c r="B13" s="212"/>
      <c r="C13" s="213"/>
      <c r="D13" s="90"/>
    </row>
    <row r="14" spans="1:4" ht="18" customHeight="1" x14ac:dyDescent="0.2">
      <c r="A14" s="211"/>
      <c r="B14" s="212"/>
      <c r="C14" s="213"/>
      <c r="D14" s="90"/>
    </row>
    <row r="15" spans="1:4" ht="18" customHeight="1" x14ac:dyDescent="0.2">
      <c r="A15" s="211"/>
      <c r="B15" s="212"/>
      <c r="C15" s="213"/>
      <c r="D15" s="90"/>
    </row>
    <row r="16" spans="1:4" ht="18" customHeight="1" x14ac:dyDescent="0.2">
      <c r="A16" s="211"/>
      <c r="B16" s="212"/>
      <c r="C16" s="213"/>
      <c r="D16" s="90"/>
    </row>
    <row r="17" spans="1:4" ht="18" customHeight="1" x14ac:dyDescent="0.2">
      <c r="A17" s="211"/>
      <c r="B17" s="212"/>
      <c r="C17" s="213"/>
      <c r="D17" s="90"/>
    </row>
    <row r="18" spans="1:4" ht="18" customHeight="1" x14ac:dyDescent="0.2">
      <c r="A18" s="211"/>
      <c r="B18" s="212"/>
      <c r="C18" s="213"/>
      <c r="D18" s="90"/>
    </row>
    <row r="19" spans="1:4" ht="18" customHeight="1" x14ac:dyDescent="0.2">
      <c r="A19" s="211"/>
      <c r="B19" s="212"/>
      <c r="C19" s="213"/>
      <c r="D19" s="90"/>
    </row>
    <row r="20" spans="1:4" ht="18" customHeight="1" x14ac:dyDescent="0.2">
      <c r="A20" s="211"/>
      <c r="B20" s="212"/>
      <c r="C20" s="213"/>
      <c r="D20" s="90"/>
    </row>
    <row r="21" spans="1:4" ht="18" customHeight="1" x14ac:dyDescent="0.2">
      <c r="A21" s="211"/>
      <c r="B21" s="212"/>
      <c r="C21" s="213"/>
      <c r="D21" s="90"/>
    </row>
    <row r="22" spans="1:4" ht="18" customHeight="1" x14ac:dyDescent="0.2">
      <c r="A22" s="211"/>
      <c r="B22" s="212"/>
      <c r="C22" s="213"/>
      <c r="D22" s="90"/>
    </row>
    <row r="23" spans="1:4" ht="18" customHeight="1" x14ac:dyDescent="0.2">
      <c r="A23" s="211"/>
      <c r="B23" s="212"/>
      <c r="C23" s="213"/>
      <c r="D23" s="90"/>
    </row>
    <row r="24" spans="1:4" ht="18" customHeight="1" x14ac:dyDescent="0.2">
      <c r="A24" s="211"/>
      <c r="B24" s="212"/>
      <c r="C24" s="213"/>
      <c r="D24" s="90"/>
    </row>
    <row r="25" spans="1:4" ht="18" customHeight="1" x14ac:dyDescent="0.2">
      <c r="A25" s="211"/>
      <c r="B25" s="212"/>
      <c r="C25" s="213"/>
      <c r="D25" s="90"/>
    </row>
    <row r="26" spans="1:4" ht="18" customHeight="1" x14ac:dyDescent="0.2">
      <c r="A26" s="211"/>
      <c r="B26" s="212"/>
      <c r="C26" s="213"/>
      <c r="D26" s="90"/>
    </row>
    <row r="27" spans="1:4" ht="18" customHeight="1" x14ac:dyDescent="0.2">
      <c r="A27" s="211"/>
      <c r="B27" s="212"/>
      <c r="C27" s="213"/>
      <c r="D27" s="90"/>
    </row>
    <row r="28" spans="1:4" ht="18" customHeight="1" x14ac:dyDescent="0.2">
      <c r="A28" s="211"/>
      <c r="B28" s="212"/>
      <c r="C28" s="213"/>
      <c r="D28" s="90"/>
    </row>
    <row r="29" spans="1:4" ht="18" customHeight="1" x14ac:dyDescent="0.2">
      <c r="A29" s="211"/>
      <c r="B29" s="212"/>
      <c r="C29" s="213"/>
      <c r="D29" s="90"/>
    </row>
    <row r="30" spans="1:4" ht="18" customHeight="1" x14ac:dyDescent="0.2">
      <c r="A30" s="211"/>
      <c r="B30" s="212"/>
      <c r="C30" s="213"/>
      <c r="D30" s="90"/>
    </row>
    <row r="31" spans="1:4" ht="18" customHeight="1" x14ac:dyDescent="0.2">
      <c r="A31" s="211"/>
      <c r="B31" s="212"/>
      <c r="C31" s="213"/>
      <c r="D31" s="90"/>
    </row>
    <row r="32" spans="1:4" ht="18" customHeight="1" x14ac:dyDescent="0.2">
      <c r="A32" s="211"/>
      <c r="B32" s="212"/>
      <c r="C32" s="213"/>
      <c r="D32" s="90"/>
    </row>
    <row r="33" spans="1:4" ht="18" customHeight="1" x14ac:dyDescent="0.2">
      <c r="A33" s="211"/>
      <c r="B33" s="212"/>
      <c r="C33" s="213"/>
      <c r="D33" s="90"/>
    </row>
    <row r="34" spans="1:4" ht="18" customHeight="1" x14ac:dyDescent="0.2">
      <c r="A34" s="211"/>
      <c r="B34" s="212"/>
      <c r="C34" s="213"/>
      <c r="D34" s="90"/>
    </row>
    <row r="35" spans="1:4" ht="18" customHeight="1" x14ac:dyDescent="0.2">
      <c r="A35" s="211"/>
      <c r="B35" s="212"/>
      <c r="C35" s="213"/>
      <c r="D35" s="90"/>
    </row>
    <row r="36" spans="1:4" ht="18" customHeight="1" x14ac:dyDescent="0.2">
      <c r="A36" s="211"/>
      <c r="B36" s="212"/>
      <c r="C36" s="213"/>
      <c r="D36" s="90"/>
    </row>
    <row r="37" spans="1:4" ht="18" customHeight="1" x14ac:dyDescent="0.2">
      <c r="A37" s="214" t="s">
        <v>50</v>
      </c>
      <c r="B37" s="215"/>
      <c r="C37" s="215"/>
      <c r="D37" s="91">
        <f>SUM(D3:D36)</f>
        <v>0</v>
      </c>
    </row>
    <row r="38" spans="1:4" ht="19.149999999999999" customHeight="1" x14ac:dyDescent="0.2"/>
  </sheetData>
  <sheetProtection algorithmName="SHA-512" hashValue="278vZEAqKlrZibsO3cKV3NI9Lg7xzeMVGcTSUTsLJTDpcRbSYgxicB3h1aBif6BHsGEOd1GyP/ZBRFtgXpFOVA==" saltValue="XLNRju2rip+vqs1L/ug5Gg==" spinCount="100000" sheet="1" objects="1" scenarios="1"/>
  <mergeCells count="37">
    <mergeCell ref="A37:C37"/>
    <mergeCell ref="A1:C1"/>
    <mergeCell ref="A2:C2"/>
    <mergeCell ref="A3:C3"/>
    <mergeCell ref="A4:C4"/>
    <mergeCell ref="A5:C5"/>
    <mergeCell ref="A6:C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4:C34"/>
    <mergeCell ref="A35:C35"/>
    <mergeCell ref="A36:C36"/>
    <mergeCell ref="A31:C31"/>
    <mergeCell ref="A32:C32"/>
    <mergeCell ref="A33:C33"/>
  </mergeCells>
  <hyperlinks>
    <hyperlink ref="D1" r:id="rId1" tooltip="Current Michigan Feed Licensee List" display="Current MI Feed Licensee List" xr:uid="{E574AD38-F79E-43CB-8D18-9E47366EBFCC}"/>
    <hyperlink ref="D1" r:id="rId2" tooltip="Click here for the Michigan Commercial Feed License List" xr:uid="{DAA93308-F4B2-460E-AE59-6E5C3084075E}"/>
  </hyperlinks>
  <printOptions horizontalCentered="1"/>
  <pageMargins left="0.25" right="0.25" top="0.5" bottom="0.5" header="0.3" footer="0.3"/>
  <pageSetup orientation="portrait" r:id="rId3"/>
  <headerFooter>
    <oddHeader>&amp;L&amp;"Arial,Regular"&amp;7PI-135&amp;R&amp;"Arial,Regular"&amp;7Rev. 5/2023</oddHeader>
    <oddFooter>&amp;R&amp;"Arial,Regular"&amp;7Page &amp;P</oddFooter>
  </headerFooter>
  <drawing r:id="rId4"/>
  <extLst>
    <ext xmlns:x14="http://schemas.microsoft.com/office/spreadsheetml/2009/9/main" uri="{CCE6A557-97BC-4b89-ADB6-D9C93CAAB3DF}">
      <x14:dataValidations xmlns:xm="http://schemas.microsoft.com/office/excel/2006/main" count="2">
        <x14:dataValidation type="list" allowBlank="1" showInputMessage="1" showErrorMessage="1" errorTitle="Warning!" error="List only Michigan Feed Licensees. Failure to list firms that you've paid tonnage for will disallow their claimed exemptions in Sec. F of their ITFRs." promptTitle="MI Licensed Firms You Pay For" prompt="Select firm that you are paying tonnage fee for. Choose correct firm by ID# AND location. If unsure, click on link to right for complete list of Michigan feed licensees. " xr:uid="{D789D275-42ED-4BD0-9A2B-8FF97F941FBC}">
          <x14:formula1>
            <xm:f>'Data Sources (2)'!#REF!</xm:f>
          </x14:formula1>
          <xm:sqref>A4:C36</xm:sqref>
        </x14:dataValidation>
        <x14:dataValidation type="list" allowBlank="1" showInputMessage="1" showErrorMessage="1" errorTitle="Warning!" error="List only Michigan Feed Licensees. Failure to list firms that you've paid tonnage for will disallow their claimed exemptions in Sec. F of their ITFRs." promptTitle="MI Licensed Firms You Pay For" prompt="Select firm that you are paying tonnage fee for. Choose correct firm by ID# AND location. If unsure, click on link to right for complete list of Michigan feed licensees. " xr:uid="{EA66D12D-809B-48FA-B562-3D6B9793818A}">
          <x14:formula1>
            <xm:f>'Data Sources (2)'!$C$3:$C$1499</xm:f>
          </x14:formula1>
          <xm:sqref>A3:C3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DD19F-4E4C-4685-8B01-DBF8BE68F332}">
  <sheetPr codeName="Sheet11">
    <tabColor rgb="FFFFFF00"/>
    <pageSetUpPr fitToPage="1"/>
  </sheetPr>
  <dimension ref="A1:D38"/>
  <sheetViews>
    <sheetView zoomScaleNormal="100" workbookViewId="0">
      <pane ySplit="2" topLeftCell="A3" activePane="bottomLeft" state="frozen"/>
      <selection pane="bottomLeft" activeCell="A3" sqref="A3:C3"/>
    </sheetView>
  </sheetViews>
  <sheetFormatPr defaultColWidth="9.140625" defaultRowHeight="11.25" x14ac:dyDescent="0.2"/>
  <cols>
    <col min="1" max="1" width="5.5703125" style="50" customWidth="1"/>
    <col min="2" max="2" width="36.85546875" style="50" customWidth="1"/>
    <col min="3" max="3" width="44.5703125" style="50" customWidth="1"/>
    <col min="4" max="4" width="13.85546875" style="58" customWidth="1"/>
    <col min="5" max="16384" width="9.140625" style="50"/>
  </cols>
  <sheetData>
    <row r="1" spans="1:4" ht="43.5" customHeight="1" x14ac:dyDescent="0.2">
      <c r="A1" s="165" t="s">
        <v>186</v>
      </c>
      <c r="B1" s="165"/>
      <c r="C1" s="165"/>
      <c r="D1" s="61" t="s">
        <v>65</v>
      </c>
    </row>
    <row r="2" spans="1:4" s="52" customFormat="1" ht="12" customHeight="1" x14ac:dyDescent="0.2">
      <c r="A2" s="173" t="s">
        <v>566</v>
      </c>
      <c r="B2" s="174"/>
      <c r="C2" s="216"/>
      <c r="D2" s="25" t="s">
        <v>96</v>
      </c>
    </row>
    <row r="3" spans="1:4" ht="18" customHeight="1" x14ac:dyDescent="0.2">
      <c r="A3" s="211"/>
      <c r="B3" s="212"/>
      <c r="C3" s="213"/>
      <c r="D3" s="90"/>
    </row>
    <row r="4" spans="1:4" ht="18" customHeight="1" x14ac:dyDescent="0.2">
      <c r="A4" s="211"/>
      <c r="B4" s="212"/>
      <c r="C4" s="213"/>
      <c r="D4" s="90"/>
    </row>
    <row r="5" spans="1:4" ht="18" customHeight="1" x14ac:dyDescent="0.2">
      <c r="A5" s="211"/>
      <c r="B5" s="212"/>
      <c r="C5" s="213"/>
      <c r="D5" s="90"/>
    </row>
    <row r="6" spans="1:4" ht="18" customHeight="1" x14ac:dyDescent="0.2">
      <c r="A6" s="211"/>
      <c r="B6" s="212"/>
      <c r="C6" s="213"/>
      <c r="D6" s="90"/>
    </row>
    <row r="7" spans="1:4" ht="18" customHeight="1" x14ac:dyDescent="0.2">
      <c r="A7" s="211"/>
      <c r="B7" s="212"/>
      <c r="C7" s="213"/>
      <c r="D7" s="90"/>
    </row>
    <row r="8" spans="1:4" ht="18" customHeight="1" x14ac:dyDescent="0.2">
      <c r="A8" s="211"/>
      <c r="B8" s="212"/>
      <c r="C8" s="213"/>
      <c r="D8" s="90"/>
    </row>
    <row r="9" spans="1:4" ht="18" customHeight="1" x14ac:dyDescent="0.2">
      <c r="A9" s="211"/>
      <c r="B9" s="212"/>
      <c r="C9" s="213"/>
      <c r="D9" s="90"/>
    </row>
    <row r="10" spans="1:4" ht="18" customHeight="1" x14ac:dyDescent="0.2">
      <c r="A10" s="211"/>
      <c r="B10" s="212"/>
      <c r="C10" s="213"/>
      <c r="D10" s="90"/>
    </row>
    <row r="11" spans="1:4" ht="18" customHeight="1" x14ac:dyDescent="0.2">
      <c r="A11" s="211"/>
      <c r="B11" s="212"/>
      <c r="C11" s="213"/>
      <c r="D11" s="90"/>
    </row>
    <row r="12" spans="1:4" ht="18" customHeight="1" x14ac:dyDescent="0.2">
      <c r="A12" s="211"/>
      <c r="B12" s="212"/>
      <c r="C12" s="213"/>
      <c r="D12" s="90"/>
    </row>
    <row r="13" spans="1:4" ht="18" customHeight="1" x14ac:dyDescent="0.2">
      <c r="A13" s="211"/>
      <c r="B13" s="212"/>
      <c r="C13" s="213"/>
      <c r="D13" s="90"/>
    </row>
    <row r="14" spans="1:4" ht="18" customHeight="1" x14ac:dyDescent="0.2">
      <c r="A14" s="211"/>
      <c r="B14" s="212"/>
      <c r="C14" s="213"/>
      <c r="D14" s="90"/>
    </row>
    <row r="15" spans="1:4" ht="18" customHeight="1" x14ac:dyDescent="0.2">
      <c r="A15" s="211"/>
      <c r="B15" s="212"/>
      <c r="C15" s="213"/>
      <c r="D15" s="90"/>
    </row>
    <row r="16" spans="1:4" ht="18" customHeight="1" x14ac:dyDescent="0.2">
      <c r="A16" s="211"/>
      <c r="B16" s="212"/>
      <c r="C16" s="213"/>
      <c r="D16" s="90"/>
    </row>
    <row r="17" spans="1:4" ht="18" customHeight="1" x14ac:dyDescent="0.2">
      <c r="A17" s="211"/>
      <c r="B17" s="212"/>
      <c r="C17" s="213"/>
      <c r="D17" s="90"/>
    </row>
    <row r="18" spans="1:4" ht="18" customHeight="1" x14ac:dyDescent="0.2">
      <c r="A18" s="211"/>
      <c r="B18" s="212"/>
      <c r="C18" s="213"/>
      <c r="D18" s="90"/>
    </row>
    <row r="19" spans="1:4" ht="18" customHeight="1" x14ac:dyDescent="0.2">
      <c r="A19" s="211"/>
      <c r="B19" s="212"/>
      <c r="C19" s="213"/>
      <c r="D19" s="90"/>
    </row>
    <row r="20" spans="1:4" ht="18" customHeight="1" x14ac:dyDescent="0.2">
      <c r="A20" s="211"/>
      <c r="B20" s="212"/>
      <c r="C20" s="213"/>
      <c r="D20" s="90"/>
    </row>
    <row r="21" spans="1:4" ht="18" customHeight="1" x14ac:dyDescent="0.2">
      <c r="A21" s="211"/>
      <c r="B21" s="212"/>
      <c r="C21" s="213"/>
      <c r="D21" s="90"/>
    </row>
    <row r="22" spans="1:4" ht="18" customHeight="1" x14ac:dyDescent="0.2">
      <c r="A22" s="211"/>
      <c r="B22" s="212"/>
      <c r="C22" s="213"/>
      <c r="D22" s="90"/>
    </row>
    <row r="23" spans="1:4" ht="18" customHeight="1" x14ac:dyDescent="0.2">
      <c r="A23" s="211"/>
      <c r="B23" s="212"/>
      <c r="C23" s="213"/>
      <c r="D23" s="90"/>
    </row>
    <row r="24" spans="1:4" ht="18" customHeight="1" x14ac:dyDescent="0.2">
      <c r="A24" s="211"/>
      <c r="B24" s="212"/>
      <c r="C24" s="213"/>
      <c r="D24" s="90"/>
    </row>
    <row r="25" spans="1:4" ht="18" customHeight="1" x14ac:dyDescent="0.2">
      <c r="A25" s="211"/>
      <c r="B25" s="212"/>
      <c r="C25" s="213"/>
      <c r="D25" s="90"/>
    </row>
    <row r="26" spans="1:4" ht="18" customHeight="1" x14ac:dyDescent="0.2">
      <c r="A26" s="211"/>
      <c r="B26" s="212"/>
      <c r="C26" s="213"/>
      <c r="D26" s="90"/>
    </row>
    <row r="27" spans="1:4" ht="18" customHeight="1" x14ac:dyDescent="0.2">
      <c r="A27" s="211"/>
      <c r="B27" s="212"/>
      <c r="C27" s="213"/>
      <c r="D27" s="90"/>
    </row>
    <row r="28" spans="1:4" ht="18" customHeight="1" x14ac:dyDescent="0.2">
      <c r="A28" s="211"/>
      <c r="B28" s="212"/>
      <c r="C28" s="213"/>
      <c r="D28" s="90"/>
    </row>
    <row r="29" spans="1:4" ht="18" customHeight="1" x14ac:dyDescent="0.2">
      <c r="A29" s="211"/>
      <c r="B29" s="212"/>
      <c r="C29" s="213"/>
      <c r="D29" s="90"/>
    </row>
    <row r="30" spans="1:4" ht="18" customHeight="1" x14ac:dyDescent="0.2">
      <c r="A30" s="211"/>
      <c r="B30" s="212"/>
      <c r="C30" s="213"/>
      <c r="D30" s="90"/>
    </row>
    <row r="31" spans="1:4" ht="18" customHeight="1" x14ac:dyDescent="0.2">
      <c r="A31" s="211"/>
      <c r="B31" s="212"/>
      <c r="C31" s="213"/>
      <c r="D31" s="90"/>
    </row>
    <row r="32" spans="1:4" ht="18" customHeight="1" x14ac:dyDescent="0.2">
      <c r="A32" s="211"/>
      <c r="B32" s="212"/>
      <c r="C32" s="213"/>
      <c r="D32" s="90"/>
    </row>
    <row r="33" spans="1:4" ht="18" customHeight="1" x14ac:dyDescent="0.2">
      <c r="A33" s="211"/>
      <c r="B33" s="212"/>
      <c r="C33" s="213"/>
      <c r="D33" s="90"/>
    </row>
    <row r="34" spans="1:4" ht="18" customHeight="1" x14ac:dyDescent="0.2">
      <c r="A34" s="211"/>
      <c r="B34" s="212"/>
      <c r="C34" s="213"/>
      <c r="D34" s="90"/>
    </row>
    <row r="35" spans="1:4" ht="18" customHeight="1" x14ac:dyDescent="0.2">
      <c r="A35" s="211"/>
      <c r="B35" s="212"/>
      <c r="C35" s="213"/>
      <c r="D35" s="90"/>
    </row>
    <row r="36" spans="1:4" ht="18" customHeight="1" x14ac:dyDescent="0.2">
      <c r="A36" s="211"/>
      <c r="B36" s="212"/>
      <c r="C36" s="213"/>
      <c r="D36" s="90"/>
    </row>
    <row r="37" spans="1:4" ht="18" customHeight="1" x14ac:dyDescent="0.2">
      <c r="A37" s="214" t="s">
        <v>50</v>
      </c>
      <c r="B37" s="215"/>
      <c r="C37" s="215"/>
      <c r="D37" s="91">
        <f>SUM(D3:D36)</f>
        <v>0</v>
      </c>
    </row>
    <row r="38" spans="1:4" ht="19.149999999999999" customHeight="1" x14ac:dyDescent="0.2"/>
  </sheetData>
  <sheetProtection algorithmName="SHA-512" hashValue="q/e057o8qrV457YBdHhymUVhfvbvQf9+LUvw3qvE1R4s0Jz7rQMThOHWHeU1w1XZDU6pisQqb3Fw2JKL8pYTXA==" saltValue="BPggK/mEwpxpF3uf3n8HgA==" spinCount="100000" sheet="1" objects="1" scenarios="1"/>
  <mergeCells count="37">
    <mergeCell ref="A1:C1"/>
    <mergeCell ref="A37:C37"/>
    <mergeCell ref="A2:C2"/>
    <mergeCell ref="A3:C3"/>
    <mergeCell ref="A4:C4"/>
    <mergeCell ref="A5:C5"/>
    <mergeCell ref="A6:C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4:C34"/>
    <mergeCell ref="A35:C35"/>
    <mergeCell ref="A36:C36"/>
    <mergeCell ref="A31:C31"/>
    <mergeCell ref="A32:C32"/>
    <mergeCell ref="A33:C33"/>
  </mergeCells>
  <hyperlinks>
    <hyperlink ref="D1" r:id="rId1" tooltip="Click here for the Michigan Commercial Feed License List" xr:uid="{317CA50C-B907-496E-82AA-03A5620165C1}"/>
  </hyperlinks>
  <printOptions horizontalCentered="1"/>
  <pageMargins left="0.25" right="0.25" top="0.5" bottom="0.5" header="0.3" footer="0.3"/>
  <pageSetup orientation="portrait" r:id="rId2"/>
  <headerFooter>
    <oddHeader>&amp;L&amp;"Arial,Regular"&amp;7PI-135&amp;R&amp;"Arial,Regular"&amp;7Rev. 5/2023</oddHeader>
    <oddFooter>&amp;R&amp;"Arial,Regular"&amp;7Page &amp;P</oddFooter>
  </headerFooter>
  <drawing r:id="rId3"/>
  <extLst>
    <ext xmlns:x14="http://schemas.microsoft.com/office/spreadsheetml/2009/9/main" uri="{CCE6A557-97BC-4b89-ADB6-D9C93CAAB3DF}">
      <x14:dataValidations xmlns:xm="http://schemas.microsoft.com/office/excel/2006/main" count="2">
        <x14:dataValidation type="list" allowBlank="1" showInputMessage="1" showErrorMessage="1" errorTitle="Warning!" error="List only Michigan Feed Licensees. Failure to list firms that you've paid tonnage for will disallow their claimed exemptions in Sec. F of their ITFRs." promptTitle="MI Licensed Firms You Pay For" prompt="Select firm that you are paying tonnage fee for. Choose correct firm by ID# AND location. If unsure, click on link to right for complete list of Michigan feed licensees. " xr:uid="{0A35732C-6AF1-4369-BAA3-A708D9E5EDCC}">
          <x14:formula1>
            <xm:f>'Data Sources (2)'!#REF!</xm:f>
          </x14:formula1>
          <xm:sqref>A4:C36</xm:sqref>
        </x14:dataValidation>
        <x14:dataValidation type="list" allowBlank="1" showInputMessage="1" showErrorMessage="1" errorTitle="Warning!" error="List only Michigan Feed Licensees. Failure to list firms that you've paid tonnage for will disallow their claimed exemptions in Sec. F of their ITFRs." promptTitle="MI Licensed Firms You Pay For" prompt="Select firm that you are paying tonnage fee for. Choose correct firm by ID# AND location. If unsure, click on link to right for complete list of Michigan feed licensees. " xr:uid="{BBCB430F-C265-4CAE-8F8A-3F794785A26A}">
          <x14:formula1>
            <xm:f>'Data Sources (2)'!$C$3:$C$1499</xm:f>
          </x14:formula1>
          <xm:sqref>A3:C3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0B8D7-9CDD-496A-BDB3-7E34323EE84B}">
  <dimension ref="A1:AF1517"/>
  <sheetViews>
    <sheetView workbookViewId="0"/>
  </sheetViews>
  <sheetFormatPr defaultRowHeight="15" x14ac:dyDescent="0.25"/>
  <cols>
    <col min="1" max="1" width="5" bestFit="1" customWidth="1"/>
    <col min="2" max="2" width="59.7109375" bestFit="1" customWidth="1"/>
    <col min="3" max="3" width="48" bestFit="1" customWidth="1"/>
    <col min="4" max="4" width="36.140625" bestFit="1" customWidth="1"/>
    <col min="5" max="5" width="5.7109375" customWidth="1"/>
    <col min="6" max="6" width="112.7109375" bestFit="1" customWidth="1"/>
    <col min="7" max="7" width="5.7109375" customWidth="1"/>
    <col min="8" max="8" width="112.7109375" bestFit="1" customWidth="1"/>
  </cols>
  <sheetData>
    <row r="1" spans="1:8" x14ac:dyDescent="0.25">
      <c r="A1" s="98" t="s">
        <v>187</v>
      </c>
      <c r="B1" s="98" t="s">
        <v>188</v>
      </c>
      <c r="C1" s="98" t="s">
        <v>2283</v>
      </c>
      <c r="D1" s="98" t="s">
        <v>2285</v>
      </c>
      <c r="F1" s="103" t="s">
        <v>2287</v>
      </c>
      <c r="H1" s="104" t="s">
        <v>2286</v>
      </c>
    </row>
    <row r="2" spans="1:8" x14ac:dyDescent="0.25">
      <c r="A2" s="102"/>
      <c r="B2" s="102"/>
    </row>
    <row r="3" spans="1:8" x14ac:dyDescent="0.25">
      <c r="A3" t="s">
        <v>570</v>
      </c>
      <c r="B3" t="s">
        <v>571</v>
      </c>
      <c r="C3" t="s">
        <v>2394</v>
      </c>
      <c r="D3" t="s">
        <v>6603</v>
      </c>
      <c r="F3" t="s">
        <v>3627</v>
      </c>
      <c r="H3" t="s">
        <v>5115</v>
      </c>
    </row>
    <row r="4" spans="1:8" x14ac:dyDescent="0.25">
      <c r="A4" t="s">
        <v>572</v>
      </c>
      <c r="B4" t="s">
        <v>573</v>
      </c>
      <c r="C4" t="s">
        <v>2304</v>
      </c>
      <c r="D4" t="s">
        <v>6604</v>
      </c>
      <c r="F4" t="s">
        <v>3628</v>
      </c>
      <c r="H4" t="s">
        <v>5116</v>
      </c>
    </row>
    <row r="5" spans="1:8" x14ac:dyDescent="0.25">
      <c r="A5" t="s">
        <v>574</v>
      </c>
      <c r="B5" t="s">
        <v>575</v>
      </c>
      <c r="C5" t="s">
        <v>2305</v>
      </c>
      <c r="D5" t="s">
        <v>6605</v>
      </c>
      <c r="F5" t="s">
        <v>3629</v>
      </c>
      <c r="H5" t="s">
        <v>5117</v>
      </c>
    </row>
    <row r="6" spans="1:8" x14ac:dyDescent="0.25">
      <c r="A6" t="s">
        <v>576</v>
      </c>
      <c r="B6" t="s">
        <v>289</v>
      </c>
      <c r="C6" t="s">
        <v>2306</v>
      </c>
      <c r="D6" t="s">
        <v>6606</v>
      </c>
      <c r="F6" t="s">
        <v>3630</v>
      </c>
      <c r="H6" t="s">
        <v>5118</v>
      </c>
    </row>
    <row r="7" spans="1:8" x14ac:dyDescent="0.25">
      <c r="A7" t="s">
        <v>577</v>
      </c>
      <c r="B7" t="s">
        <v>1997</v>
      </c>
      <c r="C7" t="s">
        <v>2307</v>
      </c>
      <c r="D7" t="s">
        <v>6607</v>
      </c>
      <c r="F7" t="s">
        <v>3631</v>
      </c>
      <c r="H7" t="s">
        <v>5119</v>
      </c>
    </row>
    <row r="8" spans="1:8" x14ac:dyDescent="0.25">
      <c r="A8" t="s">
        <v>578</v>
      </c>
      <c r="B8" t="s">
        <v>579</v>
      </c>
      <c r="C8" t="s">
        <v>2308</v>
      </c>
      <c r="D8" t="s">
        <v>6608</v>
      </c>
      <c r="F8" t="s">
        <v>3632</v>
      </c>
      <c r="H8" t="s">
        <v>5120</v>
      </c>
    </row>
    <row r="9" spans="1:8" x14ac:dyDescent="0.25">
      <c r="A9" t="s">
        <v>580</v>
      </c>
      <c r="B9" t="s">
        <v>581</v>
      </c>
      <c r="C9" t="s">
        <v>2309</v>
      </c>
      <c r="D9" t="s">
        <v>6609</v>
      </c>
      <c r="F9" t="s">
        <v>3633</v>
      </c>
      <c r="H9" t="s">
        <v>5121</v>
      </c>
    </row>
    <row r="10" spans="1:8" x14ac:dyDescent="0.25">
      <c r="A10" t="s">
        <v>582</v>
      </c>
      <c r="B10" t="s">
        <v>504</v>
      </c>
      <c r="C10" t="s">
        <v>2310</v>
      </c>
      <c r="D10" t="s">
        <v>6610</v>
      </c>
      <c r="F10" t="s">
        <v>3634</v>
      </c>
      <c r="H10" t="s">
        <v>5122</v>
      </c>
    </row>
    <row r="11" spans="1:8" x14ac:dyDescent="0.25">
      <c r="A11" t="s">
        <v>583</v>
      </c>
      <c r="B11" t="s">
        <v>584</v>
      </c>
      <c r="C11" t="s">
        <v>6611</v>
      </c>
      <c r="D11" t="s">
        <v>6612</v>
      </c>
      <c r="F11" t="s">
        <v>3635</v>
      </c>
      <c r="H11" t="s">
        <v>5123</v>
      </c>
    </row>
    <row r="12" spans="1:8" x14ac:dyDescent="0.25">
      <c r="A12" t="s">
        <v>585</v>
      </c>
      <c r="B12" t="s">
        <v>385</v>
      </c>
      <c r="C12" t="s">
        <v>6613</v>
      </c>
      <c r="D12" t="s">
        <v>6614</v>
      </c>
      <c r="F12" t="s">
        <v>3636</v>
      </c>
      <c r="H12" t="s">
        <v>5124</v>
      </c>
    </row>
    <row r="13" spans="1:8" x14ac:dyDescent="0.25">
      <c r="A13" t="s">
        <v>586</v>
      </c>
      <c r="B13" t="s">
        <v>1998</v>
      </c>
      <c r="C13" t="s">
        <v>2311</v>
      </c>
      <c r="D13" t="s">
        <v>6615</v>
      </c>
      <c r="F13" t="s">
        <v>3637</v>
      </c>
      <c r="H13" t="s">
        <v>5125</v>
      </c>
    </row>
    <row r="14" spans="1:8" x14ac:dyDescent="0.25">
      <c r="A14" t="s">
        <v>587</v>
      </c>
      <c r="B14" t="s">
        <v>588</v>
      </c>
      <c r="C14" t="s">
        <v>6616</v>
      </c>
      <c r="D14" t="s">
        <v>6617</v>
      </c>
      <c r="F14" t="s">
        <v>3593</v>
      </c>
      <c r="H14" t="s">
        <v>5126</v>
      </c>
    </row>
    <row r="15" spans="1:8" x14ac:dyDescent="0.25">
      <c r="A15" t="s">
        <v>589</v>
      </c>
      <c r="B15" t="s">
        <v>6618</v>
      </c>
      <c r="C15" t="s">
        <v>6619</v>
      </c>
      <c r="D15" t="s">
        <v>6620</v>
      </c>
      <c r="F15" t="s">
        <v>3638</v>
      </c>
      <c r="H15" t="s">
        <v>5127</v>
      </c>
    </row>
    <row r="16" spans="1:8" x14ac:dyDescent="0.25">
      <c r="A16" t="s">
        <v>590</v>
      </c>
      <c r="B16" t="s">
        <v>6621</v>
      </c>
      <c r="C16" t="s">
        <v>2312</v>
      </c>
      <c r="D16" t="s">
        <v>6622</v>
      </c>
      <c r="F16" t="s">
        <v>3639</v>
      </c>
      <c r="H16" t="s">
        <v>5128</v>
      </c>
    </row>
    <row r="17" spans="1:8" x14ac:dyDescent="0.25">
      <c r="A17" t="s">
        <v>591</v>
      </c>
      <c r="B17" t="s">
        <v>592</v>
      </c>
      <c r="C17" t="s">
        <v>2873</v>
      </c>
      <c r="D17" t="s">
        <v>6623</v>
      </c>
      <c r="F17" t="s">
        <v>3640</v>
      </c>
      <c r="H17" t="s">
        <v>5129</v>
      </c>
    </row>
    <row r="18" spans="1:8" x14ac:dyDescent="0.25">
      <c r="A18" t="s">
        <v>593</v>
      </c>
      <c r="B18" t="s">
        <v>279</v>
      </c>
      <c r="C18" t="s">
        <v>2313</v>
      </c>
      <c r="D18" t="s">
        <v>6624</v>
      </c>
      <c r="F18" t="s">
        <v>3641</v>
      </c>
      <c r="H18" t="s">
        <v>5130</v>
      </c>
    </row>
    <row r="19" spans="1:8" x14ac:dyDescent="0.25">
      <c r="A19" t="s">
        <v>594</v>
      </c>
      <c r="B19" t="s">
        <v>595</v>
      </c>
      <c r="C19" t="s">
        <v>2314</v>
      </c>
      <c r="D19" t="s">
        <v>6625</v>
      </c>
      <c r="F19" t="s">
        <v>3642</v>
      </c>
      <c r="H19" t="s">
        <v>5131</v>
      </c>
    </row>
    <row r="20" spans="1:8" x14ac:dyDescent="0.25">
      <c r="A20" t="s">
        <v>596</v>
      </c>
      <c r="B20" t="s">
        <v>500</v>
      </c>
      <c r="C20" t="s">
        <v>2315</v>
      </c>
      <c r="D20" t="s">
        <v>6626</v>
      </c>
      <c r="F20" t="s">
        <v>3643</v>
      </c>
      <c r="H20" t="s">
        <v>5132</v>
      </c>
    </row>
    <row r="21" spans="1:8" x14ac:dyDescent="0.25">
      <c r="A21" t="s">
        <v>597</v>
      </c>
      <c r="B21" t="s">
        <v>598</v>
      </c>
      <c r="C21" t="s">
        <v>2316</v>
      </c>
      <c r="D21" t="s">
        <v>6627</v>
      </c>
      <c r="F21" t="s">
        <v>3644</v>
      </c>
      <c r="H21" t="s">
        <v>5133</v>
      </c>
    </row>
    <row r="22" spans="1:8" x14ac:dyDescent="0.25">
      <c r="A22" t="s">
        <v>599</v>
      </c>
      <c r="B22" t="s">
        <v>1999</v>
      </c>
      <c r="C22" t="s">
        <v>2317</v>
      </c>
      <c r="D22" t="s">
        <v>6628</v>
      </c>
      <c r="F22" t="s">
        <v>3645</v>
      </c>
      <c r="H22" t="s">
        <v>5134</v>
      </c>
    </row>
    <row r="23" spans="1:8" x14ac:dyDescent="0.25">
      <c r="A23" t="s">
        <v>600</v>
      </c>
      <c r="B23" t="s">
        <v>601</v>
      </c>
      <c r="C23" t="s">
        <v>6629</v>
      </c>
      <c r="D23" t="s">
        <v>6630</v>
      </c>
      <c r="F23" t="s">
        <v>3646</v>
      </c>
      <c r="H23" t="s">
        <v>5135</v>
      </c>
    </row>
    <row r="24" spans="1:8" x14ac:dyDescent="0.25">
      <c r="A24" t="s">
        <v>602</v>
      </c>
      <c r="B24" t="s">
        <v>501</v>
      </c>
      <c r="C24" t="s">
        <v>6631</v>
      </c>
      <c r="D24" t="s">
        <v>6632</v>
      </c>
      <c r="F24" t="s">
        <v>3597</v>
      </c>
      <c r="H24" t="s">
        <v>5136</v>
      </c>
    </row>
    <row r="25" spans="1:8" x14ac:dyDescent="0.25">
      <c r="A25" t="s">
        <v>603</v>
      </c>
      <c r="B25" t="s">
        <v>294</v>
      </c>
      <c r="C25" t="s">
        <v>2318</v>
      </c>
      <c r="D25" t="s">
        <v>6633</v>
      </c>
      <c r="F25" t="s">
        <v>3647</v>
      </c>
      <c r="H25" t="s">
        <v>5137</v>
      </c>
    </row>
    <row r="26" spans="1:8" x14ac:dyDescent="0.25">
      <c r="A26" t="s">
        <v>604</v>
      </c>
      <c r="B26" t="s">
        <v>371</v>
      </c>
      <c r="C26" t="s">
        <v>2319</v>
      </c>
      <c r="D26" t="s">
        <v>6634</v>
      </c>
      <c r="F26" t="s">
        <v>3648</v>
      </c>
      <c r="H26" t="s">
        <v>5138</v>
      </c>
    </row>
    <row r="27" spans="1:8" x14ac:dyDescent="0.25">
      <c r="A27" t="s">
        <v>2320</v>
      </c>
      <c r="B27" t="s">
        <v>2321</v>
      </c>
      <c r="C27" t="s">
        <v>2322</v>
      </c>
      <c r="D27" t="s">
        <v>6635</v>
      </c>
      <c r="F27" t="s">
        <v>3649</v>
      </c>
      <c r="H27" t="s">
        <v>5139</v>
      </c>
    </row>
    <row r="28" spans="1:8" x14ac:dyDescent="0.25">
      <c r="A28" t="s">
        <v>605</v>
      </c>
      <c r="B28" t="s">
        <v>606</v>
      </c>
      <c r="C28" t="s">
        <v>2323</v>
      </c>
      <c r="D28" t="s">
        <v>6636</v>
      </c>
      <c r="F28" t="s">
        <v>3650</v>
      </c>
      <c r="H28" t="s">
        <v>5140</v>
      </c>
    </row>
    <row r="29" spans="1:8" x14ac:dyDescent="0.25">
      <c r="A29" t="s">
        <v>607</v>
      </c>
      <c r="B29" t="s">
        <v>608</v>
      </c>
      <c r="C29" t="s">
        <v>2324</v>
      </c>
      <c r="D29" t="s">
        <v>6637</v>
      </c>
      <c r="F29" t="s">
        <v>3651</v>
      </c>
      <c r="H29" t="s">
        <v>5141</v>
      </c>
    </row>
    <row r="30" spans="1:8" x14ac:dyDescent="0.25">
      <c r="A30" t="s">
        <v>6638</v>
      </c>
      <c r="B30" t="s">
        <v>6639</v>
      </c>
      <c r="C30" t="s">
        <v>6640</v>
      </c>
      <c r="D30" t="s">
        <v>6641</v>
      </c>
      <c r="F30" t="s">
        <v>3652</v>
      </c>
      <c r="H30" t="s">
        <v>5142</v>
      </c>
    </row>
    <row r="31" spans="1:8" x14ac:dyDescent="0.25">
      <c r="A31" t="s">
        <v>609</v>
      </c>
      <c r="B31" t="s">
        <v>610</v>
      </c>
      <c r="C31" t="s">
        <v>2325</v>
      </c>
      <c r="D31" t="s">
        <v>6642</v>
      </c>
      <c r="F31" t="s">
        <v>3653</v>
      </c>
      <c r="H31" t="s">
        <v>5143</v>
      </c>
    </row>
    <row r="32" spans="1:8" x14ac:dyDescent="0.25">
      <c r="A32" t="s">
        <v>611</v>
      </c>
      <c r="B32" t="s">
        <v>612</v>
      </c>
      <c r="C32" t="s">
        <v>2326</v>
      </c>
      <c r="D32" t="s">
        <v>6643</v>
      </c>
      <c r="F32" t="s">
        <v>3654</v>
      </c>
      <c r="H32" t="s">
        <v>5144</v>
      </c>
    </row>
    <row r="33" spans="1:8" x14ac:dyDescent="0.25">
      <c r="A33" t="s">
        <v>613</v>
      </c>
      <c r="B33" t="s">
        <v>6644</v>
      </c>
      <c r="C33" t="s">
        <v>2327</v>
      </c>
      <c r="D33" t="s">
        <v>6645</v>
      </c>
      <c r="F33" t="s">
        <v>3655</v>
      </c>
      <c r="H33" t="s">
        <v>5145</v>
      </c>
    </row>
    <row r="34" spans="1:8" x14ac:dyDescent="0.25">
      <c r="A34" t="s">
        <v>614</v>
      </c>
      <c r="B34" t="s">
        <v>615</v>
      </c>
      <c r="C34" t="s">
        <v>2328</v>
      </c>
      <c r="D34" t="s">
        <v>6646</v>
      </c>
      <c r="F34" t="s">
        <v>3656</v>
      </c>
      <c r="H34" t="s">
        <v>5146</v>
      </c>
    </row>
    <row r="35" spans="1:8" x14ac:dyDescent="0.25">
      <c r="A35" t="s">
        <v>616</v>
      </c>
      <c r="B35" t="s">
        <v>218</v>
      </c>
      <c r="C35" t="s">
        <v>2329</v>
      </c>
      <c r="D35" t="s">
        <v>6647</v>
      </c>
      <c r="F35" t="s">
        <v>3657</v>
      </c>
      <c r="H35" t="s">
        <v>5147</v>
      </c>
    </row>
    <row r="36" spans="1:8" x14ac:dyDescent="0.25">
      <c r="A36" t="s">
        <v>617</v>
      </c>
      <c r="B36" t="s">
        <v>618</v>
      </c>
      <c r="C36" t="s">
        <v>6648</v>
      </c>
      <c r="D36" t="s">
        <v>6649</v>
      </c>
      <c r="F36" t="s">
        <v>3658</v>
      </c>
      <c r="H36" t="s">
        <v>5148</v>
      </c>
    </row>
    <row r="37" spans="1:8" x14ac:dyDescent="0.25">
      <c r="A37" t="s">
        <v>619</v>
      </c>
      <c r="B37" t="s">
        <v>620</v>
      </c>
      <c r="C37" t="s">
        <v>2330</v>
      </c>
      <c r="D37" t="s">
        <v>6650</v>
      </c>
      <c r="F37" t="s">
        <v>3659</v>
      </c>
      <c r="H37" t="s">
        <v>5149</v>
      </c>
    </row>
    <row r="38" spans="1:8" x14ac:dyDescent="0.25">
      <c r="A38" t="s">
        <v>621</v>
      </c>
      <c r="B38" t="s">
        <v>622</v>
      </c>
      <c r="C38" t="s">
        <v>2331</v>
      </c>
      <c r="D38" t="s">
        <v>6651</v>
      </c>
      <c r="F38" t="s">
        <v>3660</v>
      </c>
      <c r="H38" t="s">
        <v>5150</v>
      </c>
    </row>
    <row r="39" spans="1:8" x14ac:dyDescent="0.25">
      <c r="A39" t="s">
        <v>623</v>
      </c>
      <c r="B39" t="s">
        <v>624</v>
      </c>
      <c r="C39" t="s">
        <v>6652</v>
      </c>
      <c r="D39" t="s">
        <v>6653</v>
      </c>
      <c r="F39" t="s">
        <v>3661</v>
      </c>
      <c r="H39" t="s">
        <v>5151</v>
      </c>
    </row>
    <row r="40" spans="1:8" x14ac:dyDescent="0.25">
      <c r="A40" t="s">
        <v>625</v>
      </c>
      <c r="B40" t="s">
        <v>2000</v>
      </c>
      <c r="C40" t="s">
        <v>2332</v>
      </c>
      <c r="D40" t="s">
        <v>6654</v>
      </c>
      <c r="F40" t="s">
        <v>3662</v>
      </c>
      <c r="H40" t="s">
        <v>5152</v>
      </c>
    </row>
    <row r="41" spans="1:8" x14ac:dyDescent="0.25">
      <c r="A41" t="s">
        <v>626</v>
      </c>
      <c r="B41" t="s">
        <v>627</v>
      </c>
      <c r="C41" t="s">
        <v>2333</v>
      </c>
      <c r="D41" t="s">
        <v>6655</v>
      </c>
      <c r="F41" t="s">
        <v>3663</v>
      </c>
      <c r="H41" t="s">
        <v>5153</v>
      </c>
    </row>
    <row r="42" spans="1:8" x14ac:dyDescent="0.25">
      <c r="A42" t="s">
        <v>628</v>
      </c>
      <c r="B42" t="s">
        <v>2001</v>
      </c>
      <c r="C42" t="s">
        <v>2334</v>
      </c>
      <c r="D42" t="s">
        <v>6656</v>
      </c>
      <c r="F42" t="s">
        <v>3664</v>
      </c>
      <c r="H42" t="s">
        <v>5154</v>
      </c>
    </row>
    <row r="43" spans="1:8" x14ac:dyDescent="0.25">
      <c r="A43" t="s">
        <v>629</v>
      </c>
      <c r="B43" t="s">
        <v>2002</v>
      </c>
      <c r="C43" t="s">
        <v>2335</v>
      </c>
      <c r="D43" t="s">
        <v>6657</v>
      </c>
      <c r="F43" t="s">
        <v>3665</v>
      </c>
      <c r="H43" t="s">
        <v>5155</v>
      </c>
    </row>
    <row r="44" spans="1:8" x14ac:dyDescent="0.25">
      <c r="A44" t="s">
        <v>630</v>
      </c>
      <c r="B44" t="s">
        <v>246</v>
      </c>
      <c r="C44" t="s">
        <v>2336</v>
      </c>
      <c r="D44" t="s">
        <v>6658</v>
      </c>
      <c r="F44" t="s">
        <v>3666</v>
      </c>
      <c r="H44" t="s">
        <v>5156</v>
      </c>
    </row>
    <row r="45" spans="1:8" x14ac:dyDescent="0.25">
      <c r="A45" t="s">
        <v>631</v>
      </c>
      <c r="B45" t="s">
        <v>632</v>
      </c>
      <c r="C45" t="s">
        <v>6659</v>
      </c>
      <c r="D45" t="s">
        <v>6660</v>
      </c>
      <c r="F45" t="s">
        <v>3667</v>
      </c>
      <c r="H45" t="s">
        <v>5157</v>
      </c>
    </row>
    <row r="46" spans="1:8" x14ac:dyDescent="0.25">
      <c r="A46" t="s">
        <v>633</v>
      </c>
      <c r="B46" t="s">
        <v>634</v>
      </c>
      <c r="C46" t="s">
        <v>2337</v>
      </c>
      <c r="D46" t="s">
        <v>6661</v>
      </c>
      <c r="F46" t="s">
        <v>3668</v>
      </c>
      <c r="H46" t="s">
        <v>5158</v>
      </c>
    </row>
    <row r="47" spans="1:8" x14ac:dyDescent="0.25">
      <c r="A47" t="s">
        <v>635</v>
      </c>
      <c r="B47" t="s">
        <v>234</v>
      </c>
      <c r="C47" t="s">
        <v>2338</v>
      </c>
      <c r="D47" t="s">
        <v>6662</v>
      </c>
      <c r="F47" t="s">
        <v>3669</v>
      </c>
      <c r="H47" t="s">
        <v>5159</v>
      </c>
    </row>
    <row r="48" spans="1:8" x14ac:dyDescent="0.25">
      <c r="A48" t="s">
        <v>636</v>
      </c>
      <c r="B48" t="s">
        <v>249</v>
      </c>
      <c r="C48" t="s">
        <v>6663</v>
      </c>
      <c r="D48" t="s">
        <v>6664</v>
      </c>
      <c r="F48" t="s">
        <v>3670</v>
      </c>
      <c r="H48" t="s">
        <v>5160</v>
      </c>
    </row>
    <row r="49" spans="1:8" x14ac:dyDescent="0.25">
      <c r="A49" t="s">
        <v>637</v>
      </c>
      <c r="B49" t="s">
        <v>230</v>
      </c>
      <c r="C49" t="s">
        <v>2339</v>
      </c>
      <c r="D49" t="s">
        <v>6665</v>
      </c>
      <c r="F49" t="s">
        <v>3671</v>
      </c>
      <c r="H49" t="s">
        <v>5161</v>
      </c>
    </row>
    <row r="50" spans="1:8" x14ac:dyDescent="0.25">
      <c r="A50" t="s">
        <v>638</v>
      </c>
      <c r="B50" t="s">
        <v>542</v>
      </c>
      <c r="C50" t="s">
        <v>2340</v>
      </c>
      <c r="D50" t="s">
        <v>6666</v>
      </c>
      <c r="F50" t="s">
        <v>3672</v>
      </c>
      <c r="H50" t="s">
        <v>5162</v>
      </c>
    </row>
    <row r="51" spans="1:8" x14ac:dyDescent="0.25">
      <c r="A51" t="s">
        <v>639</v>
      </c>
      <c r="B51" t="s">
        <v>640</v>
      </c>
      <c r="C51" t="s">
        <v>6667</v>
      </c>
      <c r="D51" t="s">
        <v>6668</v>
      </c>
      <c r="F51" t="s">
        <v>3673</v>
      </c>
      <c r="H51" t="s">
        <v>5163</v>
      </c>
    </row>
    <row r="52" spans="1:8" x14ac:dyDescent="0.25">
      <c r="A52" t="s">
        <v>641</v>
      </c>
      <c r="B52" t="s">
        <v>2003</v>
      </c>
      <c r="C52" t="s">
        <v>2289</v>
      </c>
      <c r="D52" t="s">
        <v>6669</v>
      </c>
      <c r="F52" t="s">
        <v>3674</v>
      </c>
      <c r="H52" t="s">
        <v>5164</v>
      </c>
    </row>
    <row r="53" spans="1:8" x14ac:dyDescent="0.25">
      <c r="A53" t="s">
        <v>642</v>
      </c>
      <c r="B53" t="s">
        <v>321</v>
      </c>
      <c r="C53" t="s">
        <v>6670</v>
      </c>
      <c r="D53" t="s">
        <v>6671</v>
      </c>
      <c r="F53" t="s">
        <v>3675</v>
      </c>
      <c r="H53" t="s">
        <v>5165</v>
      </c>
    </row>
    <row r="54" spans="1:8" x14ac:dyDescent="0.25">
      <c r="A54" t="s">
        <v>643</v>
      </c>
      <c r="B54" t="s">
        <v>644</v>
      </c>
      <c r="C54" t="s">
        <v>2341</v>
      </c>
      <c r="D54" t="s">
        <v>6672</v>
      </c>
      <c r="F54" t="s">
        <v>3676</v>
      </c>
      <c r="H54" t="s">
        <v>5166</v>
      </c>
    </row>
    <row r="55" spans="1:8" x14ac:dyDescent="0.25">
      <c r="A55" t="s">
        <v>645</v>
      </c>
      <c r="B55" t="s">
        <v>349</v>
      </c>
      <c r="C55" t="s">
        <v>6673</v>
      </c>
      <c r="D55" t="s">
        <v>6674</v>
      </c>
      <c r="F55" t="s">
        <v>3677</v>
      </c>
      <c r="H55" t="s">
        <v>5167</v>
      </c>
    </row>
    <row r="56" spans="1:8" x14ac:dyDescent="0.25">
      <c r="A56" t="s">
        <v>647</v>
      </c>
      <c r="B56" t="s">
        <v>648</v>
      </c>
      <c r="C56" t="s">
        <v>2342</v>
      </c>
      <c r="D56" t="s">
        <v>6675</v>
      </c>
      <c r="F56" t="s">
        <v>3678</v>
      </c>
      <c r="H56" t="s">
        <v>5168</v>
      </c>
    </row>
    <row r="57" spans="1:8" x14ac:dyDescent="0.25">
      <c r="A57" t="s">
        <v>649</v>
      </c>
      <c r="B57" t="s">
        <v>355</v>
      </c>
      <c r="C57" t="s">
        <v>2343</v>
      </c>
      <c r="D57" t="s">
        <v>6676</v>
      </c>
      <c r="F57" t="s">
        <v>3679</v>
      </c>
      <c r="H57" t="s">
        <v>5169</v>
      </c>
    </row>
    <row r="58" spans="1:8" x14ac:dyDescent="0.25">
      <c r="A58" t="s">
        <v>650</v>
      </c>
      <c r="B58" t="s">
        <v>2004</v>
      </c>
      <c r="C58" t="s">
        <v>2344</v>
      </c>
      <c r="D58" t="s">
        <v>6677</v>
      </c>
      <c r="F58" t="s">
        <v>3680</v>
      </c>
      <c r="H58" t="s">
        <v>5170</v>
      </c>
    </row>
    <row r="59" spans="1:8" x14ac:dyDescent="0.25">
      <c r="A59" t="s">
        <v>651</v>
      </c>
      <c r="B59" t="s">
        <v>652</v>
      </c>
      <c r="C59" t="s">
        <v>6678</v>
      </c>
      <c r="D59" t="s">
        <v>6679</v>
      </c>
      <c r="F59" t="s">
        <v>3681</v>
      </c>
      <c r="H59" t="s">
        <v>5171</v>
      </c>
    </row>
    <row r="60" spans="1:8" x14ac:dyDescent="0.25">
      <c r="A60" t="s">
        <v>653</v>
      </c>
      <c r="B60" t="s">
        <v>1155</v>
      </c>
      <c r="C60" t="s">
        <v>2345</v>
      </c>
      <c r="D60" t="s">
        <v>6680</v>
      </c>
      <c r="F60" t="s">
        <v>3682</v>
      </c>
      <c r="H60" t="s">
        <v>5172</v>
      </c>
    </row>
    <row r="61" spans="1:8" x14ac:dyDescent="0.25">
      <c r="A61" t="s">
        <v>654</v>
      </c>
      <c r="B61" t="s">
        <v>655</v>
      </c>
      <c r="C61" t="s">
        <v>2346</v>
      </c>
      <c r="D61" t="s">
        <v>6681</v>
      </c>
      <c r="F61" t="s">
        <v>3683</v>
      </c>
      <c r="H61" t="s">
        <v>5173</v>
      </c>
    </row>
    <row r="62" spans="1:8" x14ac:dyDescent="0.25">
      <c r="A62" t="s">
        <v>656</v>
      </c>
      <c r="B62" t="s">
        <v>378</v>
      </c>
      <c r="C62" t="s">
        <v>2347</v>
      </c>
      <c r="D62" t="s">
        <v>6682</v>
      </c>
      <c r="F62" t="s">
        <v>3684</v>
      </c>
      <c r="H62" t="s">
        <v>5174</v>
      </c>
    </row>
    <row r="63" spans="1:8" x14ac:dyDescent="0.25">
      <c r="A63" t="s">
        <v>657</v>
      </c>
      <c r="B63" t="s">
        <v>312</v>
      </c>
      <c r="C63" t="s">
        <v>6683</v>
      </c>
      <c r="D63" t="s">
        <v>6684</v>
      </c>
      <c r="F63" t="s">
        <v>3685</v>
      </c>
      <c r="H63" t="s">
        <v>5175</v>
      </c>
    </row>
    <row r="64" spans="1:8" x14ac:dyDescent="0.25">
      <c r="A64" t="s">
        <v>658</v>
      </c>
      <c r="B64" t="s">
        <v>659</v>
      </c>
      <c r="C64" t="s">
        <v>2348</v>
      </c>
      <c r="D64" t="s">
        <v>6685</v>
      </c>
      <c r="F64" t="s">
        <v>3686</v>
      </c>
      <c r="H64" t="s">
        <v>5176</v>
      </c>
    </row>
    <row r="65" spans="1:8" x14ac:dyDescent="0.25">
      <c r="A65" t="s">
        <v>660</v>
      </c>
      <c r="B65" t="s">
        <v>527</v>
      </c>
      <c r="C65" t="s">
        <v>2350</v>
      </c>
      <c r="D65" t="s">
        <v>6686</v>
      </c>
      <c r="F65" t="s">
        <v>3687</v>
      </c>
      <c r="H65" t="s">
        <v>5177</v>
      </c>
    </row>
    <row r="66" spans="1:8" x14ac:dyDescent="0.25">
      <c r="A66" t="s">
        <v>6687</v>
      </c>
      <c r="B66" t="s">
        <v>6688</v>
      </c>
      <c r="C66" t="s">
        <v>6689</v>
      </c>
      <c r="D66" t="s">
        <v>6690</v>
      </c>
      <c r="F66" t="s">
        <v>3688</v>
      </c>
      <c r="H66" t="s">
        <v>5178</v>
      </c>
    </row>
    <row r="67" spans="1:8" x14ac:dyDescent="0.25">
      <c r="A67" t="s">
        <v>661</v>
      </c>
      <c r="B67" t="s">
        <v>208</v>
      </c>
      <c r="C67" t="s">
        <v>2351</v>
      </c>
      <c r="D67" t="s">
        <v>6691</v>
      </c>
      <c r="F67" t="s">
        <v>3689</v>
      </c>
      <c r="H67" t="s">
        <v>5179</v>
      </c>
    </row>
    <row r="68" spans="1:8" x14ac:dyDescent="0.25">
      <c r="A68" t="s">
        <v>662</v>
      </c>
      <c r="B68" t="s">
        <v>663</v>
      </c>
      <c r="C68" t="s">
        <v>2352</v>
      </c>
      <c r="D68" t="s">
        <v>6692</v>
      </c>
      <c r="F68" t="s">
        <v>3690</v>
      </c>
      <c r="H68" t="s">
        <v>5180</v>
      </c>
    </row>
    <row r="69" spans="1:8" x14ac:dyDescent="0.25">
      <c r="A69" t="s">
        <v>664</v>
      </c>
      <c r="B69" t="s">
        <v>447</v>
      </c>
      <c r="C69" t="s">
        <v>2353</v>
      </c>
      <c r="D69" t="s">
        <v>6693</v>
      </c>
      <c r="F69" t="s">
        <v>3691</v>
      </c>
      <c r="H69" t="s">
        <v>5181</v>
      </c>
    </row>
    <row r="70" spans="1:8" x14ac:dyDescent="0.25">
      <c r="A70" t="s">
        <v>665</v>
      </c>
      <c r="B70" t="s">
        <v>302</v>
      </c>
      <c r="C70" t="s">
        <v>2354</v>
      </c>
      <c r="D70" t="s">
        <v>6694</v>
      </c>
      <c r="F70" t="s">
        <v>3692</v>
      </c>
      <c r="H70" t="s">
        <v>5182</v>
      </c>
    </row>
    <row r="71" spans="1:8" x14ac:dyDescent="0.25">
      <c r="A71" t="s">
        <v>666</v>
      </c>
      <c r="B71" t="s">
        <v>485</v>
      </c>
      <c r="C71" t="s">
        <v>2355</v>
      </c>
      <c r="D71" t="s">
        <v>6695</v>
      </c>
      <c r="F71" t="s">
        <v>3693</v>
      </c>
      <c r="H71" t="s">
        <v>5183</v>
      </c>
    </row>
    <row r="72" spans="1:8" x14ac:dyDescent="0.25">
      <c r="A72" t="s">
        <v>667</v>
      </c>
      <c r="B72" t="s">
        <v>668</v>
      </c>
      <c r="C72" t="s">
        <v>6696</v>
      </c>
      <c r="D72" t="s">
        <v>6697</v>
      </c>
      <c r="F72" t="s">
        <v>3694</v>
      </c>
      <c r="H72" t="s">
        <v>5184</v>
      </c>
    </row>
    <row r="73" spans="1:8" x14ac:dyDescent="0.25">
      <c r="A73" t="s">
        <v>669</v>
      </c>
      <c r="B73" t="s">
        <v>670</v>
      </c>
      <c r="C73" t="s">
        <v>3024</v>
      </c>
      <c r="D73" t="s">
        <v>6698</v>
      </c>
      <c r="F73" t="s">
        <v>3695</v>
      </c>
      <c r="H73" t="s">
        <v>5185</v>
      </c>
    </row>
    <row r="74" spans="1:8" x14ac:dyDescent="0.25">
      <c r="A74" t="s">
        <v>671</v>
      </c>
      <c r="B74" t="s">
        <v>317</v>
      </c>
      <c r="C74" t="s">
        <v>2356</v>
      </c>
      <c r="D74" t="s">
        <v>6699</v>
      </c>
      <c r="F74" t="s">
        <v>3696</v>
      </c>
      <c r="H74" t="s">
        <v>5186</v>
      </c>
    </row>
    <row r="75" spans="1:8" x14ac:dyDescent="0.25">
      <c r="A75" t="s">
        <v>672</v>
      </c>
      <c r="B75" t="s">
        <v>673</v>
      </c>
      <c r="C75" t="s">
        <v>2357</v>
      </c>
      <c r="D75" t="s">
        <v>6617</v>
      </c>
      <c r="F75" t="s">
        <v>3697</v>
      </c>
      <c r="H75" t="s">
        <v>5187</v>
      </c>
    </row>
    <row r="76" spans="1:8" x14ac:dyDescent="0.25">
      <c r="A76" t="s">
        <v>674</v>
      </c>
      <c r="B76" t="s">
        <v>369</v>
      </c>
      <c r="C76" t="s">
        <v>2358</v>
      </c>
      <c r="D76" t="s">
        <v>6643</v>
      </c>
      <c r="F76" t="s">
        <v>3698</v>
      </c>
      <c r="H76" t="s">
        <v>5188</v>
      </c>
    </row>
    <row r="77" spans="1:8" x14ac:dyDescent="0.25">
      <c r="A77" t="s">
        <v>675</v>
      </c>
      <c r="B77" t="s">
        <v>676</v>
      </c>
      <c r="C77" t="s">
        <v>6700</v>
      </c>
      <c r="D77" t="s">
        <v>6701</v>
      </c>
      <c r="F77" t="s">
        <v>3699</v>
      </c>
      <c r="H77" t="s">
        <v>5189</v>
      </c>
    </row>
    <row r="78" spans="1:8" x14ac:dyDescent="0.25">
      <c r="A78" t="s">
        <v>677</v>
      </c>
      <c r="B78" t="s">
        <v>233</v>
      </c>
      <c r="C78" t="s">
        <v>2359</v>
      </c>
      <c r="D78" t="s">
        <v>6702</v>
      </c>
      <c r="F78" t="s">
        <v>3700</v>
      </c>
      <c r="H78" t="s">
        <v>5190</v>
      </c>
    </row>
    <row r="79" spans="1:8" x14ac:dyDescent="0.25">
      <c r="A79" t="s">
        <v>678</v>
      </c>
      <c r="B79" t="s">
        <v>679</v>
      </c>
      <c r="C79" t="s">
        <v>2360</v>
      </c>
      <c r="D79" t="s">
        <v>6703</v>
      </c>
      <c r="F79" t="s">
        <v>3701</v>
      </c>
      <c r="H79" t="s">
        <v>5191</v>
      </c>
    </row>
    <row r="80" spans="1:8" x14ac:dyDescent="0.25">
      <c r="A80" t="s">
        <v>680</v>
      </c>
      <c r="B80" t="s">
        <v>681</v>
      </c>
      <c r="C80" t="s">
        <v>6704</v>
      </c>
      <c r="D80" t="s">
        <v>6705</v>
      </c>
      <c r="F80" t="s">
        <v>3702</v>
      </c>
      <c r="H80" t="s">
        <v>5192</v>
      </c>
    </row>
    <row r="81" spans="1:8" x14ac:dyDescent="0.25">
      <c r="A81" t="s">
        <v>682</v>
      </c>
      <c r="B81" t="s">
        <v>547</v>
      </c>
      <c r="C81" t="s">
        <v>2361</v>
      </c>
      <c r="D81" t="s">
        <v>6706</v>
      </c>
      <c r="F81" t="s">
        <v>3703</v>
      </c>
      <c r="H81" t="s">
        <v>5193</v>
      </c>
    </row>
    <row r="82" spans="1:8" x14ac:dyDescent="0.25">
      <c r="A82" t="s">
        <v>683</v>
      </c>
      <c r="B82" t="s">
        <v>325</v>
      </c>
      <c r="C82" t="s">
        <v>2362</v>
      </c>
      <c r="D82" t="s">
        <v>6707</v>
      </c>
      <c r="F82" t="s">
        <v>3704</v>
      </c>
      <c r="H82" t="s">
        <v>5194</v>
      </c>
    </row>
    <row r="83" spans="1:8" x14ac:dyDescent="0.25">
      <c r="A83" t="s">
        <v>684</v>
      </c>
      <c r="B83" t="s">
        <v>294</v>
      </c>
      <c r="C83" t="s">
        <v>2363</v>
      </c>
      <c r="D83" t="s">
        <v>6708</v>
      </c>
      <c r="F83" t="s">
        <v>3705</v>
      </c>
      <c r="H83" t="s">
        <v>5195</v>
      </c>
    </row>
    <row r="84" spans="1:8" x14ac:dyDescent="0.25">
      <c r="A84" t="s">
        <v>685</v>
      </c>
      <c r="B84" t="s">
        <v>362</v>
      </c>
      <c r="C84" t="s">
        <v>6709</v>
      </c>
      <c r="D84" t="s">
        <v>6710</v>
      </c>
      <c r="F84" t="s">
        <v>3706</v>
      </c>
      <c r="H84" t="s">
        <v>5196</v>
      </c>
    </row>
    <row r="85" spans="1:8" x14ac:dyDescent="0.25">
      <c r="A85" t="s">
        <v>686</v>
      </c>
      <c r="B85" t="s">
        <v>687</v>
      </c>
      <c r="C85" t="s">
        <v>2364</v>
      </c>
      <c r="D85" t="s">
        <v>6711</v>
      </c>
      <c r="F85" t="s">
        <v>3707</v>
      </c>
      <c r="H85" t="s">
        <v>5197</v>
      </c>
    </row>
    <row r="86" spans="1:8" x14ac:dyDescent="0.25">
      <c r="A86" t="s">
        <v>688</v>
      </c>
      <c r="B86" t="s">
        <v>417</v>
      </c>
      <c r="C86" t="s">
        <v>2365</v>
      </c>
      <c r="D86" t="s">
        <v>6712</v>
      </c>
      <c r="F86" t="s">
        <v>3708</v>
      </c>
      <c r="H86" t="s">
        <v>5198</v>
      </c>
    </row>
    <row r="87" spans="1:8" x14ac:dyDescent="0.25">
      <c r="A87" t="s">
        <v>689</v>
      </c>
      <c r="B87" t="s">
        <v>548</v>
      </c>
      <c r="C87" t="s">
        <v>6648</v>
      </c>
      <c r="D87" t="s">
        <v>6713</v>
      </c>
      <c r="F87" t="s">
        <v>3709</v>
      </c>
      <c r="H87" t="s">
        <v>5199</v>
      </c>
    </row>
    <row r="88" spans="1:8" x14ac:dyDescent="0.25">
      <c r="A88" t="s">
        <v>690</v>
      </c>
      <c r="B88" t="s">
        <v>691</v>
      </c>
      <c r="C88" t="s">
        <v>2366</v>
      </c>
      <c r="D88" t="s">
        <v>6714</v>
      </c>
      <c r="F88" t="s">
        <v>3710</v>
      </c>
      <c r="H88" t="s">
        <v>5200</v>
      </c>
    </row>
    <row r="89" spans="1:8" x14ac:dyDescent="0.25">
      <c r="A89" t="s">
        <v>692</v>
      </c>
      <c r="B89" t="s">
        <v>693</v>
      </c>
      <c r="C89" t="s">
        <v>6715</v>
      </c>
      <c r="D89" t="s">
        <v>6716</v>
      </c>
      <c r="F89" t="s">
        <v>3711</v>
      </c>
      <c r="H89" t="s">
        <v>5201</v>
      </c>
    </row>
    <row r="90" spans="1:8" x14ac:dyDescent="0.25">
      <c r="A90" t="s">
        <v>694</v>
      </c>
      <c r="B90" t="s">
        <v>695</v>
      </c>
      <c r="C90" t="s">
        <v>2367</v>
      </c>
      <c r="D90" t="s">
        <v>6717</v>
      </c>
      <c r="F90" t="s">
        <v>3712</v>
      </c>
      <c r="H90" t="s">
        <v>5202</v>
      </c>
    </row>
    <row r="91" spans="1:8" x14ac:dyDescent="0.25">
      <c r="A91" t="s">
        <v>696</v>
      </c>
      <c r="B91" t="s">
        <v>697</v>
      </c>
      <c r="C91" t="s">
        <v>2368</v>
      </c>
      <c r="D91" t="s">
        <v>6718</v>
      </c>
      <c r="F91" t="s">
        <v>3713</v>
      </c>
      <c r="H91" t="s">
        <v>5203</v>
      </c>
    </row>
    <row r="92" spans="1:8" x14ac:dyDescent="0.25">
      <c r="A92" t="s">
        <v>6719</v>
      </c>
      <c r="B92" t="s">
        <v>6720</v>
      </c>
      <c r="C92" t="s">
        <v>6721</v>
      </c>
      <c r="D92" t="s">
        <v>6722</v>
      </c>
      <c r="F92" t="s">
        <v>3714</v>
      </c>
      <c r="H92" t="s">
        <v>5204</v>
      </c>
    </row>
    <row r="93" spans="1:8" x14ac:dyDescent="0.25">
      <c r="A93" t="s">
        <v>698</v>
      </c>
      <c r="B93" t="s">
        <v>699</v>
      </c>
      <c r="C93" t="s">
        <v>2369</v>
      </c>
      <c r="D93" t="s">
        <v>6723</v>
      </c>
      <c r="F93" t="s">
        <v>3715</v>
      </c>
      <c r="H93" t="s">
        <v>5205</v>
      </c>
    </row>
    <row r="94" spans="1:8" x14ac:dyDescent="0.25">
      <c r="A94" t="s">
        <v>700</v>
      </c>
      <c r="B94" t="s">
        <v>701</v>
      </c>
      <c r="C94" t="s">
        <v>2370</v>
      </c>
      <c r="D94" t="s">
        <v>6724</v>
      </c>
      <c r="F94" t="s">
        <v>3716</v>
      </c>
      <c r="H94" t="s">
        <v>5206</v>
      </c>
    </row>
    <row r="95" spans="1:8" x14ac:dyDescent="0.25">
      <c r="A95" t="s">
        <v>702</v>
      </c>
      <c r="B95" t="s">
        <v>392</v>
      </c>
      <c r="C95" t="s">
        <v>2371</v>
      </c>
      <c r="D95" t="s">
        <v>6725</v>
      </c>
      <c r="F95" t="s">
        <v>3717</v>
      </c>
      <c r="H95" t="s">
        <v>5207</v>
      </c>
    </row>
    <row r="96" spans="1:8" x14ac:dyDescent="0.25">
      <c r="A96" t="s">
        <v>703</v>
      </c>
      <c r="B96" t="s">
        <v>704</v>
      </c>
      <c r="C96" t="s">
        <v>2372</v>
      </c>
      <c r="D96" t="s">
        <v>6726</v>
      </c>
      <c r="F96" t="s">
        <v>3718</v>
      </c>
      <c r="H96" t="s">
        <v>5208</v>
      </c>
    </row>
    <row r="97" spans="1:8" x14ac:dyDescent="0.25">
      <c r="A97" t="s">
        <v>705</v>
      </c>
      <c r="B97" t="s">
        <v>323</v>
      </c>
      <c r="C97" t="s">
        <v>2373</v>
      </c>
      <c r="D97" t="s">
        <v>6727</v>
      </c>
      <c r="F97" t="s">
        <v>3719</v>
      </c>
      <c r="H97" t="s">
        <v>5209</v>
      </c>
    </row>
    <row r="98" spans="1:8" x14ac:dyDescent="0.25">
      <c r="A98" t="s">
        <v>706</v>
      </c>
      <c r="B98" t="s">
        <v>530</v>
      </c>
      <c r="C98" t="s">
        <v>2374</v>
      </c>
      <c r="D98" t="s">
        <v>6728</v>
      </c>
      <c r="F98" t="s">
        <v>3720</v>
      </c>
      <c r="H98" t="s">
        <v>5210</v>
      </c>
    </row>
    <row r="99" spans="1:8" x14ac:dyDescent="0.25">
      <c r="A99" t="s">
        <v>707</v>
      </c>
      <c r="B99" t="s">
        <v>708</v>
      </c>
      <c r="C99" t="s">
        <v>2375</v>
      </c>
      <c r="D99" t="s">
        <v>6729</v>
      </c>
      <c r="F99" t="s">
        <v>3721</v>
      </c>
      <c r="H99" t="s">
        <v>5211</v>
      </c>
    </row>
    <row r="100" spans="1:8" x14ac:dyDescent="0.25">
      <c r="A100" t="s">
        <v>709</v>
      </c>
      <c r="B100" t="s">
        <v>710</v>
      </c>
      <c r="C100" t="s">
        <v>6721</v>
      </c>
      <c r="D100" t="s">
        <v>6722</v>
      </c>
      <c r="F100" t="s">
        <v>3722</v>
      </c>
      <c r="H100" t="s">
        <v>5212</v>
      </c>
    </row>
    <row r="101" spans="1:8" x14ac:dyDescent="0.25">
      <c r="A101" t="s">
        <v>711</v>
      </c>
      <c r="B101" t="s">
        <v>712</v>
      </c>
      <c r="C101" t="s">
        <v>2376</v>
      </c>
      <c r="D101" t="s">
        <v>6730</v>
      </c>
      <c r="F101" t="s">
        <v>3723</v>
      </c>
      <c r="H101" t="s">
        <v>5213</v>
      </c>
    </row>
    <row r="102" spans="1:8" x14ac:dyDescent="0.25">
      <c r="A102" t="s">
        <v>713</v>
      </c>
      <c r="B102" t="s">
        <v>494</v>
      </c>
      <c r="C102" t="s">
        <v>2377</v>
      </c>
      <c r="D102" t="s">
        <v>6731</v>
      </c>
      <c r="F102" t="s">
        <v>3724</v>
      </c>
      <c r="H102" t="s">
        <v>5214</v>
      </c>
    </row>
    <row r="103" spans="1:8" x14ac:dyDescent="0.25">
      <c r="A103" t="s">
        <v>714</v>
      </c>
      <c r="B103" t="s">
        <v>715</v>
      </c>
      <c r="C103" t="s">
        <v>2378</v>
      </c>
      <c r="D103" t="s">
        <v>6732</v>
      </c>
      <c r="F103" t="s">
        <v>3725</v>
      </c>
      <c r="H103" t="s">
        <v>5215</v>
      </c>
    </row>
    <row r="104" spans="1:8" x14ac:dyDescent="0.25">
      <c r="A104" t="s">
        <v>716</v>
      </c>
      <c r="B104" t="s">
        <v>717</v>
      </c>
      <c r="C104" t="s">
        <v>6733</v>
      </c>
      <c r="D104" t="s">
        <v>6734</v>
      </c>
      <c r="F104" t="s">
        <v>3726</v>
      </c>
      <c r="H104" t="s">
        <v>5216</v>
      </c>
    </row>
    <row r="105" spans="1:8" x14ac:dyDescent="0.25">
      <c r="A105" t="s">
        <v>718</v>
      </c>
      <c r="B105" t="s">
        <v>719</v>
      </c>
      <c r="C105" t="s">
        <v>6735</v>
      </c>
      <c r="D105" t="s">
        <v>6736</v>
      </c>
      <c r="F105" t="s">
        <v>3727</v>
      </c>
      <c r="H105" t="s">
        <v>5217</v>
      </c>
    </row>
    <row r="106" spans="1:8" x14ac:dyDescent="0.25">
      <c r="A106" t="s">
        <v>720</v>
      </c>
      <c r="B106" t="s">
        <v>721</v>
      </c>
      <c r="C106" t="s">
        <v>2379</v>
      </c>
      <c r="D106" t="s">
        <v>6620</v>
      </c>
      <c r="F106" t="s">
        <v>3728</v>
      </c>
      <c r="H106" t="s">
        <v>5218</v>
      </c>
    </row>
    <row r="107" spans="1:8" x14ac:dyDescent="0.25">
      <c r="A107" t="s">
        <v>722</v>
      </c>
      <c r="B107" t="s">
        <v>366</v>
      </c>
      <c r="C107" t="s">
        <v>2380</v>
      </c>
      <c r="D107" t="s">
        <v>6737</v>
      </c>
      <c r="F107" t="s">
        <v>3729</v>
      </c>
      <c r="H107" t="s">
        <v>5219</v>
      </c>
    </row>
    <row r="108" spans="1:8" x14ac:dyDescent="0.25">
      <c r="A108" t="s">
        <v>723</v>
      </c>
      <c r="B108" t="s">
        <v>495</v>
      </c>
      <c r="C108" t="s">
        <v>6738</v>
      </c>
      <c r="D108" t="s">
        <v>6739</v>
      </c>
      <c r="F108" t="s">
        <v>3730</v>
      </c>
      <c r="H108" t="s">
        <v>5220</v>
      </c>
    </row>
    <row r="109" spans="1:8" x14ac:dyDescent="0.25">
      <c r="A109" t="s">
        <v>724</v>
      </c>
      <c r="B109" t="s">
        <v>396</v>
      </c>
      <c r="C109" t="s">
        <v>2381</v>
      </c>
      <c r="D109" t="s">
        <v>6740</v>
      </c>
      <c r="F109" t="s">
        <v>3731</v>
      </c>
      <c r="H109" t="s">
        <v>5221</v>
      </c>
    </row>
    <row r="110" spans="1:8" x14ac:dyDescent="0.25">
      <c r="A110" t="s">
        <v>725</v>
      </c>
      <c r="B110" t="s">
        <v>726</v>
      </c>
      <c r="C110" t="s">
        <v>2382</v>
      </c>
      <c r="D110" t="s">
        <v>6741</v>
      </c>
      <c r="F110" t="s">
        <v>3732</v>
      </c>
      <c r="H110" t="s">
        <v>5222</v>
      </c>
    </row>
    <row r="111" spans="1:8" x14ac:dyDescent="0.25">
      <c r="A111" t="s">
        <v>727</v>
      </c>
      <c r="B111" t="s">
        <v>728</v>
      </c>
      <c r="C111" t="s">
        <v>2383</v>
      </c>
      <c r="D111" t="s">
        <v>6742</v>
      </c>
      <c r="F111" t="s">
        <v>3733</v>
      </c>
      <c r="H111" t="s">
        <v>5223</v>
      </c>
    </row>
    <row r="112" spans="1:8" x14ac:dyDescent="0.25">
      <c r="A112" t="s">
        <v>729</v>
      </c>
      <c r="B112" t="s">
        <v>730</v>
      </c>
      <c r="C112" t="s">
        <v>2637</v>
      </c>
      <c r="D112" t="s">
        <v>6743</v>
      </c>
      <c r="F112" t="s">
        <v>3734</v>
      </c>
      <c r="H112" t="s">
        <v>5224</v>
      </c>
    </row>
    <row r="113" spans="1:8" x14ac:dyDescent="0.25">
      <c r="A113" t="s">
        <v>731</v>
      </c>
      <c r="B113" t="s">
        <v>2006</v>
      </c>
      <c r="C113" t="s">
        <v>2384</v>
      </c>
      <c r="D113" t="s">
        <v>6744</v>
      </c>
      <c r="F113" t="s">
        <v>3735</v>
      </c>
      <c r="H113" t="s">
        <v>5225</v>
      </c>
    </row>
    <row r="114" spans="1:8" x14ac:dyDescent="0.25">
      <c r="A114" t="s">
        <v>732</v>
      </c>
      <c r="B114" t="s">
        <v>404</v>
      </c>
      <c r="C114" t="s">
        <v>2385</v>
      </c>
      <c r="D114" t="s">
        <v>6745</v>
      </c>
      <c r="F114" t="s">
        <v>3736</v>
      </c>
      <c r="H114" t="s">
        <v>5226</v>
      </c>
    </row>
    <row r="115" spans="1:8" x14ac:dyDescent="0.25">
      <c r="A115" t="s">
        <v>733</v>
      </c>
      <c r="B115" t="s">
        <v>734</v>
      </c>
      <c r="C115" t="s">
        <v>2386</v>
      </c>
      <c r="D115" t="s">
        <v>6746</v>
      </c>
      <c r="F115" t="s">
        <v>3737</v>
      </c>
      <c r="H115" t="s">
        <v>5227</v>
      </c>
    </row>
    <row r="116" spans="1:8" x14ac:dyDescent="0.25">
      <c r="A116" t="s">
        <v>735</v>
      </c>
      <c r="B116" t="s">
        <v>736</v>
      </c>
      <c r="C116" t="s">
        <v>2387</v>
      </c>
      <c r="D116" t="s">
        <v>6747</v>
      </c>
      <c r="F116" t="s">
        <v>3738</v>
      </c>
      <c r="H116" t="s">
        <v>5228</v>
      </c>
    </row>
    <row r="117" spans="1:8" x14ac:dyDescent="0.25">
      <c r="A117" t="s">
        <v>737</v>
      </c>
      <c r="B117" t="s">
        <v>2007</v>
      </c>
      <c r="C117" t="s">
        <v>2388</v>
      </c>
      <c r="D117" t="s">
        <v>6748</v>
      </c>
      <c r="F117" t="s">
        <v>3739</v>
      </c>
      <c r="H117" t="s">
        <v>5229</v>
      </c>
    </row>
    <row r="118" spans="1:8" x14ac:dyDescent="0.25">
      <c r="A118" t="s">
        <v>738</v>
      </c>
      <c r="B118" t="s">
        <v>739</v>
      </c>
      <c r="C118" t="s">
        <v>2389</v>
      </c>
      <c r="D118" t="s">
        <v>6749</v>
      </c>
      <c r="F118" t="s">
        <v>3740</v>
      </c>
      <c r="H118" t="s">
        <v>5230</v>
      </c>
    </row>
    <row r="119" spans="1:8" x14ac:dyDescent="0.25">
      <c r="A119" t="s">
        <v>740</v>
      </c>
      <c r="B119" t="s">
        <v>2390</v>
      </c>
      <c r="C119" t="s">
        <v>2391</v>
      </c>
      <c r="D119" t="s">
        <v>6750</v>
      </c>
      <c r="F119" t="s">
        <v>3741</v>
      </c>
      <c r="H119" t="s">
        <v>5231</v>
      </c>
    </row>
    <row r="120" spans="1:8" x14ac:dyDescent="0.25">
      <c r="A120" t="s">
        <v>741</v>
      </c>
      <c r="B120" t="s">
        <v>742</v>
      </c>
      <c r="C120" t="s">
        <v>2392</v>
      </c>
      <c r="D120" t="s">
        <v>6751</v>
      </c>
      <c r="F120" t="s">
        <v>3742</v>
      </c>
      <c r="H120" t="s">
        <v>5232</v>
      </c>
    </row>
    <row r="121" spans="1:8" x14ac:dyDescent="0.25">
      <c r="A121" t="s">
        <v>743</v>
      </c>
      <c r="B121" t="s">
        <v>499</v>
      </c>
      <c r="C121" t="s">
        <v>2393</v>
      </c>
      <c r="D121" t="s">
        <v>6752</v>
      </c>
      <c r="F121" t="s">
        <v>3743</v>
      </c>
      <c r="H121" t="s">
        <v>5233</v>
      </c>
    </row>
    <row r="122" spans="1:8" x14ac:dyDescent="0.25">
      <c r="A122" t="s">
        <v>744</v>
      </c>
      <c r="B122" t="s">
        <v>2008</v>
      </c>
      <c r="C122" t="s">
        <v>2394</v>
      </c>
      <c r="D122" t="s">
        <v>6753</v>
      </c>
      <c r="F122" t="s">
        <v>3744</v>
      </c>
      <c r="H122" t="s">
        <v>5234</v>
      </c>
    </row>
    <row r="123" spans="1:8" x14ac:dyDescent="0.25">
      <c r="A123" t="s">
        <v>745</v>
      </c>
      <c r="B123" t="s">
        <v>746</v>
      </c>
      <c r="C123" t="s">
        <v>2395</v>
      </c>
      <c r="D123" t="s">
        <v>6754</v>
      </c>
      <c r="F123" t="s">
        <v>3745</v>
      </c>
      <c r="H123" t="s">
        <v>5235</v>
      </c>
    </row>
    <row r="124" spans="1:8" x14ac:dyDescent="0.25">
      <c r="A124" t="s">
        <v>747</v>
      </c>
      <c r="B124" t="s">
        <v>748</v>
      </c>
      <c r="C124" t="s">
        <v>6611</v>
      </c>
      <c r="D124" t="s">
        <v>6755</v>
      </c>
      <c r="F124" t="s">
        <v>3746</v>
      </c>
      <c r="H124" t="s">
        <v>5236</v>
      </c>
    </row>
    <row r="125" spans="1:8" x14ac:dyDescent="0.25">
      <c r="A125" t="s">
        <v>749</v>
      </c>
      <c r="B125" t="s">
        <v>2009</v>
      </c>
      <c r="C125" t="s">
        <v>2396</v>
      </c>
      <c r="D125" t="s">
        <v>6756</v>
      </c>
      <c r="F125" t="s">
        <v>3747</v>
      </c>
      <c r="H125" t="s">
        <v>5237</v>
      </c>
    </row>
    <row r="126" spans="1:8" x14ac:dyDescent="0.25">
      <c r="A126" t="s">
        <v>750</v>
      </c>
      <c r="B126" t="s">
        <v>751</v>
      </c>
      <c r="C126" t="s">
        <v>2397</v>
      </c>
      <c r="D126" t="s">
        <v>6757</v>
      </c>
      <c r="F126" t="s">
        <v>3748</v>
      </c>
      <c r="H126" t="s">
        <v>5238</v>
      </c>
    </row>
    <row r="127" spans="1:8" x14ac:dyDescent="0.25">
      <c r="A127" t="s">
        <v>752</v>
      </c>
      <c r="B127" t="s">
        <v>753</v>
      </c>
      <c r="C127" t="s">
        <v>6758</v>
      </c>
      <c r="D127" t="s">
        <v>6759</v>
      </c>
      <c r="F127" t="s">
        <v>3749</v>
      </c>
      <c r="H127" t="s">
        <v>5239</v>
      </c>
    </row>
    <row r="128" spans="1:8" x14ac:dyDescent="0.25">
      <c r="A128" t="s">
        <v>754</v>
      </c>
      <c r="B128" t="s">
        <v>373</v>
      </c>
      <c r="C128" t="s">
        <v>2398</v>
      </c>
      <c r="D128" t="s">
        <v>6760</v>
      </c>
      <c r="F128" t="s">
        <v>3750</v>
      </c>
      <c r="H128" t="s">
        <v>5240</v>
      </c>
    </row>
    <row r="129" spans="1:8" x14ac:dyDescent="0.25">
      <c r="A129" t="s">
        <v>755</v>
      </c>
      <c r="B129" t="s">
        <v>756</v>
      </c>
      <c r="C129" t="s">
        <v>2399</v>
      </c>
      <c r="D129" t="s">
        <v>6761</v>
      </c>
      <c r="F129" t="s">
        <v>3751</v>
      </c>
      <c r="H129" t="s">
        <v>5241</v>
      </c>
    </row>
    <row r="130" spans="1:8" x14ac:dyDescent="0.25">
      <c r="A130" t="s">
        <v>757</v>
      </c>
      <c r="B130" t="s">
        <v>758</v>
      </c>
      <c r="C130" t="s">
        <v>2400</v>
      </c>
      <c r="D130" t="s">
        <v>6762</v>
      </c>
      <c r="F130" t="s">
        <v>3752</v>
      </c>
      <c r="H130" t="s">
        <v>5242</v>
      </c>
    </row>
    <row r="131" spans="1:8" x14ac:dyDescent="0.25">
      <c r="A131" t="s">
        <v>759</v>
      </c>
      <c r="B131" t="s">
        <v>760</v>
      </c>
      <c r="C131" t="s">
        <v>2401</v>
      </c>
      <c r="D131" t="s">
        <v>6763</v>
      </c>
      <c r="F131" t="s">
        <v>3753</v>
      </c>
      <c r="H131" t="s">
        <v>5243</v>
      </c>
    </row>
    <row r="132" spans="1:8" x14ac:dyDescent="0.25">
      <c r="A132" t="s">
        <v>761</v>
      </c>
      <c r="B132" t="s">
        <v>274</v>
      </c>
      <c r="C132" t="s">
        <v>6764</v>
      </c>
      <c r="D132" t="s">
        <v>6765</v>
      </c>
      <c r="F132" t="s">
        <v>3754</v>
      </c>
      <c r="H132" t="s">
        <v>5244</v>
      </c>
    </row>
    <row r="133" spans="1:8" x14ac:dyDescent="0.25">
      <c r="A133" t="s">
        <v>762</v>
      </c>
      <c r="B133" t="s">
        <v>763</v>
      </c>
      <c r="C133" t="s">
        <v>6766</v>
      </c>
      <c r="D133" t="s">
        <v>6767</v>
      </c>
      <c r="F133" t="s">
        <v>3755</v>
      </c>
      <c r="H133" t="s">
        <v>5245</v>
      </c>
    </row>
    <row r="134" spans="1:8" x14ac:dyDescent="0.25">
      <c r="A134" t="s">
        <v>764</v>
      </c>
      <c r="B134" t="s">
        <v>765</v>
      </c>
      <c r="C134" t="s">
        <v>2402</v>
      </c>
      <c r="D134" t="s">
        <v>6768</v>
      </c>
      <c r="F134" t="s">
        <v>3756</v>
      </c>
      <c r="H134" t="s">
        <v>5246</v>
      </c>
    </row>
    <row r="135" spans="1:8" x14ac:dyDescent="0.25">
      <c r="A135" t="s">
        <v>766</v>
      </c>
      <c r="B135" t="s">
        <v>273</v>
      </c>
      <c r="C135" t="s">
        <v>2403</v>
      </c>
      <c r="D135" t="s">
        <v>6769</v>
      </c>
      <c r="F135" t="s">
        <v>3757</v>
      </c>
      <c r="H135" t="s">
        <v>5247</v>
      </c>
    </row>
    <row r="136" spans="1:8" x14ac:dyDescent="0.25">
      <c r="A136" t="s">
        <v>767</v>
      </c>
      <c r="B136" t="s">
        <v>768</v>
      </c>
      <c r="C136" t="s">
        <v>2404</v>
      </c>
      <c r="D136" t="s">
        <v>6770</v>
      </c>
      <c r="F136" t="s">
        <v>3758</v>
      </c>
      <c r="H136" t="s">
        <v>5248</v>
      </c>
    </row>
    <row r="137" spans="1:8" x14ac:dyDescent="0.25">
      <c r="A137" t="s">
        <v>769</v>
      </c>
      <c r="B137" t="s">
        <v>770</v>
      </c>
      <c r="C137" t="s">
        <v>2405</v>
      </c>
      <c r="D137" t="s">
        <v>6771</v>
      </c>
      <c r="F137" t="s">
        <v>3759</v>
      </c>
      <c r="H137" t="s">
        <v>5249</v>
      </c>
    </row>
    <row r="138" spans="1:8" x14ac:dyDescent="0.25">
      <c r="A138" t="s">
        <v>771</v>
      </c>
      <c r="B138" t="s">
        <v>438</v>
      </c>
      <c r="C138" t="s">
        <v>2406</v>
      </c>
      <c r="D138" t="s">
        <v>6772</v>
      </c>
      <c r="F138" t="s">
        <v>3760</v>
      </c>
      <c r="H138" t="s">
        <v>5250</v>
      </c>
    </row>
    <row r="139" spans="1:8" x14ac:dyDescent="0.25">
      <c r="A139" t="s">
        <v>772</v>
      </c>
      <c r="B139" t="s">
        <v>558</v>
      </c>
      <c r="C139" t="s">
        <v>2407</v>
      </c>
      <c r="D139" t="s">
        <v>6773</v>
      </c>
      <c r="F139" t="s">
        <v>3761</v>
      </c>
      <c r="H139" t="s">
        <v>5251</v>
      </c>
    </row>
    <row r="140" spans="1:8" x14ac:dyDescent="0.25">
      <c r="A140" t="s">
        <v>773</v>
      </c>
      <c r="B140" t="s">
        <v>774</v>
      </c>
      <c r="C140" t="s">
        <v>2408</v>
      </c>
      <c r="D140" t="s">
        <v>6774</v>
      </c>
      <c r="F140" t="s">
        <v>3762</v>
      </c>
      <c r="H140" t="s">
        <v>5252</v>
      </c>
    </row>
    <row r="141" spans="1:8" x14ac:dyDescent="0.25">
      <c r="A141" t="s">
        <v>775</v>
      </c>
      <c r="B141" t="s">
        <v>776</v>
      </c>
      <c r="C141" t="s">
        <v>2409</v>
      </c>
      <c r="D141" t="s">
        <v>6775</v>
      </c>
      <c r="F141" t="s">
        <v>3763</v>
      </c>
      <c r="H141" t="s">
        <v>5253</v>
      </c>
    </row>
    <row r="142" spans="1:8" x14ac:dyDescent="0.25">
      <c r="A142" t="s">
        <v>6776</v>
      </c>
      <c r="B142" t="s">
        <v>6777</v>
      </c>
      <c r="C142" t="s">
        <v>6778</v>
      </c>
      <c r="D142" t="s">
        <v>6779</v>
      </c>
      <c r="F142" t="s">
        <v>3764</v>
      </c>
      <c r="H142" t="s">
        <v>5254</v>
      </c>
    </row>
    <row r="143" spans="1:8" x14ac:dyDescent="0.25">
      <c r="A143" t="s">
        <v>777</v>
      </c>
      <c r="B143" t="s">
        <v>283</v>
      </c>
      <c r="C143" t="s">
        <v>2410</v>
      </c>
      <c r="D143" t="s">
        <v>6780</v>
      </c>
      <c r="F143" t="s">
        <v>3765</v>
      </c>
      <c r="H143" t="s">
        <v>5255</v>
      </c>
    </row>
    <row r="144" spans="1:8" x14ac:dyDescent="0.25">
      <c r="A144" t="s">
        <v>778</v>
      </c>
      <c r="B144" t="s">
        <v>473</v>
      </c>
      <c r="C144" t="s">
        <v>2411</v>
      </c>
      <c r="D144" t="s">
        <v>6781</v>
      </c>
      <c r="F144" t="s">
        <v>3766</v>
      </c>
      <c r="H144" t="s">
        <v>5256</v>
      </c>
    </row>
    <row r="145" spans="1:8" x14ac:dyDescent="0.25">
      <c r="A145" t="s">
        <v>779</v>
      </c>
      <c r="B145" t="s">
        <v>780</v>
      </c>
      <c r="C145" t="s">
        <v>2412</v>
      </c>
      <c r="D145" t="s">
        <v>6695</v>
      </c>
      <c r="F145" t="s">
        <v>3767</v>
      </c>
      <c r="H145" t="s">
        <v>5257</v>
      </c>
    </row>
    <row r="146" spans="1:8" x14ac:dyDescent="0.25">
      <c r="A146" t="s">
        <v>781</v>
      </c>
      <c r="B146" t="s">
        <v>190</v>
      </c>
      <c r="C146" t="s">
        <v>2413</v>
      </c>
      <c r="D146" t="s">
        <v>6782</v>
      </c>
      <c r="F146" t="s">
        <v>3768</v>
      </c>
      <c r="H146" t="s">
        <v>5258</v>
      </c>
    </row>
    <row r="147" spans="1:8" x14ac:dyDescent="0.25">
      <c r="A147" t="s">
        <v>782</v>
      </c>
      <c r="B147" t="s">
        <v>783</v>
      </c>
      <c r="C147" t="s">
        <v>6783</v>
      </c>
      <c r="D147" t="s">
        <v>6784</v>
      </c>
      <c r="F147" t="s">
        <v>3769</v>
      </c>
      <c r="H147" t="s">
        <v>5259</v>
      </c>
    </row>
    <row r="148" spans="1:8" x14ac:dyDescent="0.25">
      <c r="A148" t="s">
        <v>784</v>
      </c>
      <c r="B148" t="s">
        <v>785</v>
      </c>
      <c r="C148" t="s">
        <v>2414</v>
      </c>
      <c r="D148" t="s">
        <v>6785</v>
      </c>
      <c r="F148" t="s">
        <v>3770</v>
      </c>
      <c r="H148" t="s">
        <v>5260</v>
      </c>
    </row>
    <row r="149" spans="1:8" x14ac:dyDescent="0.25">
      <c r="A149" t="s">
        <v>786</v>
      </c>
      <c r="B149" t="s">
        <v>787</v>
      </c>
      <c r="C149" t="s">
        <v>2415</v>
      </c>
      <c r="D149" t="s">
        <v>6786</v>
      </c>
      <c r="F149" t="s">
        <v>3771</v>
      </c>
      <c r="H149" t="s">
        <v>5261</v>
      </c>
    </row>
    <row r="150" spans="1:8" x14ac:dyDescent="0.25">
      <c r="A150" t="s">
        <v>788</v>
      </c>
      <c r="B150" t="s">
        <v>503</v>
      </c>
      <c r="C150" t="s">
        <v>6787</v>
      </c>
      <c r="D150" t="s">
        <v>6788</v>
      </c>
      <c r="F150" t="s">
        <v>3772</v>
      </c>
      <c r="H150" t="s">
        <v>5262</v>
      </c>
    </row>
    <row r="151" spans="1:8" x14ac:dyDescent="0.25">
      <c r="A151" t="s">
        <v>789</v>
      </c>
      <c r="B151" t="s">
        <v>328</v>
      </c>
      <c r="C151" t="s">
        <v>2416</v>
      </c>
      <c r="D151" t="s">
        <v>6789</v>
      </c>
      <c r="F151" t="s">
        <v>3773</v>
      </c>
      <c r="H151" t="s">
        <v>5263</v>
      </c>
    </row>
    <row r="152" spans="1:8" x14ac:dyDescent="0.25">
      <c r="A152" t="s">
        <v>790</v>
      </c>
      <c r="B152" t="s">
        <v>336</v>
      </c>
      <c r="C152" t="s">
        <v>2417</v>
      </c>
      <c r="D152" t="s">
        <v>6790</v>
      </c>
      <c r="F152" t="s">
        <v>3774</v>
      </c>
      <c r="H152" t="s">
        <v>5264</v>
      </c>
    </row>
    <row r="153" spans="1:8" x14ac:dyDescent="0.25">
      <c r="A153" t="s">
        <v>791</v>
      </c>
      <c r="B153" t="s">
        <v>310</v>
      </c>
      <c r="C153" t="s">
        <v>2418</v>
      </c>
      <c r="D153" t="s">
        <v>6791</v>
      </c>
      <c r="F153" t="s">
        <v>3775</v>
      </c>
      <c r="H153" t="s">
        <v>5265</v>
      </c>
    </row>
    <row r="154" spans="1:8" x14ac:dyDescent="0.25">
      <c r="A154" t="s">
        <v>792</v>
      </c>
      <c r="B154" t="s">
        <v>793</v>
      </c>
      <c r="C154" t="s">
        <v>2419</v>
      </c>
      <c r="D154" t="s">
        <v>6792</v>
      </c>
      <c r="F154" t="s">
        <v>3776</v>
      </c>
      <c r="H154" t="s">
        <v>5266</v>
      </c>
    </row>
    <row r="155" spans="1:8" x14ac:dyDescent="0.25">
      <c r="A155" t="s">
        <v>794</v>
      </c>
      <c r="B155" t="s">
        <v>219</v>
      </c>
      <c r="C155" t="s">
        <v>2420</v>
      </c>
      <c r="D155" t="s">
        <v>6793</v>
      </c>
      <c r="F155" t="s">
        <v>3777</v>
      </c>
      <c r="H155" t="s">
        <v>5267</v>
      </c>
    </row>
    <row r="156" spans="1:8" x14ac:dyDescent="0.25">
      <c r="A156" t="s">
        <v>795</v>
      </c>
      <c r="B156" t="s">
        <v>2421</v>
      </c>
      <c r="C156" t="s">
        <v>2422</v>
      </c>
      <c r="D156" t="s">
        <v>6794</v>
      </c>
      <c r="F156" t="s">
        <v>3778</v>
      </c>
      <c r="H156" t="s">
        <v>5268</v>
      </c>
    </row>
    <row r="157" spans="1:8" x14ac:dyDescent="0.25">
      <c r="A157" t="s">
        <v>796</v>
      </c>
      <c r="B157" t="s">
        <v>212</v>
      </c>
      <c r="C157" t="s">
        <v>2423</v>
      </c>
      <c r="D157" t="s">
        <v>6795</v>
      </c>
      <c r="F157" t="s">
        <v>3779</v>
      </c>
      <c r="H157" t="s">
        <v>5269</v>
      </c>
    </row>
    <row r="158" spans="1:8" x14ac:dyDescent="0.25">
      <c r="A158" t="s">
        <v>797</v>
      </c>
      <c r="B158" t="s">
        <v>398</v>
      </c>
      <c r="C158" t="s">
        <v>6796</v>
      </c>
      <c r="D158" t="s">
        <v>6797</v>
      </c>
      <c r="F158" t="s">
        <v>3780</v>
      </c>
      <c r="H158" t="s">
        <v>5270</v>
      </c>
    </row>
    <row r="159" spans="1:8" x14ac:dyDescent="0.25">
      <c r="A159" t="s">
        <v>798</v>
      </c>
      <c r="B159" t="s">
        <v>206</v>
      </c>
      <c r="C159" t="s">
        <v>2424</v>
      </c>
      <c r="D159" t="s">
        <v>6798</v>
      </c>
      <c r="F159" t="s">
        <v>3781</v>
      </c>
      <c r="H159" t="s">
        <v>5271</v>
      </c>
    </row>
    <row r="160" spans="1:8" x14ac:dyDescent="0.25">
      <c r="A160" t="s">
        <v>799</v>
      </c>
      <c r="B160" t="s">
        <v>800</v>
      </c>
      <c r="C160" t="s">
        <v>6799</v>
      </c>
      <c r="D160" t="s">
        <v>6800</v>
      </c>
      <c r="F160" t="s">
        <v>3782</v>
      </c>
      <c r="H160" t="s">
        <v>5272</v>
      </c>
    </row>
    <row r="161" spans="1:8" x14ac:dyDescent="0.25">
      <c r="A161" t="s">
        <v>801</v>
      </c>
      <c r="B161" t="s">
        <v>248</v>
      </c>
      <c r="C161" t="s">
        <v>2425</v>
      </c>
      <c r="D161" t="s">
        <v>6801</v>
      </c>
      <c r="F161" t="s">
        <v>3783</v>
      </c>
      <c r="H161" t="s">
        <v>5273</v>
      </c>
    </row>
    <row r="162" spans="1:8" x14ac:dyDescent="0.25">
      <c r="A162" t="s">
        <v>802</v>
      </c>
      <c r="B162" t="s">
        <v>2426</v>
      </c>
      <c r="C162" t="s">
        <v>6802</v>
      </c>
      <c r="D162" t="s">
        <v>6803</v>
      </c>
      <c r="F162" t="s">
        <v>3784</v>
      </c>
      <c r="H162" t="s">
        <v>5274</v>
      </c>
    </row>
    <row r="163" spans="1:8" x14ac:dyDescent="0.25">
      <c r="A163" t="s">
        <v>803</v>
      </c>
      <c r="B163" t="s">
        <v>804</v>
      </c>
      <c r="C163" t="s">
        <v>2427</v>
      </c>
      <c r="D163" t="s">
        <v>6804</v>
      </c>
      <c r="F163" t="s">
        <v>3785</v>
      </c>
      <c r="H163" t="s">
        <v>5275</v>
      </c>
    </row>
    <row r="164" spans="1:8" x14ac:dyDescent="0.25">
      <c r="A164" t="s">
        <v>805</v>
      </c>
      <c r="B164" t="s">
        <v>606</v>
      </c>
      <c r="C164" t="s">
        <v>2428</v>
      </c>
      <c r="D164" t="s">
        <v>6805</v>
      </c>
      <c r="F164" t="s">
        <v>3786</v>
      </c>
      <c r="H164" t="s">
        <v>5276</v>
      </c>
    </row>
    <row r="165" spans="1:8" x14ac:dyDescent="0.25">
      <c r="A165" t="s">
        <v>806</v>
      </c>
      <c r="B165" t="s">
        <v>2010</v>
      </c>
      <c r="C165" t="s">
        <v>6806</v>
      </c>
      <c r="D165" t="s">
        <v>6807</v>
      </c>
      <c r="F165" t="s">
        <v>3787</v>
      </c>
      <c r="H165" t="s">
        <v>5277</v>
      </c>
    </row>
    <row r="166" spans="1:8" x14ac:dyDescent="0.25">
      <c r="A166" t="s">
        <v>807</v>
      </c>
      <c r="B166" t="s">
        <v>2011</v>
      </c>
      <c r="C166" t="s">
        <v>2429</v>
      </c>
      <c r="D166" t="s">
        <v>6808</v>
      </c>
      <c r="F166" t="s">
        <v>3788</v>
      </c>
      <c r="H166" t="s">
        <v>5278</v>
      </c>
    </row>
    <row r="167" spans="1:8" x14ac:dyDescent="0.25">
      <c r="A167" t="s">
        <v>808</v>
      </c>
      <c r="B167" t="s">
        <v>809</v>
      </c>
      <c r="C167" t="s">
        <v>2430</v>
      </c>
      <c r="D167" t="s">
        <v>6809</v>
      </c>
      <c r="F167" t="s">
        <v>3789</v>
      </c>
      <c r="H167" t="s">
        <v>5279</v>
      </c>
    </row>
    <row r="168" spans="1:8" x14ac:dyDescent="0.25">
      <c r="A168" t="s">
        <v>810</v>
      </c>
      <c r="B168" t="s">
        <v>194</v>
      </c>
      <c r="C168" t="s">
        <v>2431</v>
      </c>
      <c r="D168" t="s">
        <v>6810</v>
      </c>
      <c r="F168" t="s">
        <v>3790</v>
      </c>
      <c r="H168" t="s">
        <v>5280</v>
      </c>
    </row>
    <row r="169" spans="1:8" x14ac:dyDescent="0.25">
      <c r="A169" t="s">
        <v>811</v>
      </c>
      <c r="B169" t="s">
        <v>812</v>
      </c>
      <c r="C169" t="s">
        <v>2384</v>
      </c>
      <c r="D169" t="s">
        <v>6744</v>
      </c>
      <c r="F169" t="s">
        <v>3791</v>
      </c>
      <c r="H169" t="s">
        <v>5281</v>
      </c>
    </row>
    <row r="170" spans="1:8" x14ac:dyDescent="0.25">
      <c r="A170" t="s">
        <v>813</v>
      </c>
      <c r="B170" t="s">
        <v>2012</v>
      </c>
      <c r="C170" t="s">
        <v>2432</v>
      </c>
      <c r="D170" t="s">
        <v>6811</v>
      </c>
      <c r="F170" t="s">
        <v>3792</v>
      </c>
      <c r="H170" t="s">
        <v>5282</v>
      </c>
    </row>
    <row r="171" spans="1:8" x14ac:dyDescent="0.25">
      <c r="A171" t="s">
        <v>814</v>
      </c>
      <c r="B171" t="s">
        <v>2013</v>
      </c>
      <c r="C171" t="s">
        <v>2433</v>
      </c>
      <c r="D171" t="s">
        <v>6812</v>
      </c>
      <c r="F171" t="s">
        <v>3793</v>
      </c>
      <c r="H171" t="s">
        <v>5283</v>
      </c>
    </row>
    <row r="172" spans="1:8" x14ac:dyDescent="0.25">
      <c r="A172" t="s">
        <v>815</v>
      </c>
      <c r="B172" t="s">
        <v>408</v>
      </c>
      <c r="C172" t="s">
        <v>2434</v>
      </c>
      <c r="D172" t="s">
        <v>6690</v>
      </c>
      <c r="F172" t="s">
        <v>3794</v>
      </c>
      <c r="H172" t="s">
        <v>5284</v>
      </c>
    </row>
    <row r="173" spans="1:8" x14ac:dyDescent="0.25">
      <c r="A173" t="s">
        <v>816</v>
      </c>
      <c r="B173" t="s">
        <v>389</v>
      </c>
      <c r="C173" t="s">
        <v>2435</v>
      </c>
      <c r="D173" t="s">
        <v>6813</v>
      </c>
      <c r="F173" t="s">
        <v>3795</v>
      </c>
      <c r="H173" t="s">
        <v>5285</v>
      </c>
    </row>
    <row r="174" spans="1:8" x14ac:dyDescent="0.25">
      <c r="A174" t="s">
        <v>2436</v>
      </c>
      <c r="B174" t="s">
        <v>2437</v>
      </c>
      <c r="C174" t="s">
        <v>2438</v>
      </c>
      <c r="D174" t="s">
        <v>6814</v>
      </c>
      <c r="F174" t="s">
        <v>3796</v>
      </c>
      <c r="H174" t="s">
        <v>5286</v>
      </c>
    </row>
    <row r="175" spans="1:8" x14ac:dyDescent="0.25">
      <c r="A175" t="s">
        <v>817</v>
      </c>
      <c r="B175" t="s">
        <v>818</v>
      </c>
      <c r="C175" t="s">
        <v>2439</v>
      </c>
      <c r="D175" t="s">
        <v>6815</v>
      </c>
      <c r="F175" t="s">
        <v>3797</v>
      </c>
      <c r="H175" t="s">
        <v>5287</v>
      </c>
    </row>
    <row r="176" spans="1:8" x14ac:dyDescent="0.25">
      <c r="A176" t="s">
        <v>819</v>
      </c>
      <c r="B176" t="s">
        <v>6816</v>
      </c>
      <c r="C176" t="s">
        <v>2440</v>
      </c>
      <c r="D176" t="s">
        <v>6817</v>
      </c>
      <c r="F176" t="s">
        <v>3798</v>
      </c>
      <c r="H176" t="s">
        <v>5288</v>
      </c>
    </row>
    <row r="177" spans="1:8" x14ac:dyDescent="0.25">
      <c r="A177" t="s">
        <v>820</v>
      </c>
      <c r="B177" t="s">
        <v>2441</v>
      </c>
      <c r="C177" t="s">
        <v>6818</v>
      </c>
      <c r="D177" t="s">
        <v>6819</v>
      </c>
      <c r="F177" t="s">
        <v>3799</v>
      </c>
      <c r="H177" t="s">
        <v>5289</v>
      </c>
    </row>
    <row r="178" spans="1:8" x14ac:dyDescent="0.25">
      <c r="A178" t="s">
        <v>821</v>
      </c>
      <c r="B178" t="s">
        <v>2014</v>
      </c>
      <c r="C178" t="s">
        <v>6820</v>
      </c>
      <c r="D178" t="s">
        <v>6821</v>
      </c>
      <c r="F178" t="s">
        <v>3800</v>
      </c>
      <c r="H178" t="s">
        <v>5290</v>
      </c>
    </row>
    <row r="179" spans="1:8" x14ac:dyDescent="0.25">
      <c r="A179" t="s">
        <v>822</v>
      </c>
      <c r="B179" t="s">
        <v>2015</v>
      </c>
      <c r="C179" t="s">
        <v>2442</v>
      </c>
      <c r="D179" t="s">
        <v>6822</v>
      </c>
      <c r="F179" t="s">
        <v>3801</v>
      </c>
      <c r="H179" t="s">
        <v>5291</v>
      </c>
    </row>
    <row r="180" spans="1:8" x14ac:dyDescent="0.25">
      <c r="A180" t="s">
        <v>823</v>
      </c>
      <c r="B180" t="s">
        <v>429</v>
      </c>
      <c r="C180" t="s">
        <v>2307</v>
      </c>
      <c r="D180" t="s">
        <v>6823</v>
      </c>
      <c r="F180" t="s">
        <v>3802</v>
      </c>
      <c r="H180" t="s">
        <v>5292</v>
      </c>
    </row>
    <row r="181" spans="1:8" x14ac:dyDescent="0.25">
      <c r="A181" t="s">
        <v>824</v>
      </c>
      <c r="B181" t="s">
        <v>825</v>
      </c>
      <c r="C181" t="s">
        <v>3085</v>
      </c>
      <c r="D181" t="s">
        <v>6824</v>
      </c>
      <c r="F181" t="s">
        <v>3803</v>
      </c>
      <c r="H181" t="s">
        <v>5293</v>
      </c>
    </row>
    <row r="182" spans="1:8" x14ac:dyDescent="0.25">
      <c r="A182" t="s">
        <v>826</v>
      </c>
      <c r="B182" t="s">
        <v>451</v>
      </c>
      <c r="C182" t="s">
        <v>2443</v>
      </c>
      <c r="D182" t="s">
        <v>6825</v>
      </c>
      <c r="F182" t="s">
        <v>3804</v>
      </c>
      <c r="H182" t="s">
        <v>5294</v>
      </c>
    </row>
    <row r="183" spans="1:8" x14ac:dyDescent="0.25">
      <c r="A183" t="s">
        <v>827</v>
      </c>
      <c r="B183" t="s">
        <v>2016</v>
      </c>
      <c r="C183" t="s">
        <v>2444</v>
      </c>
      <c r="D183" t="s">
        <v>6826</v>
      </c>
      <c r="F183" t="s">
        <v>3805</v>
      </c>
      <c r="H183" t="s">
        <v>5295</v>
      </c>
    </row>
    <row r="184" spans="1:8" x14ac:dyDescent="0.25">
      <c r="A184" t="s">
        <v>828</v>
      </c>
      <c r="B184" t="s">
        <v>829</v>
      </c>
      <c r="C184" t="s">
        <v>6827</v>
      </c>
      <c r="D184" t="s">
        <v>6828</v>
      </c>
      <c r="F184" t="s">
        <v>3806</v>
      </c>
      <c r="H184" t="s">
        <v>5296</v>
      </c>
    </row>
    <row r="185" spans="1:8" x14ac:dyDescent="0.25">
      <c r="A185" t="s">
        <v>830</v>
      </c>
      <c r="B185" t="s">
        <v>6829</v>
      </c>
      <c r="C185" t="s">
        <v>2359</v>
      </c>
      <c r="D185" t="s">
        <v>6702</v>
      </c>
      <c r="F185" t="s">
        <v>3807</v>
      </c>
      <c r="H185" t="s">
        <v>5297</v>
      </c>
    </row>
    <row r="186" spans="1:8" x14ac:dyDescent="0.25">
      <c r="A186" t="s">
        <v>831</v>
      </c>
      <c r="B186" t="s">
        <v>1155</v>
      </c>
      <c r="C186" t="s">
        <v>2445</v>
      </c>
      <c r="D186" t="s">
        <v>6830</v>
      </c>
      <c r="F186" t="s">
        <v>3808</v>
      </c>
      <c r="H186" t="s">
        <v>5298</v>
      </c>
    </row>
    <row r="187" spans="1:8" x14ac:dyDescent="0.25">
      <c r="A187" t="s">
        <v>832</v>
      </c>
      <c r="B187" t="s">
        <v>833</v>
      </c>
      <c r="C187" t="s">
        <v>2446</v>
      </c>
      <c r="D187" t="s">
        <v>6831</v>
      </c>
      <c r="F187" t="s">
        <v>3809</v>
      </c>
      <c r="H187" t="s">
        <v>5299</v>
      </c>
    </row>
    <row r="188" spans="1:8" x14ac:dyDescent="0.25">
      <c r="A188" t="s">
        <v>834</v>
      </c>
      <c r="B188" t="s">
        <v>275</v>
      </c>
      <c r="C188" t="s">
        <v>2447</v>
      </c>
      <c r="D188" t="s">
        <v>6832</v>
      </c>
      <c r="F188" t="s">
        <v>3810</v>
      </c>
      <c r="H188" t="s">
        <v>5300</v>
      </c>
    </row>
    <row r="189" spans="1:8" x14ac:dyDescent="0.25">
      <c r="A189" t="s">
        <v>835</v>
      </c>
      <c r="B189" t="s">
        <v>239</v>
      </c>
      <c r="C189" t="s">
        <v>2448</v>
      </c>
      <c r="D189" t="s">
        <v>6833</v>
      </c>
      <c r="F189" t="s">
        <v>3811</v>
      </c>
      <c r="H189" t="s">
        <v>5301</v>
      </c>
    </row>
    <row r="190" spans="1:8" x14ac:dyDescent="0.25">
      <c r="A190" t="s">
        <v>836</v>
      </c>
      <c r="B190" t="s">
        <v>196</v>
      </c>
      <c r="C190" t="s">
        <v>2449</v>
      </c>
      <c r="D190" t="s">
        <v>6834</v>
      </c>
      <c r="F190" t="s">
        <v>3812</v>
      </c>
      <c r="H190" t="s">
        <v>5302</v>
      </c>
    </row>
    <row r="191" spans="1:8" x14ac:dyDescent="0.25">
      <c r="A191" t="s">
        <v>837</v>
      </c>
      <c r="B191" t="s">
        <v>838</v>
      </c>
      <c r="C191" t="s">
        <v>6835</v>
      </c>
      <c r="D191" t="s">
        <v>6836</v>
      </c>
      <c r="F191" t="s">
        <v>3813</v>
      </c>
      <c r="H191" t="s">
        <v>5303</v>
      </c>
    </row>
    <row r="192" spans="1:8" x14ac:dyDescent="0.25">
      <c r="A192" t="s">
        <v>839</v>
      </c>
      <c r="B192" t="s">
        <v>2017</v>
      </c>
      <c r="C192" t="s">
        <v>2450</v>
      </c>
      <c r="D192" t="s">
        <v>6837</v>
      </c>
      <c r="F192" t="s">
        <v>3814</v>
      </c>
      <c r="H192" t="s">
        <v>5304</v>
      </c>
    </row>
    <row r="193" spans="1:8" x14ac:dyDescent="0.25">
      <c r="A193" t="s">
        <v>840</v>
      </c>
      <c r="B193" t="s">
        <v>538</v>
      </c>
      <c r="C193" t="s">
        <v>2451</v>
      </c>
      <c r="D193" t="s">
        <v>6838</v>
      </c>
      <c r="F193" t="s">
        <v>3815</v>
      </c>
      <c r="H193" t="s">
        <v>5305</v>
      </c>
    </row>
    <row r="194" spans="1:8" x14ac:dyDescent="0.25">
      <c r="A194" t="s">
        <v>841</v>
      </c>
      <c r="B194" t="s">
        <v>2452</v>
      </c>
      <c r="C194" t="s">
        <v>2453</v>
      </c>
      <c r="D194" t="s">
        <v>6839</v>
      </c>
      <c r="F194" t="s">
        <v>3816</v>
      </c>
      <c r="H194" t="s">
        <v>5306</v>
      </c>
    </row>
    <row r="195" spans="1:8" x14ac:dyDescent="0.25">
      <c r="A195" t="s">
        <v>842</v>
      </c>
      <c r="B195" t="s">
        <v>2018</v>
      </c>
      <c r="C195" t="s">
        <v>2443</v>
      </c>
      <c r="D195" t="s">
        <v>6825</v>
      </c>
      <c r="F195" t="s">
        <v>3817</v>
      </c>
      <c r="H195" t="s">
        <v>5307</v>
      </c>
    </row>
    <row r="196" spans="1:8" x14ac:dyDescent="0.25">
      <c r="A196" t="s">
        <v>843</v>
      </c>
      <c r="B196" t="s">
        <v>475</v>
      </c>
      <c r="C196" t="s">
        <v>2454</v>
      </c>
      <c r="D196" t="s">
        <v>6840</v>
      </c>
      <c r="F196" t="s">
        <v>3818</v>
      </c>
      <c r="H196" t="s">
        <v>5308</v>
      </c>
    </row>
    <row r="197" spans="1:8" x14ac:dyDescent="0.25">
      <c r="A197" t="s">
        <v>844</v>
      </c>
      <c r="B197" t="s">
        <v>2019</v>
      </c>
      <c r="C197" t="s">
        <v>6841</v>
      </c>
      <c r="D197" t="s">
        <v>6646</v>
      </c>
      <c r="F197" t="s">
        <v>3819</v>
      </c>
      <c r="H197" t="s">
        <v>5309</v>
      </c>
    </row>
    <row r="198" spans="1:8" x14ac:dyDescent="0.25">
      <c r="A198" t="s">
        <v>845</v>
      </c>
      <c r="B198" t="s">
        <v>2020</v>
      </c>
      <c r="C198" t="s">
        <v>2455</v>
      </c>
      <c r="D198" t="s">
        <v>6656</v>
      </c>
      <c r="F198" t="s">
        <v>3820</v>
      </c>
      <c r="H198" t="s">
        <v>5310</v>
      </c>
    </row>
    <row r="199" spans="1:8" x14ac:dyDescent="0.25">
      <c r="A199" t="s">
        <v>846</v>
      </c>
      <c r="B199" t="s">
        <v>652</v>
      </c>
      <c r="C199" t="s">
        <v>2456</v>
      </c>
      <c r="D199" t="s">
        <v>6842</v>
      </c>
      <c r="F199" t="s">
        <v>3821</v>
      </c>
      <c r="H199" t="s">
        <v>5311</v>
      </c>
    </row>
    <row r="200" spans="1:8" x14ac:dyDescent="0.25">
      <c r="A200" t="s">
        <v>847</v>
      </c>
      <c r="B200" t="s">
        <v>265</v>
      </c>
      <c r="C200" t="s">
        <v>2457</v>
      </c>
      <c r="D200" t="s">
        <v>6843</v>
      </c>
      <c r="F200" t="s">
        <v>3822</v>
      </c>
      <c r="H200" t="s">
        <v>5312</v>
      </c>
    </row>
    <row r="201" spans="1:8" x14ac:dyDescent="0.25">
      <c r="A201" t="s">
        <v>848</v>
      </c>
      <c r="B201" t="s">
        <v>849</v>
      </c>
      <c r="C201" t="s">
        <v>2458</v>
      </c>
      <c r="D201" t="s">
        <v>6844</v>
      </c>
      <c r="F201" t="s">
        <v>3823</v>
      </c>
      <c r="H201" t="s">
        <v>5313</v>
      </c>
    </row>
    <row r="202" spans="1:8" x14ac:dyDescent="0.25">
      <c r="A202" t="s">
        <v>850</v>
      </c>
      <c r="B202" t="s">
        <v>487</v>
      </c>
      <c r="C202" t="s">
        <v>2459</v>
      </c>
      <c r="D202" t="s">
        <v>6845</v>
      </c>
      <c r="F202" t="s">
        <v>3824</v>
      </c>
      <c r="H202" t="s">
        <v>5314</v>
      </c>
    </row>
    <row r="203" spans="1:8" x14ac:dyDescent="0.25">
      <c r="A203" t="s">
        <v>851</v>
      </c>
      <c r="B203" t="s">
        <v>345</v>
      </c>
      <c r="C203" t="s">
        <v>2460</v>
      </c>
      <c r="D203" t="s">
        <v>6846</v>
      </c>
      <c r="F203" t="s">
        <v>3825</v>
      </c>
      <c r="H203" t="s">
        <v>5315</v>
      </c>
    </row>
    <row r="204" spans="1:8" x14ac:dyDescent="0.25">
      <c r="A204" t="s">
        <v>852</v>
      </c>
      <c r="B204" t="s">
        <v>2021</v>
      </c>
      <c r="C204" t="s">
        <v>2461</v>
      </c>
      <c r="D204" t="s">
        <v>6847</v>
      </c>
      <c r="F204" t="s">
        <v>3826</v>
      </c>
      <c r="H204" t="s">
        <v>5316</v>
      </c>
    </row>
    <row r="205" spans="1:8" x14ac:dyDescent="0.25">
      <c r="A205" t="s">
        <v>853</v>
      </c>
      <c r="B205" t="s">
        <v>2022</v>
      </c>
      <c r="C205" t="s">
        <v>6848</v>
      </c>
      <c r="D205" t="s">
        <v>6849</v>
      </c>
      <c r="F205" t="s">
        <v>3827</v>
      </c>
      <c r="H205" t="s">
        <v>5317</v>
      </c>
    </row>
    <row r="206" spans="1:8" x14ac:dyDescent="0.25">
      <c r="A206" t="s">
        <v>854</v>
      </c>
      <c r="B206" t="s">
        <v>253</v>
      </c>
      <c r="C206" t="s">
        <v>2462</v>
      </c>
      <c r="D206" t="s">
        <v>6850</v>
      </c>
      <c r="F206" t="s">
        <v>3828</v>
      </c>
      <c r="H206" t="s">
        <v>5318</v>
      </c>
    </row>
    <row r="207" spans="1:8" x14ac:dyDescent="0.25">
      <c r="A207" t="s">
        <v>855</v>
      </c>
      <c r="B207" t="s">
        <v>856</v>
      </c>
      <c r="C207" t="s">
        <v>2463</v>
      </c>
      <c r="D207" t="s">
        <v>6851</v>
      </c>
      <c r="F207" t="s">
        <v>3829</v>
      </c>
      <c r="H207" t="s">
        <v>5319</v>
      </c>
    </row>
    <row r="208" spans="1:8" x14ac:dyDescent="0.25">
      <c r="A208" t="s">
        <v>2464</v>
      </c>
      <c r="B208" t="s">
        <v>2465</v>
      </c>
      <c r="C208" t="s">
        <v>2466</v>
      </c>
      <c r="D208" t="s">
        <v>6852</v>
      </c>
      <c r="F208" t="s">
        <v>3830</v>
      </c>
      <c r="H208" t="s">
        <v>5320</v>
      </c>
    </row>
    <row r="209" spans="1:8" x14ac:dyDescent="0.25">
      <c r="A209" t="s">
        <v>857</v>
      </c>
      <c r="B209" t="s">
        <v>2023</v>
      </c>
      <c r="C209" t="s">
        <v>2467</v>
      </c>
      <c r="D209" t="s">
        <v>6853</v>
      </c>
      <c r="F209" t="s">
        <v>3831</v>
      </c>
      <c r="H209" t="s">
        <v>5321</v>
      </c>
    </row>
    <row r="210" spans="1:8" x14ac:dyDescent="0.25">
      <c r="A210" t="s">
        <v>6854</v>
      </c>
      <c r="B210" t="s">
        <v>6855</v>
      </c>
      <c r="C210" t="s">
        <v>6856</v>
      </c>
      <c r="D210" t="s">
        <v>6857</v>
      </c>
      <c r="F210" t="s">
        <v>3832</v>
      </c>
      <c r="H210" t="s">
        <v>5322</v>
      </c>
    </row>
    <row r="211" spans="1:8" x14ac:dyDescent="0.25">
      <c r="A211" t="s">
        <v>858</v>
      </c>
      <c r="B211" t="s">
        <v>859</v>
      </c>
      <c r="C211" t="s">
        <v>2468</v>
      </c>
      <c r="D211" t="s">
        <v>6858</v>
      </c>
      <c r="F211" t="s">
        <v>3833</v>
      </c>
      <c r="H211" t="s">
        <v>5323</v>
      </c>
    </row>
    <row r="212" spans="1:8" x14ac:dyDescent="0.25">
      <c r="A212" t="s">
        <v>860</v>
      </c>
      <c r="B212" t="s">
        <v>861</v>
      </c>
      <c r="C212" t="s">
        <v>2469</v>
      </c>
      <c r="D212" t="s">
        <v>6859</v>
      </c>
      <c r="F212" t="s">
        <v>3834</v>
      </c>
      <c r="H212" t="s">
        <v>5324</v>
      </c>
    </row>
    <row r="213" spans="1:8" x14ac:dyDescent="0.25">
      <c r="A213" t="s">
        <v>862</v>
      </c>
      <c r="B213" t="s">
        <v>2470</v>
      </c>
      <c r="C213" t="s">
        <v>2471</v>
      </c>
      <c r="D213" t="s">
        <v>6860</v>
      </c>
      <c r="F213" t="s">
        <v>3835</v>
      </c>
      <c r="H213" t="s">
        <v>5325</v>
      </c>
    </row>
    <row r="214" spans="1:8" x14ac:dyDescent="0.25">
      <c r="A214" t="s">
        <v>863</v>
      </c>
      <c r="B214" t="s">
        <v>864</v>
      </c>
      <c r="C214" t="s">
        <v>2472</v>
      </c>
      <c r="D214" t="s">
        <v>6861</v>
      </c>
      <c r="F214" t="s">
        <v>3836</v>
      </c>
      <c r="H214" t="s">
        <v>5326</v>
      </c>
    </row>
    <row r="215" spans="1:8" x14ac:dyDescent="0.25">
      <c r="A215" t="s">
        <v>865</v>
      </c>
      <c r="B215" t="s">
        <v>6862</v>
      </c>
      <c r="C215" t="s">
        <v>2473</v>
      </c>
      <c r="D215" t="s">
        <v>6805</v>
      </c>
      <c r="F215" t="s">
        <v>3837</v>
      </c>
      <c r="H215" t="s">
        <v>5327</v>
      </c>
    </row>
    <row r="216" spans="1:8" x14ac:dyDescent="0.25">
      <c r="A216" t="s">
        <v>866</v>
      </c>
      <c r="B216" t="s">
        <v>6863</v>
      </c>
      <c r="C216" t="s">
        <v>6864</v>
      </c>
      <c r="D216" t="s">
        <v>6865</v>
      </c>
      <c r="F216" t="s">
        <v>3838</v>
      </c>
      <c r="H216" t="s">
        <v>5328</v>
      </c>
    </row>
    <row r="217" spans="1:8" x14ac:dyDescent="0.25">
      <c r="A217" t="s">
        <v>867</v>
      </c>
      <c r="B217" t="s">
        <v>484</v>
      </c>
      <c r="C217" t="s">
        <v>2474</v>
      </c>
      <c r="D217" t="s">
        <v>6866</v>
      </c>
      <c r="F217" t="s">
        <v>3839</v>
      </c>
      <c r="H217" t="s">
        <v>5329</v>
      </c>
    </row>
    <row r="218" spans="1:8" x14ac:dyDescent="0.25">
      <c r="A218" t="s">
        <v>2475</v>
      </c>
      <c r="B218" t="s">
        <v>2476</v>
      </c>
      <c r="C218" t="s">
        <v>2477</v>
      </c>
      <c r="D218" t="s">
        <v>6867</v>
      </c>
      <c r="F218" t="s">
        <v>3840</v>
      </c>
      <c r="H218" t="s">
        <v>5330</v>
      </c>
    </row>
    <row r="219" spans="1:8" x14ac:dyDescent="0.25">
      <c r="A219" t="s">
        <v>868</v>
      </c>
      <c r="B219" t="s">
        <v>2024</v>
      </c>
      <c r="C219" t="s">
        <v>2478</v>
      </c>
      <c r="D219" t="s">
        <v>6868</v>
      </c>
      <c r="F219" t="s">
        <v>3841</v>
      </c>
      <c r="H219" t="s">
        <v>5331</v>
      </c>
    </row>
    <row r="220" spans="1:8" x14ac:dyDescent="0.25">
      <c r="A220" t="s">
        <v>869</v>
      </c>
      <c r="B220" t="s">
        <v>393</v>
      </c>
      <c r="C220" t="s">
        <v>2479</v>
      </c>
      <c r="D220" t="s">
        <v>6869</v>
      </c>
      <c r="F220" t="s">
        <v>3842</v>
      </c>
      <c r="H220" t="s">
        <v>5332</v>
      </c>
    </row>
    <row r="221" spans="1:8" x14ac:dyDescent="0.25">
      <c r="A221" t="s">
        <v>870</v>
      </c>
      <c r="B221" t="s">
        <v>428</v>
      </c>
      <c r="C221" t="s">
        <v>2480</v>
      </c>
      <c r="D221" t="s">
        <v>6870</v>
      </c>
      <c r="F221" t="s">
        <v>3843</v>
      </c>
      <c r="H221" t="s">
        <v>5333</v>
      </c>
    </row>
    <row r="222" spans="1:8" x14ac:dyDescent="0.25">
      <c r="A222" t="s">
        <v>871</v>
      </c>
      <c r="B222" t="s">
        <v>2025</v>
      </c>
      <c r="C222" t="s">
        <v>2481</v>
      </c>
      <c r="D222" t="s">
        <v>6871</v>
      </c>
      <c r="F222" t="s">
        <v>3844</v>
      </c>
      <c r="H222" t="s">
        <v>5334</v>
      </c>
    </row>
    <row r="223" spans="1:8" x14ac:dyDescent="0.25">
      <c r="A223" t="s">
        <v>872</v>
      </c>
      <c r="B223" t="s">
        <v>873</v>
      </c>
      <c r="C223" t="s">
        <v>2482</v>
      </c>
      <c r="D223" t="s">
        <v>6872</v>
      </c>
      <c r="F223" t="s">
        <v>3845</v>
      </c>
      <c r="H223" t="s">
        <v>5335</v>
      </c>
    </row>
    <row r="224" spans="1:8" x14ac:dyDescent="0.25">
      <c r="A224" t="s">
        <v>874</v>
      </c>
      <c r="B224" t="s">
        <v>2026</v>
      </c>
      <c r="C224" t="s">
        <v>2483</v>
      </c>
      <c r="D224" t="s">
        <v>6873</v>
      </c>
      <c r="F224" t="s">
        <v>3846</v>
      </c>
      <c r="H224" t="s">
        <v>5336</v>
      </c>
    </row>
    <row r="225" spans="1:8" x14ac:dyDescent="0.25">
      <c r="A225" t="s">
        <v>875</v>
      </c>
      <c r="B225" t="s">
        <v>876</v>
      </c>
      <c r="C225" t="s">
        <v>6874</v>
      </c>
      <c r="D225" t="s">
        <v>6875</v>
      </c>
      <c r="F225" t="s">
        <v>3847</v>
      </c>
      <c r="H225" t="s">
        <v>5337</v>
      </c>
    </row>
    <row r="226" spans="1:8" x14ac:dyDescent="0.25">
      <c r="A226" t="s">
        <v>877</v>
      </c>
      <c r="B226" t="s">
        <v>314</v>
      </c>
      <c r="C226" t="s">
        <v>2484</v>
      </c>
      <c r="D226" t="s">
        <v>6876</v>
      </c>
      <c r="F226" t="s">
        <v>3848</v>
      </c>
      <c r="H226" t="s">
        <v>5338</v>
      </c>
    </row>
    <row r="227" spans="1:8" x14ac:dyDescent="0.25">
      <c r="A227" t="s">
        <v>878</v>
      </c>
      <c r="B227" t="s">
        <v>879</v>
      </c>
      <c r="C227" t="s">
        <v>2485</v>
      </c>
      <c r="D227" t="s">
        <v>6877</v>
      </c>
      <c r="F227" t="s">
        <v>3849</v>
      </c>
      <c r="H227" t="s">
        <v>5339</v>
      </c>
    </row>
    <row r="228" spans="1:8" x14ac:dyDescent="0.25">
      <c r="A228" t="s">
        <v>880</v>
      </c>
      <c r="B228" t="s">
        <v>881</v>
      </c>
      <c r="C228" t="s">
        <v>2486</v>
      </c>
      <c r="D228" t="s">
        <v>6878</v>
      </c>
      <c r="F228" t="s">
        <v>3850</v>
      </c>
      <c r="H228" t="s">
        <v>5340</v>
      </c>
    </row>
    <row r="229" spans="1:8" x14ac:dyDescent="0.25">
      <c r="A229" t="s">
        <v>882</v>
      </c>
      <c r="B229" t="s">
        <v>2027</v>
      </c>
      <c r="C229" t="s">
        <v>2487</v>
      </c>
      <c r="D229" t="s">
        <v>6879</v>
      </c>
      <c r="F229" t="s">
        <v>3851</v>
      </c>
      <c r="H229" t="s">
        <v>5341</v>
      </c>
    </row>
    <row r="230" spans="1:8" x14ac:dyDescent="0.25">
      <c r="A230" t="s">
        <v>883</v>
      </c>
      <c r="B230" t="s">
        <v>400</v>
      </c>
      <c r="C230" t="s">
        <v>2488</v>
      </c>
      <c r="D230" t="s">
        <v>6880</v>
      </c>
      <c r="F230" t="s">
        <v>3852</v>
      </c>
      <c r="H230" t="s">
        <v>5342</v>
      </c>
    </row>
    <row r="231" spans="1:8" x14ac:dyDescent="0.25">
      <c r="A231" t="s">
        <v>884</v>
      </c>
      <c r="B231" t="s">
        <v>885</v>
      </c>
      <c r="C231" t="s">
        <v>2489</v>
      </c>
      <c r="D231" t="s">
        <v>6881</v>
      </c>
      <c r="F231" t="s">
        <v>3853</v>
      </c>
      <c r="H231" t="s">
        <v>5343</v>
      </c>
    </row>
    <row r="232" spans="1:8" x14ac:dyDescent="0.25">
      <c r="A232" t="s">
        <v>886</v>
      </c>
      <c r="B232" t="s">
        <v>6882</v>
      </c>
      <c r="C232" t="s">
        <v>2491</v>
      </c>
      <c r="D232" t="s">
        <v>6883</v>
      </c>
      <c r="F232" t="s">
        <v>3854</v>
      </c>
      <c r="H232" t="s">
        <v>5344</v>
      </c>
    </row>
    <row r="233" spans="1:8" x14ac:dyDescent="0.25">
      <c r="A233" t="s">
        <v>887</v>
      </c>
      <c r="B233" t="s">
        <v>2028</v>
      </c>
      <c r="C233" t="s">
        <v>2410</v>
      </c>
      <c r="D233" t="s">
        <v>6780</v>
      </c>
      <c r="F233" t="s">
        <v>3855</v>
      </c>
      <c r="H233" t="s">
        <v>5345</v>
      </c>
    </row>
    <row r="234" spans="1:8" x14ac:dyDescent="0.25">
      <c r="A234" t="s">
        <v>888</v>
      </c>
      <c r="B234" t="s">
        <v>2029</v>
      </c>
      <c r="C234" t="s">
        <v>2492</v>
      </c>
      <c r="D234" t="s">
        <v>6884</v>
      </c>
      <c r="F234" t="s">
        <v>3856</v>
      </c>
      <c r="H234" t="s">
        <v>5346</v>
      </c>
    </row>
    <row r="235" spans="1:8" x14ac:dyDescent="0.25">
      <c r="A235" t="s">
        <v>889</v>
      </c>
      <c r="B235" t="s">
        <v>420</v>
      </c>
      <c r="C235" t="s">
        <v>6885</v>
      </c>
      <c r="D235" t="s">
        <v>6886</v>
      </c>
      <c r="F235" t="s">
        <v>3857</v>
      </c>
      <c r="H235" t="s">
        <v>5347</v>
      </c>
    </row>
    <row r="236" spans="1:8" x14ac:dyDescent="0.25">
      <c r="A236" t="s">
        <v>890</v>
      </c>
      <c r="B236" t="s">
        <v>891</v>
      </c>
      <c r="C236" t="s">
        <v>2493</v>
      </c>
      <c r="D236" t="s">
        <v>6760</v>
      </c>
      <c r="F236" t="s">
        <v>3858</v>
      </c>
      <c r="H236" t="s">
        <v>5348</v>
      </c>
    </row>
    <row r="237" spans="1:8" x14ac:dyDescent="0.25">
      <c r="A237" t="s">
        <v>892</v>
      </c>
      <c r="B237" t="s">
        <v>893</v>
      </c>
      <c r="C237" t="s">
        <v>2494</v>
      </c>
      <c r="D237" t="s">
        <v>6887</v>
      </c>
      <c r="F237" t="s">
        <v>3859</v>
      </c>
      <c r="H237" t="s">
        <v>5349</v>
      </c>
    </row>
    <row r="238" spans="1:8" x14ac:dyDescent="0.25">
      <c r="A238" t="s">
        <v>894</v>
      </c>
      <c r="B238" t="s">
        <v>469</v>
      </c>
      <c r="C238" t="s">
        <v>2495</v>
      </c>
      <c r="D238" t="s">
        <v>6888</v>
      </c>
      <c r="F238" t="s">
        <v>3860</v>
      </c>
      <c r="H238" t="s">
        <v>5350</v>
      </c>
    </row>
    <row r="239" spans="1:8" x14ac:dyDescent="0.25">
      <c r="A239" t="s">
        <v>895</v>
      </c>
      <c r="B239" t="s">
        <v>193</v>
      </c>
      <c r="C239" t="s">
        <v>2496</v>
      </c>
      <c r="D239" t="s">
        <v>6889</v>
      </c>
      <c r="F239" t="s">
        <v>3861</v>
      </c>
      <c r="H239" t="s">
        <v>5351</v>
      </c>
    </row>
    <row r="240" spans="1:8" x14ac:dyDescent="0.25">
      <c r="A240" t="s">
        <v>896</v>
      </c>
      <c r="B240" t="s">
        <v>897</v>
      </c>
      <c r="C240" t="s">
        <v>2497</v>
      </c>
      <c r="D240" t="s">
        <v>6890</v>
      </c>
      <c r="F240" t="s">
        <v>3862</v>
      </c>
      <c r="H240" t="s">
        <v>5352</v>
      </c>
    </row>
    <row r="241" spans="1:8" x14ac:dyDescent="0.25">
      <c r="A241" t="s">
        <v>898</v>
      </c>
      <c r="B241" t="s">
        <v>2498</v>
      </c>
      <c r="C241" t="s">
        <v>6891</v>
      </c>
      <c r="D241" t="s">
        <v>6892</v>
      </c>
      <c r="F241" t="s">
        <v>3863</v>
      </c>
      <c r="H241" t="s">
        <v>5353</v>
      </c>
    </row>
    <row r="242" spans="1:8" x14ac:dyDescent="0.25">
      <c r="A242" t="s">
        <v>899</v>
      </c>
      <c r="B242" t="s">
        <v>900</v>
      </c>
      <c r="C242" t="s">
        <v>2499</v>
      </c>
      <c r="D242" t="s">
        <v>6893</v>
      </c>
      <c r="F242" t="s">
        <v>3864</v>
      </c>
      <c r="H242" t="s">
        <v>5354</v>
      </c>
    </row>
    <row r="243" spans="1:8" x14ac:dyDescent="0.25">
      <c r="A243" t="s">
        <v>901</v>
      </c>
      <c r="B243" t="s">
        <v>284</v>
      </c>
      <c r="C243" t="s">
        <v>2500</v>
      </c>
      <c r="D243" t="s">
        <v>6894</v>
      </c>
      <c r="F243" t="s">
        <v>3865</v>
      </c>
      <c r="H243" t="s">
        <v>5355</v>
      </c>
    </row>
    <row r="244" spans="1:8" x14ac:dyDescent="0.25">
      <c r="A244" t="s">
        <v>902</v>
      </c>
      <c r="B244" t="s">
        <v>207</v>
      </c>
      <c r="C244" t="s">
        <v>6895</v>
      </c>
      <c r="D244" t="s">
        <v>6896</v>
      </c>
      <c r="F244" t="s">
        <v>3866</v>
      </c>
      <c r="H244" t="s">
        <v>5356</v>
      </c>
    </row>
    <row r="245" spans="1:8" x14ac:dyDescent="0.25">
      <c r="A245" t="s">
        <v>903</v>
      </c>
      <c r="B245" t="s">
        <v>553</v>
      </c>
      <c r="C245" t="s">
        <v>2501</v>
      </c>
      <c r="D245" t="s">
        <v>6897</v>
      </c>
      <c r="F245" t="s">
        <v>3867</v>
      </c>
      <c r="H245" t="s">
        <v>5357</v>
      </c>
    </row>
    <row r="246" spans="1:8" x14ac:dyDescent="0.25">
      <c r="A246" t="s">
        <v>904</v>
      </c>
      <c r="B246" t="s">
        <v>375</v>
      </c>
      <c r="C246" t="s">
        <v>2502</v>
      </c>
      <c r="D246" t="s">
        <v>6898</v>
      </c>
      <c r="F246" t="s">
        <v>3868</v>
      </c>
      <c r="H246" t="s">
        <v>5358</v>
      </c>
    </row>
    <row r="247" spans="1:8" x14ac:dyDescent="0.25">
      <c r="A247" t="s">
        <v>905</v>
      </c>
      <c r="B247" t="s">
        <v>338</v>
      </c>
      <c r="C247" t="s">
        <v>2503</v>
      </c>
      <c r="D247" t="s">
        <v>6899</v>
      </c>
      <c r="F247" t="s">
        <v>3869</v>
      </c>
      <c r="H247" t="s">
        <v>5359</v>
      </c>
    </row>
    <row r="248" spans="1:8" x14ac:dyDescent="0.25">
      <c r="A248" t="s">
        <v>906</v>
      </c>
      <c r="B248" t="s">
        <v>907</v>
      </c>
      <c r="C248" t="s">
        <v>6900</v>
      </c>
      <c r="D248" t="s">
        <v>6901</v>
      </c>
      <c r="F248" t="s">
        <v>3870</v>
      </c>
      <c r="H248" t="s">
        <v>5360</v>
      </c>
    </row>
    <row r="249" spans="1:8" x14ac:dyDescent="0.25">
      <c r="A249" t="s">
        <v>908</v>
      </c>
      <c r="B249" t="s">
        <v>909</v>
      </c>
      <c r="C249" t="s">
        <v>2504</v>
      </c>
      <c r="D249" t="s">
        <v>6671</v>
      </c>
      <c r="F249" t="s">
        <v>3871</v>
      </c>
      <c r="H249" t="s">
        <v>5361</v>
      </c>
    </row>
    <row r="250" spans="1:8" x14ac:dyDescent="0.25">
      <c r="A250" t="s">
        <v>910</v>
      </c>
      <c r="B250" t="s">
        <v>2030</v>
      </c>
      <c r="C250" t="s">
        <v>2505</v>
      </c>
      <c r="D250" t="s">
        <v>6902</v>
      </c>
      <c r="F250" t="s">
        <v>3872</v>
      </c>
      <c r="H250" t="s">
        <v>5362</v>
      </c>
    </row>
    <row r="251" spans="1:8" x14ac:dyDescent="0.25">
      <c r="A251" t="s">
        <v>911</v>
      </c>
      <c r="B251" t="s">
        <v>483</v>
      </c>
      <c r="C251" t="s">
        <v>6903</v>
      </c>
      <c r="D251" t="s">
        <v>6904</v>
      </c>
      <c r="F251" t="s">
        <v>3873</v>
      </c>
      <c r="H251" t="s">
        <v>5363</v>
      </c>
    </row>
    <row r="252" spans="1:8" x14ac:dyDescent="0.25">
      <c r="A252" t="s">
        <v>912</v>
      </c>
      <c r="B252" t="s">
        <v>2031</v>
      </c>
      <c r="C252" t="s">
        <v>2506</v>
      </c>
      <c r="D252" t="s">
        <v>6905</v>
      </c>
      <c r="F252" t="s">
        <v>3874</v>
      </c>
      <c r="H252" t="s">
        <v>5364</v>
      </c>
    </row>
    <row r="253" spans="1:8" x14ac:dyDescent="0.25">
      <c r="A253" t="s">
        <v>913</v>
      </c>
      <c r="B253" t="s">
        <v>434</v>
      </c>
      <c r="C253" t="s">
        <v>2507</v>
      </c>
      <c r="D253" t="s">
        <v>6906</v>
      </c>
      <c r="F253" t="s">
        <v>3875</v>
      </c>
      <c r="H253" t="s">
        <v>5365</v>
      </c>
    </row>
    <row r="254" spans="1:8" x14ac:dyDescent="0.25">
      <c r="A254" t="s">
        <v>914</v>
      </c>
      <c r="B254" t="s">
        <v>402</v>
      </c>
      <c r="C254" t="s">
        <v>2508</v>
      </c>
      <c r="D254" t="s">
        <v>6645</v>
      </c>
      <c r="F254" t="s">
        <v>3876</v>
      </c>
      <c r="H254" t="s">
        <v>5366</v>
      </c>
    </row>
    <row r="255" spans="1:8" x14ac:dyDescent="0.25">
      <c r="A255" t="s">
        <v>915</v>
      </c>
      <c r="B255" t="s">
        <v>357</v>
      </c>
      <c r="C255" t="s">
        <v>2509</v>
      </c>
      <c r="D255" t="s">
        <v>6907</v>
      </c>
      <c r="F255" t="s">
        <v>3877</v>
      </c>
      <c r="H255" t="s">
        <v>5367</v>
      </c>
    </row>
    <row r="256" spans="1:8" x14ac:dyDescent="0.25">
      <c r="A256" t="s">
        <v>916</v>
      </c>
      <c r="B256" t="s">
        <v>2032</v>
      </c>
      <c r="C256" t="s">
        <v>6908</v>
      </c>
      <c r="D256" t="s">
        <v>6909</v>
      </c>
      <c r="F256" t="s">
        <v>3878</v>
      </c>
      <c r="H256" t="s">
        <v>5368</v>
      </c>
    </row>
    <row r="257" spans="1:8" x14ac:dyDescent="0.25">
      <c r="A257" t="s">
        <v>917</v>
      </c>
      <c r="B257" t="s">
        <v>918</v>
      </c>
      <c r="C257" t="s">
        <v>2510</v>
      </c>
      <c r="D257" t="s">
        <v>6910</v>
      </c>
      <c r="F257" t="s">
        <v>3879</v>
      </c>
      <c r="H257" t="s">
        <v>5369</v>
      </c>
    </row>
    <row r="258" spans="1:8" x14ac:dyDescent="0.25">
      <c r="A258" t="s">
        <v>919</v>
      </c>
      <c r="B258" t="s">
        <v>920</v>
      </c>
      <c r="C258" t="s">
        <v>2511</v>
      </c>
      <c r="D258" t="s">
        <v>6911</v>
      </c>
      <c r="F258" t="s">
        <v>3880</v>
      </c>
      <c r="H258" t="s">
        <v>5370</v>
      </c>
    </row>
    <row r="259" spans="1:8" x14ac:dyDescent="0.25">
      <c r="A259" t="s">
        <v>921</v>
      </c>
      <c r="B259" t="s">
        <v>922</v>
      </c>
      <c r="C259" t="s">
        <v>2512</v>
      </c>
      <c r="D259" t="s">
        <v>6912</v>
      </c>
      <c r="F259" t="s">
        <v>3881</v>
      </c>
      <c r="H259" t="s">
        <v>5371</v>
      </c>
    </row>
    <row r="260" spans="1:8" x14ac:dyDescent="0.25">
      <c r="A260" t="s">
        <v>923</v>
      </c>
      <c r="B260" t="s">
        <v>924</v>
      </c>
      <c r="C260" t="s">
        <v>6913</v>
      </c>
      <c r="D260" t="s">
        <v>6914</v>
      </c>
      <c r="F260" t="s">
        <v>3882</v>
      </c>
      <c r="H260" t="s">
        <v>5372</v>
      </c>
    </row>
    <row r="261" spans="1:8" x14ac:dyDescent="0.25">
      <c r="A261" t="s">
        <v>925</v>
      </c>
      <c r="B261" t="s">
        <v>926</v>
      </c>
      <c r="C261" t="s">
        <v>2513</v>
      </c>
      <c r="D261" t="s">
        <v>6915</v>
      </c>
      <c r="F261" t="s">
        <v>3883</v>
      </c>
      <c r="H261" t="s">
        <v>5373</v>
      </c>
    </row>
    <row r="262" spans="1:8" x14ac:dyDescent="0.25">
      <c r="A262" t="s">
        <v>927</v>
      </c>
      <c r="B262" t="s">
        <v>2033</v>
      </c>
      <c r="C262" t="s">
        <v>2514</v>
      </c>
      <c r="D262" t="s">
        <v>6902</v>
      </c>
      <c r="F262" t="s">
        <v>3884</v>
      </c>
      <c r="H262" t="s">
        <v>5374</v>
      </c>
    </row>
    <row r="263" spans="1:8" x14ac:dyDescent="0.25">
      <c r="A263" t="s">
        <v>928</v>
      </c>
      <c r="B263" t="s">
        <v>2034</v>
      </c>
      <c r="C263" t="s">
        <v>2515</v>
      </c>
      <c r="D263" t="s">
        <v>6916</v>
      </c>
      <c r="F263" t="s">
        <v>3885</v>
      </c>
      <c r="H263" t="s">
        <v>5375</v>
      </c>
    </row>
    <row r="264" spans="1:8" x14ac:dyDescent="0.25">
      <c r="A264" t="s">
        <v>929</v>
      </c>
      <c r="B264" t="s">
        <v>2035</v>
      </c>
      <c r="C264" t="s">
        <v>2516</v>
      </c>
      <c r="D264" t="s">
        <v>6917</v>
      </c>
      <c r="F264" t="s">
        <v>3886</v>
      </c>
      <c r="H264" t="s">
        <v>5376</v>
      </c>
    </row>
    <row r="265" spans="1:8" x14ac:dyDescent="0.25">
      <c r="A265" t="s">
        <v>930</v>
      </c>
      <c r="B265" t="s">
        <v>2036</v>
      </c>
      <c r="C265" t="s">
        <v>2517</v>
      </c>
      <c r="D265" t="s">
        <v>6918</v>
      </c>
      <c r="F265" t="s">
        <v>3887</v>
      </c>
      <c r="H265" t="s">
        <v>5377</v>
      </c>
    </row>
    <row r="266" spans="1:8" x14ac:dyDescent="0.25">
      <c r="A266" t="s">
        <v>931</v>
      </c>
      <c r="B266" t="s">
        <v>395</v>
      </c>
      <c r="C266" t="s">
        <v>6919</v>
      </c>
      <c r="D266" t="s">
        <v>6920</v>
      </c>
      <c r="F266" t="s">
        <v>3888</v>
      </c>
      <c r="H266" t="s">
        <v>5378</v>
      </c>
    </row>
    <row r="267" spans="1:8" x14ac:dyDescent="0.25">
      <c r="A267" t="s">
        <v>932</v>
      </c>
      <c r="B267" t="s">
        <v>352</v>
      </c>
      <c r="C267" t="s">
        <v>2518</v>
      </c>
      <c r="D267" t="s">
        <v>6921</v>
      </c>
      <c r="F267" t="s">
        <v>3889</v>
      </c>
      <c r="H267" t="s">
        <v>5379</v>
      </c>
    </row>
    <row r="268" spans="1:8" x14ac:dyDescent="0.25">
      <c r="A268" t="s">
        <v>933</v>
      </c>
      <c r="B268" t="s">
        <v>331</v>
      </c>
      <c r="C268" t="s">
        <v>2519</v>
      </c>
      <c r="D268" t="s">
        <v>6694</v>
      </c>
      <c r="F268" t="s">
        <v>3890</v>
      </c>
      <c r="H268" t="s">
        <v>5380</v>
      </c>
    </row>
    <row r="269" spans="1:8" x14ac:dyDescent="0.25">
      <c r="A269" t="s">
        <v>934</v>
      </c>
      <c r="B269" t="s">
        <v>2037</v>
      </c>
      <c r="C269" t="s">
        <v>2520</v>
      </c>
      <c r="D269" t="s">
        <v>6922</v>
      </c>
      <c r="F269" t="s">
        <v>3891</v>
      </c>
      <c r="H269" t="s">
        <v>5381</v>
      </c>
    </row>
    <row r="270" spans="1:8" x14ac:dyDescent="0.25">
      <c r="A270" t="s">
        <v>935</v>
      </c>
      <c r="B270" t="s">
        <v>474</v>
      </c>
      <c r="C270" t="s">
        <v>2521</v>
      </c>
      <c r="D270" t="s">
        <v>6923</v>
      </c>
      <c r="F270" t="s">
        <v>3892</v>
      </c>
      <c r="H270" t="s">
        <v>5382</v>
      </c>
    </row>
    <row r="271" spans="1:8" x14ac:dyDescent="0.25">
      <c r="A271" t="s">
        <v>936</v>
      </c>
      <c r="B271" t="s">
        <v>937</v>
      </c>
      <c r="C271" t="s">
        <v>2522</v>
      </c>
      <c r="D271" t="s">
        <v>6924</v>
      </c>
      <c r="F271" t="s">
        <v>3893</v>
      </c>
      <c r="H271" t="s">
        <v>5383</v>
      </c>
    </row>
    <row r="272" spans="1:8" x14ac:dyDescent="0.25">
      <c r="A272" t="s">
        <v>938</v>
      </c>
      <c r="B272" t="s">
        <v>939</v>
      </c>
      <c r="C272" t="s">
        <v>2523</v>
      </c>
      <c r="D272" t="s">
        <v>6925</v>
      </c>
      <c r="F272" t="s">
        <v>3894</v>
      </c>
      <c r="H272" t="s">
        <v>5384</v>
      </c>
    </row>
    <row r="273" spans="1:8" x14ac:dyDescent="0.25">
      <c r="A273" t="s">
        <v>940</v>
      </c>
      <c r="B273" t="s">
        <v>941</v>
      </c>
      <c r="C273" t="s">
        <v>2524</v>
      </c>
      <c r="D273" t="s">
        <v>6926</v>
      </c>
      <c r="F273" t="s">
        <v>3895</v>
      </c>
      <c r="H273" t="s">
        <v>5385</v>
      </c>
    </row>
    <row r="274" spans="1:8" x14ac:dyDescent="0.25">
      <c r="A274" t="s">
        <v>942</v>
      </c>
      <c r="B274" t="s">
        <v>943</v>
      </c>
      <c r="C274" t="s">
        <v>6927</v>
      </c>
      <c r="D274" t="s">
        <v>6928</v>
      </c>
      <c r="F274" t="s">
        <v>3896</v>
      </c>
      <c r="H274" t="s">
        <v>5386</v>
      </c>
    </row>
    <row r="275" spans="1:8" x14ac:dyDescent="0.25">
      <c r="A275" t="s">
        <v>944</v>
      </c>
      <c r="B275" t="s">
        <v>945</v>
      </c>
      <c r="C275" t="s">
        <v>2525</v>
      </c>
      <c r="D275" t="s">
        <v>6929</v>
      </c>
      <c r="F275" t="s">
        <v>3897</v>
      </c>
      <c r="H275" t="s">
        <v>5387</v>
      </c>
    </row>
    <row r="276" spans="1:8" x14ac:dyDescent="0.25">
      <c r="A276" t="s">
        <v>946</v>
      </c>
      <c r="B276" t="s">
        <v>3577</v>
      </c>
      <c r="C276" t="s">
        <v>2526</v>
      </c>
      <c r="D276" t="s">
        <v>6930</v>
      </c>
      <c r="F276" t="s">
        <v>3898</v>
      </c>
      <c r="H276" t="s">
        <v>5388</v>
      </c>
    </row>
    <row r="277" spans="1:8" x14ac:dyDescent="0.25">
      <c r="A277" t="s">
        <v>947</v>
      </c>
      <c r="B277" t="s">
        <v>2038</v>
      </c>
      <c r="C277" t="s">
        <v>2527</v>
      </c>
      <c r="D277" t="s">
        <v>6931</v>
      </c>
      <c r="F277" t="s">
        <v>3899</v>
      </c>
      <c r="H277" t="s">
        <v>5389</v>
      </c>
    </row>
    <row r="278" spans="1:8" x14ac:dyDescent="0.25">
      <c r="A278" t="s">
        <v>948</v>
      </c>
      <c r="B278" t="s">
        <v>2039</v>
      </c>
      <c r="C278" t="s">
        <v>2314</v>
      </c>
      <c r="D278" t="s">
        <v>6625</v>
      </c>
      <c r="F278" t="s">
        <v>3900</v>
      </c>
      <c r="H278" t="s">
        <v>5390</v>
      </c>
    </row>
    <row r="279" spans="1:8" x14ac:dyDescent="0.25">
      <c r="A279" t="s">
        <v>949</v>
      </c>
      <c r="B279" t="s">
        <v>2040</v>
      </c>
      <c r="C279" t="s">
        <v>2528</v>
      </c>
      <c r="D279" t="s">
        <v>6932</v>
      </c>
      <c r="F279" t="s">
        <v>3901</v>
      </c>
      <c r="H279" t="s">
        <v>5391</v>
      </c>
    </row>
    <row r="280" spans="1:8" x14ac:dyDescent="0.25">
      <c r="A280" t="s">
        <v>950</v>
      </c>
      <c r="B280" t="s">
        <v>2041</v>
      </c>
      <c r="C280" t="s">
        <v>2529</v>
      </c>
      <c r="D280" t="s">
        <v>6933</v>
      </c>
      <c r="F280" t="s">
        <v>3902</v>
      </c>
      <c r="H280" t="s">
        <v>5392</v>
      </c>
    </row>
    <row r="281" spans="1:8" x14ac:dyDescent="0.25">
      <c r="A281" t="s">
        <v>951</v>
      </c>
      <c r="B281" t="s">
        <v>203</v>
      </c>
      <c r="C281" t="s">
        <v>2530</v>
      </c>
      <c r="D281" t="s">
        <v>6934</v>
      </c>
      <c r="F281" t="s">
        <v>3903</v>
      </c>
      <c r="H281" t="s">
        <v>5393</v>
      </c>
    </row>
    <row r="282" spans="1:8" x14ac:dyDescent="0.25">
      <c r="A282" t="s">
        <v>952</v>
      </c>
      <c r="B282" t="s">
        <v>350</v>
      </c>
      <c r="C282" t="s">
        <v>2531</v>
      </c>
      <c r="D282" t="s">
        <v>6935</v>
      </c>
      <c r="F282" t="s">
        <v>3904</v>
      </c>
      <c r="H282" t="s">
        <v>5394</v>
      </c>
    </row>
    <row r="283" spans="1:8" x14ac:dyDescent="0.25">
      <c r="A283" t="s">
        <v>953</v>
      </c>
      <c r="B283" t="s">
        <v>333</v>
      </c>
      <c r="C283" t="s">
        <v>2532</v>
      </c>
      <c r="D283" t="s">
        <v>6936</v>
      </c>
      <c r="F283" t="s">
        <v>3905</v>
      </c>
      <c r="H283" t="s">
        <v>5395</v>
      </c>
    </row>
    <row r="284" spans="1:8" x14ac:dyDescent="0.25">
      <c r="A284" t="s">
        <v>954</v>
      </c>
      <c r="B284" t="s">
        <v>2533</v>
      </c>
      <c r="C284" t="s">
        <v>2534</v>
      </c>
      <c r="D284" t="s">
        <v>6937</v>
      </c>
      <c r="F284" t="s">
        <v>3906</v>
      </c>
      <c r="H284" t="s">
        <v>5396</v>
      </c>
    </row>
    <row r="285" spans="1:8" x14ac:dyDescent="0.25">
      <c r="A285" t="s">
        <v>955</v>
      </c>
      <c r="B285" t="s">
        <v>268</v>
      </c>
      <c r="C285" t="s">
        <v>2535</v>
      </c>
      <c r="D285" t="s">
        <v>6938</v>
      </c>
      <c r="F285" t="s">
        <v>3907</v>
      </c>
      <c r="H285" t="s">
        <v>5397</v>
      </c>
    </row>
    <row r="286" spans="1:8" x14ac:dyDescent="0.25">
      <c r="A286" t="s">
        <v>956</v>
      </c>
      <c r="B286" t="s">
        <v>957</v>
      </c>
      <c r="C286" t="s">
        <v>2536</v>
      </c>
      <c r="D286" t="s">
        <v>6939</v>
      </c>
      <c r="F286" t="s">
        <v>3908</v>
      </c>
      <c r="H286" t="s">
        <v>5398</v>
      </c>
    </row>
    <row r="287" spans="1:8" x14ac:dyDescent="0.25">
      <c r="A287" t="s">
        <v>958</v>
      </c>
      <c r="B287" t="s">
        <v>2042</v>
      </c>
      <c r="C287" t="s">
        <v>2537</v>
      </c>
      <c r="D287" t="s">
        <v>6940</v>
      </c>
      <c r="F287" t="s">
        <v>3909</v>
      </c>
      <c r="H287" t="s">
        <v>5399</v>
      </c>
    </row>
    <row r="288" spans="1:8" x14ac:dyDescent="0.25">
      <c r="A288" t="s">
        <v>959</v>
      </c>
      <c r="B288" t="s">
        <v>960</v>
      </c>
      <c r="C288" t="s">
        <v>2538</v>
      </c>
      <c r="D288" t="s">
        <v>6941</v>
      </c>
      <c r="F288" t="s">
        <v>3910</v>
      </c>
      <c r="H288" t="s">
        <v>5400</v>
      </c>
    </row>
    <row r="289" spans="1:8" x14ac:dyDescent="0.25">
      <c r="A289" t="s">
        <v>961</v>
      </c>
      <c r="B289" t="s">
        <v>496</v>
      </c>
      <c r="C289" t="s">
        <v>2539</v>
      </c>
      <c r="D289" t="s">
        <v>6942</v>
      </c>
      <c r="F289" t="s">
        <v>3911</v>
      </c>
      <c r="H289" t="s">
        <v>5401</v>
      </c>
    </row>
    <row r="290" spans="1:8" x14ac:dyDescent="0.25">
      <c r="A290" t="s">
        <v>962</v>
      </c>
      <c r="B290" t="s">
        <v>238</v>
      </c>
      <c r="C290" t="s">
        <v>2540</v>
      </c>
      <c r="D290" t="s">
        <v>6943</v>
      </c>
      <c r="F290" t="s">
        <v>3912</v>
      </c>
      <c r="H290" t="s">
        <v>5402</v>
      </c>
    </row>
    <row r="291" spans="1:8" x14ac:dyDescent="0.25">
      <c r="A291" t="s">
        <v>963</v>
      </c>
      <c r="B291" t="s">
        <v>964</v>
      </c>
      <c r="C291" t="s">
        <v>6944</v>
      </c>
      <c r="D291" t="s">
        <v>6945</v>
      </c>
      <c r="F291" t="s">
        <v>3913</v>
      </c>
      <c r="H291" t="s">
        <v>5403</v>
      </c>
    </row>
    <row r="292" spans="1:8" x14ac:dyDescent="0.25">
      <c r="A292" t="s">
        <v>965</v>
      </c>
      <c r="B292" t="s">
        <v>2541</v>
      </c>
      <c r="C292" t="s">
        <v>2542</v>
      </c>
      <c r="D292" t="s">
        <v>6946</v>
      </c>
      <c r="F292" t="s">
        <v>3914</v>
      </c>
      <c r="H292" t="s">
        <v>5404</v>
      </c>
    </row>
    <row r="293" spans="1:8" x14ac:dyDescent="0.25">
      <c r="A293" t="s">
        <v>966</v>
      </c>
      <c r="B293" t="s">
        <v>2043</v>
      </c>
      <c r="C293" t="s">
        <v>2543</v>
      </c>
      <c r="D293" t="s">
        <v>6947</v>
      </c>
      <c r="F293" t="s">
        <v>3915</v>
      </c>
      <c r="H293" t="s">
        <v>5405</v>
      </c>
    </row>
    <row r="294" spans="1:8" x14ac:dyDescent="0.25">
      <c r="A294" t="s">
        <v>967</v>
      </c>
      <c r="B294" t="s">
        <v>307</v>
      </c>
      <c r="C294" t="s">
        <v>2544</v>
      </c>
      <c r="D294" t="s">
        <v>6948</v>
      </c>
      <c r="F294" t="s">
        <v>3916</v>
      </c>
      <c r="H294" t="s">
        <v>5406</v>
      </c>
    </row>
    <row r="295" spans="1:8" x14ac:dyDescent="0.25">
      <c r="A295" t="s">
        <v>968</v>
      </c>
      <c r="B295" t="s">
        <v>214</v>
      </c>
      <c r="C295" t="s">
        <v>2545</v>
      </c>
      <c r="D295" t="s">
        <v>6801</v>
      </c>
      <c r="F295" t="s">
        <v>3917</v>
      </c>
      <c r="H295" t="s">
        <v>5407</v>
      </c>
    </row>
    <row r="296" spans="1:8" x14ac:dyDescent="0.25">
      <c r="A296" t="s">
        <v>969</v>
      </c>
      <c r="B296" t="s">
        <v>2044</v>
      </c>
      <c r="C296" t="s">
        <v>2546</v>
      </c>
      <c r="D296" t="s">
        <v>6949</v>
      </c>
      <c r="F296" t="s">
        <v>3918</v>
      </c>
      <c r="H296" t="s">
        <v>5408</v>
      </c>
    </row>
    <row r="297" spans="1:8" x14ac:dyDescent="0.25">
      <c r="A297" t="s">
        <v>970</v>
      </c>
      <c r="B297" t="s">
        <v>2045</v>
      </c>
      <c r="C297" t="s">
        <v>2547</v>
      </c>
      <c r="D297" t="s">
        <v>6950</v>
      </c>
      <c r="F297" t="s">
        <v>3919</v>
      </c>
      <c r="H297" t="s">
        <v>5409</v>
      </c>
    </row>
    <row r="298" spans="1:8" x14ac:dyDescent="0.25">
      <c r="A298" t="s">
        <v>971</v>
      </c>
      <c r="B298" t="s">
        <v>554</v>
      </c>
      <c r="C298" t="s">
        <v>2548</v>
      </c>
      <c r="D298" t="s">
        <v>6951</v>
      </c>
      <c r="F298" t="s">
        <v>3920</v>
      </c>
      <c r="H298" t="s">
        <v>5410</v>
      </c>
    </row>
    <row r="299" spans="1:8" x14ac:dyDescent="0.25">
      <c r="A299" t="s">
        <v>972</v>
      </c>
      <c r="B299" t="s">
        <v>502</v>
      </c>
      <c r="C299" t="s">
        <v>2549</v>
      </c>
      <c r="D299" t="s">
        <v>6952</v>
      </c>
      <c r="F299" t="s">
        <v>3921</v>
      </c>
      <c r="H299" t="s">
        <v>5411</v>
      </c>
    </row>
    <row r="300" spans="1:8" x14ac:dyDescent="0.25">
      <c r="A300" t="s">
        <v>973</v>
      </c>
      <c r="B300" t="s">
        <v>533</v>
      </c>
      <c r="C300" t="s">
        <v>6953</v>
      </c>
      <c r="D300" t="s">
        <v>6954</v>
      </c>
      <c r="F300" t="s">
        <v>3922</v>
      </c>
      <c r="H300" t="s">
        <v>5412</v>
      </c>
    </row>
    <row r="301" spans="1:8" x14ac:dyDescent="0.25">
      <c r="A301" t="s">
        <v>974</v>
      </c>
      <c r="B301" t="s">
        <v>2046</v>
      </c>
      <c r="C301" t="s">
        <v>6955</v>
      </c>
      <c r="D301" t="s">
        <v>6956</v>
      </c>
      <c r="F301" t="s">
        <v>3923</v>
      </c>
      <c r="H301" t="s">
        <v>5413</v>
      </c>
    </row>
    <row r="302" spans="1:8" x14ac:dyDescent="0.25">
      <c r="A302" t="s">
        <v>975</v>
      </c>
      <c r="B302" t="s">
        <v>2047</v>
      </c>
      <c r="C302" t="s">
        <v>2550</v>
      </c>
      <c r="D302" t="s">
        <v>6957</v>
      </c>
      <c r="F302" t="s">
        <v>3924</v>
      </c>
      <c r="H302" t="s">
        <v>5414</v>
      </c>
    </row>
    <row r="303" spans="1:8" x14ac:dyDescent="0.25">
      <c r="A303" t="s">
        <v>976</v>
      </c>
      <c r="B303" t="s">
        <v>2551</v>
      </c>
      <c r="C303" t="s">
        <v>2552</v>
      </c>
      <c r="D303" t="s">
        <v>2553</v>
      </c>
      <c r="F303" t="s">
        <v>3925</v>
      </c>
      <c r="H303" t="s">
        <v>3600</v>
      </c>
    </row>
    <row r="304" spans="1:8" x14ac:dyDescent="0.25">
      <c r="A304" t="s">
        <v>977</v>
      </c>
      <c r="B304" t="s">
        <v>6958</v>
      </c>
      <c r="C304" t="s">
        <v>6959</v>
      </c>
      <c r="D304" t="s">
        <v>6960</v>
      </c>
      <c r="F304" t="s">
        <v>3926</v>
      </c>
      <c r="H304" t="s">
        <v>5415</v>
      </c>
    </row>
    <row r="305" spans="1:8" x14ac:dyDescent="0.25">
      <c r="A305" t="s">
        <v>978</v>
      </c>
      <c r="B305" t="s">
        <v>358</v>
      </c>
      <c r="C305" t="s">
        <v>2554</v>
      </c>
      <c r="D305" t="s">
        <v>6961</v>
      </c>
      <c r="F305" t="s">
        <v>3927</v>
      </c>
      <c r="H305" t="s">
        <v>5416</v>
      </c>
    </row>
    <row r="306" spans="1:8" x14ac:dyDescent="0.25">
      <c r="A306" t="s">
        <v>2048</v>
      </c>
      <c r="B306" t="s">
        <v>2049</v>
      </c>
      <c r="C306" t="s">
        <v>2555</v>
      </c>
      <c r="D306" t="s">
        <v>6962</v>
      </c>
      <c r="F306" t="s">
        <v>3928</v>
      </c>
      <c r="H306" t="s">
        <v>5417</v>
      </c>
    </row>
    <row r="307" spans="1:8" x14ac:dyDescent="0.25">
      <c r="A307" t="s">
        <v>979</v>
      </c>
      <c r="B307" t="s">
        <v>980</v>
      </c>
      <c r="C307" t="s">
        <v>6963</v>
      </c>
      <c r="D307" t="s">
        <v>6964</v>
      </c>
      <c r="F307" t="s">
        <v>3929</v>
      </c>
      <c r="H307" t="s">
        <v>5418</v>
      </c>
    </row>
    <row r="308" spans="1:8" x14ac:dyDescent="0.25">
      <c r="A308" t="s">
        <v>6965</v>
      </c>
      <c r="B308" t="s">
        <v>6966</v>
      </c>
      <c r="C308" t="s">
        <v>6967</v>
      </c>
      <c r="D308" t="s">
        <v>6875</v>
      </c>
      <c r="F308" t="s">
        <v>3930</v>
      </c>
      <c r="H308" t="s">
        <v>5419</v>
      </c>
    </row>
    <row r="309" spans="1:8" x14ac:dyDescent="0.25">
      <c r="A309" t="s">
        <v>981</v>
      </c>
      <c r="B309" t="s">
        <v>2050</v>
      </c>
      <c r="C309" t="s">
        <v>2556</v>
      </c>
      <c r="D309" t="s">
        <v>6968</v>
      </c>
      <c r="F309" t="s">
        <v>3931</v>
      </c>
      <c r="H309" t="s">
        <v>5420</v>
      </c>
    </row>
    <row r="310" spans="1:8" x14ac:dyDescent="0.25">
      <c r="A310" t="s">
        <v>982</v>
      </c>
      <c r="B310" t="s">
        <v>376</v>
      </c>
      <c r="C310" t="s">
        <v>2443</v>
      </c>
      <c r="D310" t="s">
        <v>6825</v>
      </c>
      <c r="F310" t="s">
        <v>3932</v>
      </c>
      <c r="H310" t="s">
        <v>5421</v>
      </c>
    </row>
    <row r="311" spans="1:8" x14ac:dyDescent="0.25">
      <c r="A311" t="s">
        <v>983</v>
      </c>
      <c r="B311" t="s">
        <v>984</v>
      </c>
      <c r="C311" t="s">
        <v>2557</v>
      </c>
      <c r="D311" t="s">
        <v>6969</v>
      </c>
      <c r="F311" t="s">
        <v>3933</v>
      </c>
      <c r="H311" t="s">
        <v>5422</v>
      </c>
    </row>
    <row r="312" spans="1:8" x14ac:dyDescent="0.25">
      <c r="A312" t="s">
        <v>985</v>
      </c>
      <c r="B312" t="s">
        <v>2051</v>
      </c>
      <c r="C312" t="s">
        <v>2410</v>
      </c>
      <c r="D312" t="s">
        <v>6780</v>
      </c>
      <c r="F312" t="s">
        <v>3934</v>
      </c>
      <c r="H312" t="s">
        <v>5423</v>
      </c>
    </row>
    <row r="313" spans="1:8" x14ac:dyDescent="0.25">
      <c r="A313" t="s">
        <v>986</v>
      </c>
      <c r="B313" t="s">
        <v>225</v>
      </c>
      <c r="C313" t="s">
        <v>2558</v>
      </c>
      <c r="D313" t="s">
        <v>6970</v>
      </c>
      <c r="F313" t="s">
        <v>3935</v>
      </c>
      <c r="H313" t="s">
        <v>5424</v>
      </c>
    </row>
    <row r="314" spans="1:8" x14ac:dyDescent="0.25">
      <c r="A314" t="s">
        <v>987</v>
      </c>
      <c r="B314" t="s">
        <v>988</v>
      </c>
      <c r="C314" t="s">
        <v>2559</v>
      </c>
      <c r="D314" t="s">
        <v>6671</v>
      </c>
      <c r="F314" t="s">
        <v>3936</v>
      </c>
      <c r="H314" t="s">
        <v>5425</v>
      </c>
    </row>
    <row r="315" spans="1:8" x14ac:dyDescent="0.25">
      <c r="A315" t="s">
        <v>989</v>
      </c>
      <c r="B315" t="s">
        <v>990</v>
      </c>
      <c r="C315" t="s">
        <v>6971</v>
      </c>
      <c r="D315" t="s">
        <v>6972</v>
      </c>
      <c r="F315" t="s">
        <v>3937</v>
      </c>
      <c r="H315" t="s">
        <v>5426</v>
      </c>
    </row>
    <row r="316" spans="1:8" x14ac:dyDescent="0.25">
      <c r="A316" t="s">
        <v>991</v>
      </c>
      <c r="B316" t="s">
        <v>465</v>
      </c>
      <c r="C316" t="s">
        <v>2560</v>
      </c>
      <c r="D316" t="s">
        <v>6973</v>
      </c>
      <c r="F316" t="s">
        <v>3938</v>
      </c>
      <c r="H316" t="s">
        <v>5427</v>
      </c>
    </row>
    <row r="317" spans="1:8" x14ac:dyDescent="0.25">
      <c r="A317" t="s">
        <v>992</v>
      </c>
      <c r="B317" t="s">
        <v>2561</v>
      </c>
      <c r="C317" t="s">
        <v>2562</v>
      </c>
      <c r="D317" t="s">
        <v>6974</v>
      </c>
      <c r="F317" t="s">
        <v>3939</v>
      </c>
      <c r="H317" t="s">
        <v>5428</v>
      </c>
    </row>
    <row r="318" spans="1:8" x14ac:dyDescent="0.25">
      <c r="A318" t="s">
        <v>993</v>
      </c>
      <c r="B318" t="s">
        <v>195</v>
      </c>
      <c r="C318" t="s">
        <v>2563</v>
      </c>
      <c r="D318" t="s">
        <v>6975</v>
      </c>
      <c r="F318" t="s">
        <v>3940</v>
      </c>
      <c r="H318" t="s">
        <v>5429</v>
      </c>
    </row>
    <row r="319" spans="1:8" x14ac:dyDescent="0.25">
      <c r="A319" t="s">
        <v>994</v>
      </c>
      <c r="B319" t="s">
        <v>2052</v>
      </c>
      <c r="C319" t="s">
        <v>2564</v>
      </c>
      <c r="D319" t="s">
        <v>6976</v>
      </c>
      <c r="F319" t="s">
        <v>3941</v>
      </c>
      <c r="H319" t="s">
        <v>5430</v>
      </c>
    </row>
    <row r="320" spans="1:8" x14ac:dyDescent="0.25">
      <c r="A320" t="s">
        <v>995</v>
      </c>
      <c r="B320" t="s">
        <v>996</v>
      </c>
      <c r="C320" t="s">
        <v>2565</v>
      </c>
      <c r="D320" t="s">
        <v>6677</v>
      </c>
      <c r="F320" t="s">
        <v>3942</v>
      </c>
      <c r="H320" t="s">
        <v>5431</v>
      </c>
    </row>
    <row r="321" spans="1:8" x14ac:dyDescent="0.25">
      <c r="A321" t="s">
        <v>997</v>
      </c>
      <c r="B321" t="s">
        <v>2053</v>
      </c>
      <c r="C321" t="s">
        <v>6977</v>
      </c>
      <c r="D321" t="s">
        <v>6978</v>
      </c>
      <c r="F321" t="s">
        <v>3943</v>
      </c>
      <c r="H321" t="s">
        <v>5432</v>
      </c>
    </row>
    <row r="322" spans="1:8" x14ac:dyDescent="0.25">
      <c r="A322" t="s">
        <v>998</v>
      </c>
      <c r="B322" t="s">
        <v>2566</v>
      </c>
      <c r="C322" t="s">
        <v>6979</v>
      </c>
      <c r="D322" t="s">
        <v>6980</v>
      </c>
      <c r="F322" t="s">
        <v>3944</v>
      </c>
      <c r="H322" t="s">
        <v>5433</v>
      </c>
    </row>
    <row r="323" spans="1:8" x14ac:dyDescent="0.25">
      <c r="A323" t="s">
        <v>999</v>
      </c>
      <c r="B323" t="s">
        <v>347</v>
      </c>
      <c r="C323" t="s">
        <v>2567</v>
      </c>
      <c r="D323" t="s">
        <v>6981</v>
      </c>
      <c r="F323" t="s">
        <v>3945</v>
      </c>
      <c r="H323" t="s">
        <v>5434</v>
      </c>
    </row>
    <row r="324" spans="1:8" x14ac:dyDescent="0.25">
      <c r="A324" t="s">
        <v>1000</v>
      </c>
      <c r="B324" t="s">
        <v>2054</v>
      </c>
      <c r="C324" t="s">
        <v>2568</v>
      </c>
      <c r="D324" t="s">
        <v>6982</v>
      </c>
      <c r="F324" t="s">
        <v>3946</v>
      </c>
      <c r="H324" t="s">
        <v>5435</v>
      </c>
    </row>
    <row r="325" spans="1:8" x14ac:dyDescent="0.25">
      <c r="A325" t="s">
        <v>1001</v>
      </c>
      <c r="B325" t="s">
        <v>388</v>
      </c>
      <c r="C325" t="s">
        <v>2569</v>
      </c>
      <c r="D325" t="s">
        <v>6983</v>
      </c>
      <c r="F325" t="s">
        <v>3947</v>
      </c>
      <c r="H325" t="s">
        <v>5436</v>
      </c>
    </row>
    <row r="326" spans="1:8" x14ac:dyDescent="0.25">
      <c r="A326" t="s">
        <v>1002</v>
      </c>
      <c r="B326" t="s">
        <v>529</v>
      </c>
      <c r="C326" t="s">
        <v>6984</v>
      </c>
      <c r="D326" t="s">
        <v>6985</v>
      </c>
      <c r="F326" t="s">
        <v>3948</v>
      </c>
      <c r="H326" t="s">
        <v>5437</v>
      </c>
    </row>
    <row r="327" spans="1:8" x14ac:dyDescent="0.25">
      <c r="A327" t="s">
        <v>1003</v>
      </c>
      <c r="B327" t="s">
        <v>2055</v>
      </c>
      <c r="C327" t="s">
        <v>2570</v>
      </c>
      <c r="D327" t="s">
        <v>6986</v>
      </c>
      <c r="F327" t="s">
        <v>3949</v>
      </c>
      <c r="H327" t="s">
        <v>5438</v>
      </c>
    </row>
    <row r="328" spans="1:8" x14ac:dyDescent="0.25">
      <c r="A328" t="s">
        <v>1004</v>
      </c>
      <c r="B328" t="s">
        <v>382</v>
      </c>
      <c r="C328" t="s">
        <v>6987</v>
      </c>
      <c r="D328" t="s">
        <v>6988</v>
      </c>
      <c r="F328" t="s">
        <v>3950</v>
      </c>
      <c r="H328" t="s">
        <v>5439</v>
      </c>
    </row>
    <row r="329" spans="1:8" x14ac:dyDescent="0.25">
      <c r="A329" t="s">
        <v>1005</v>
      </c>
      <c r="B329" t="s">
        <v>2056</v>
      </c>
      <c r="C329" t="s">
        <v>2571</v>
      </c>
      <c r="D329" t="s">
        <v>6989</v>
      </c>
      <c r="F329" t="s">
        <v>3951</v>
      </c>
      <c r="H329" t="s">
        <v>5440</v>
      </c>
    </row>
    <row r="330" spans="1:8" x14ac:dyDescent="0.25">
      <c r="A330" t="s">
        <v>1006</v>
      </c>
      <c r="B330" t="s">
        <v>6990</v>
      </c>
      <c r="C330" t="s">
        <v>2572</v>
      </c>
      <c r="D330" t="s">
        <v>6991</v>
      </c>
      <c r="F330" t="s">
        <v>3952</v>
      </c>
      <c r="H330" t="s">
        <v>5441</v>
      </c>
    </row>
    <row r="331" spans="1:8" x14ac:dyDescent="0.25">
      <c r="A331" t="s">
        <v>1007</v>
      </c>
      <c r="B331" t="s">
        <v>446</v>
      </c>
      <c r="C331" t="s">
        <v>2573</v>
      </c>
      <c r="D331" t="s">
        <v>6992</v>
      </c>
      <c r="F331" t="s">
        <v>3953</v>
      </c>
      <c r="H331" t="s">
        <v>5442</v>
      </c>
    </row>
    <row r="332" spans="1:8" x14ac:dyDescent="0.25">
      <c r="A332" t="s">
        <v>1008</v>
      </c>
      <c r="B332" t="s">
        <v>387</v>
      </c>
      <c r="C332" t="s">
        <v>2574</v>
      </c>
      <c r="D332" t="s">
        <v>6993</v>
      </c>
      <c r="F332" t="s">
        <v>3954</v>
      </c>
      <c r="H332" t="s">
        <v>5443</v>
      </c>
    </row>
    <row r="333" spans="1:8" x14ac:dyDescent="0.25">
      <c r="A333" t="s">
        <v>1009</v>
      </c>
      <c r="B333" t="s">
        <v>1010</v>
      </c>
      <c r="C333" t="s">
        <v>2575</v>
      </c>
      <c r="D333" t="s">
        <v>6620</v>
      </c>
      <c r="F333" t="s">
        <v>3955</v>
      </c>
      <c r="H333" t="s">
        <v>5444</v>
      </c>
    </row>
    <row r="334" spans="1:8" x14ac:dyDescent="0.25">
      <c r="A334" t="s">
        <v>1011</v>
      </c>
      <c r="B334" t="s">
        <v>2057</v>
      </c>
      <c r="C334" t="s">
        <v>2576</v>
      </c>
      <c r="D334" t="s">
        <v>6994</v>
      </c>
      <c r="F334" t="s">
        <v>3956</v>
      </c>
      <c r="H334" t="s">
        <v>5445</v>
      </c>
    </row>
    <row r="335" spans="1:8" x14ac:dyDescent="0.25">
      <c r="A335" t="s">
        <v>1012</v>
      </c>
      <c r="B335" t="s">
        <v>2058</v>
      </c>
      <c r="C335" t="s">
        <v>2577</v>
      </c>
      <c r="D335" t="s">
        <v>6995</v>
      </c>
      <c r="F335" t="s">
        <v>3957</v>
      </c>
      <c r="H335" t="s">
        <v>5446</v>
      </c>
    </row>
    <row r="336" spans="1:8" x14ac:dyDescent="0.25">
      <c r="A336" t="s">
        <v>1013</v>
      </c>
      <c r="B336" t="s">
        <v>1014</v>
      </c>
      <c r="C336" t="s">
        <v>2578</v>
      </c>
      <c r="D336" t="s">
        <v>6996</v>
      </c>
      <c r="F336" t="s">
        <v>3958</v>
      </c>
      <c r="H336" t="s">
        <v>5447</v>
      </c>
    </row>
    <row r="337" spans="1:8" x14ac:dyDescent="0.25">
      <c r="A337" t="s">
        <v>1015</v>
      </c>
      <c r="B337" t="s">
        <v>2059</v>
      </c>
      <c r="C337" t="s">
        <v>2579</v>
      </c>
      <c r="D337" t="s">
        <v>6997</v>
      </c>
      <c r="F337" t="s">
        <v>3959</v>
      </c>
      <c r="H337" t="s">
        <v>5448</v>
      </c>
    </row>
    <row r="338" spans="1:8" x14ac:dyDescent="0.25">
      <c r="A338" t="s">
        <v>1016</v>
      </c>
      <c r="B338" t="s">
        <v>2060</v>
      </c>
      <c r="C338" t="s">
        <v>6998</v>
      </c>
      <c r="D338" t="s">
        <v>6695</v>
      </c>
      <c r="F338" t="s">
        <v>3960</v>
      </c>
      <c r="H338" t="s">
        <v>5449</v>
      </c>
    </row>
    <row r="339" spans="1:8" x14ac:dyDescent="0.25">
      <c r="A339" t="s">
        <v>1017</v>
      </c>
      <c r="B339" t="s">
        <v>1018</v>
      </c>
      <c r="C339" t="s">
        <v>2580</v>
      </c>
      <c r="D339" t="s">
        <v>6999</v>
      </c>
      <c r="F339" t="s">
        <v>3961</v>
      </c>
      <c r="H339" t="s">
        <v>5450</v>
      </c>
    </row>
    <row r="340" spans="1:8" x14ac:dyDescent="0.25">
      <c r="A340" t="s">
        <v>1019</v>
      </c>
      <c r="B340" t="s">
        <v>1020</v>
      </c>
      <c r="C340" t="s">
        <v>2581</v>
      </c>
      <c r="D340" t="s">
        <v>7000</v>
      </c>
      <c r="F340" t="s">
        <v>3962</v>
      </c>
      <c r="H340" t="s">
        <v>5451</v>
      </c>
    </row>
    <row r="341" spans="1:8" x14ac:dyDescent="0.25">
      <c r="A341" t="s">
        <v>1021</v>
      </c>
      <c r="B341" t="s">
        <v>1022</v>
      </c>
      <c r="C341" t="s">
        <v>7001</v>
      </c>
      <c r="D341" t="s">
        <v>7002</v>
      </c>
      <c r="F341" t="s">
        <v>3963</v>
      </c>
      <c r="H341" t="s">
        <v>5452</v>
      </c>
    </row>
    <row r="342" spans="1:8" x14ac:dyDescent="0.25">
      <c r="A342" t="s">
        <v>1023</v>
      </c>
      <c r="B342" t="s">
        <v>2061</v>
      </c>
      <c r="C342" t="s">
        <v>2582</v>
      </c>
      <c r="D342" t="s">
        <v>7003</v>
      </c>
      <c r="F342" t="s">
        <v>3964</v>
      </c>
      <c r="H342" t="s">
        <v>5453</v>
      </c>
    </row>
    <row r="343" spans="1:8" x14ac:dyDescent="0.25">
      <c r="A343" t="s">
        <v>1024</v>
      </c>
      <c r="B343" t="s">
        <v>2583</v>
      </c>
      <c r="C343" t="s">
        <v>2584</v>
      </c>
      <c r="D343" t="s">
        <v>7004</v>
      </c>
      <c r="F343" t="s">
        <v>3965</v>
      </c>
      <c r="H343" t="s">
        <v>5454</v>
      </c>
    </row>
    <row r="344" spans="1:8" x14ac:dyDescent="0.25">
      <c r="A344" t="s">
        <v>1025</v>
      </c>
      <c r="B344" t="s">
        <v>2062</v>
      </c>
      <c r="C344" t="s">
        <v>7005</v>
      </c>
      <c r="D344" t="s">
        <v>7006</v>
      </c>
      <c r="F344" t="s">
        <v>3966</v>
      </c>
      <c r="H344" t="s">
        <v>5455</v>
      </c>
    </row>
    <row r="345" spans="1:8" x14ac:dyDescent="0.25">
      <c r="A345" t="s">
        <v>1026</v>
      </c>
      <c r="B345" t="s">
        <v>304</v>
      </c>
      <c r="C345" t="s">
        <v>2443</v>
      </c>
      <c r="D345" t="s">
        <v>6825</v>
      </c>
      <c r="F345" t="s">
        <v>3967</v>
      </c>
      <c r="H345" t="s">
        <v>5456</v>
      </c>
    </row>
    <row r="346" spans="1:8" x14ac:dyDescent="0.25">
      <c r="A346" t="s">
        <v>1027</v>
      </c>
      <c r="B346" t="s">
        <v>2585</v>
      </c>
      <c r="C346" t="s">
        <v>2586</v>
      </c>
      <c r="D346" t="s">
        <v>7007</v>
      </c>
      <c r="F346" t="s">
        <v>3968</v>
      </c>
      <c r="H346" t="s">
        <v>5457</v>
      </c>
    </row>
    <row r="347" spans="1:8" x14ac:dyDescent="0.25">
      <c r="A347" t="s">
        <v>1028</v>
      </c>
      <c r="B347" t="s">
        <v>1029</v>
      </c>
      <c r="C347" t="s">
        <v>2587</v>
      </c>
      <c r="D347" t="s">
        <v>7008</v>
      </c>
      <c r="F347" t="s">
        <v>3969</v>
      </c>
      <c r="H347" t="s">
        <v>5458</v>
      </c>
    </row>
    <row r="348" spans="1:8" x14ac:dyDescent="0.25">
      <c r="A348" t="s">
        <v>1030</v>
      </c>
      <c r="B348" t="s">
        <v>1031</v>
      </c>
      <c r="C348" t="s">
        <v>7009</v>
      </c>
      <c r="D348" t="s">
        <v>7010</v>
      </c>
      <c r="F348" t="s">
        <v>3970</v>
      </c>
      <c r="H348" t="s">
        <v>5459</v>
      </c>
    </row>
    <row r="349" spans="1:8" x14ac:dyDescent="0.25">
      <c r="A349" t="s">
        <v>1032</v>
      </c>
      <c r="B349" t="s">
        <v>498</v>
      </c>
      <c r="C349" t="s">
        <v>2588</v>
      </c>
      <c r="D349" t="s">
        <v>7011</v>
      </c>
      <c r="F349" t="s">
        <v>3971</v>
      </c>
      <c r="H349" t="s">
        <v>5460</v>
      </c>
    </row>
    <row r="350" spans="1:8" x14ac:dyDescent="0.25">
      <c r="A350" t="s">
        <v>1033</v>
      </c>
      <c r="B350" t="s">
        <v>210</v>
      </c>
      <c r="C350" t="s">
        <v>2589</v>
      </c>
      <c r="D350" t="s">
        <v>7012</v>
      </c>
      <c r="F350" t="s">
        <v>3972</v>
      </c>
      <c r="H350" t="s">
        <v>5461</v>
      </c>
    </row>
    <row r="351" spans="1:8" x14ac:dyDescent="0.25">
      <c r="A351" t="s">
        <v>1034</v>
      </c>
      <c r="B351" t="s">
        <v>368</v>
      </c>
      <c r="C351" t="s">
        <v>7013</v>
      </c>
      <c r="D351" t="s">
        <v>7014</v>
      </c>
      <c r="F351" t="s">
        <v>3973</v>
      </c>
      <c r="H351" t="s">
        <v>5462</v>
      </c>
    </row>
    <row r="352" spans="1:8" x14ac:dyDescent="0.25">
      <c r="A352" t="s">
        <v>1035</v>
      </c>
      <c r="B352" t="s">
        <v>326</v>
      </c>
      <c r="C352" t="s">
        <v>2590</v>
      </c>
      <c r="D352" t="s">
        <v>7015</v>
      </c>
      <c r="F352" t="s">
        <v>3974</v>
      </c>
      <c r="H352" t="s">
        <v>5463</v>
      </c>
    </row>
    <row r="353" spans="1:8" x14ac:dyDescent="0.25">
      <c r="A353" t="s">
        <v>1036</v>
      </c>
      <c r="B353" t="s">
        <v>1037</v>
      </c>
      <c r="C353" t="s">
        <v>2591</v>
      </c>
      <c r="D353" t="s">
        <v>7016</v>
      </c>
      <c r="F353" t="s">
        <v>3975</v>
      </c>
      <c r="H353" t="s">
        <v>5464</v>
      </c>
    </row>
    <row r="354" spans="1:8" x14ac:dyDescent="0.25">
      <c r="A354" t="s">
        <v>1038</v>
      </c>
      <c r="B354" t="s">
        <v>365</v>
      </c>
      <c r="C354" t="s">
        <v>7017</v>
      </c>
      <c r="D354" t="s">
        <v>7018</v>
      </c>
      <c r="F354" t="s">
        <v>3976</v>
      </c>
      <c r="H354" t="s">
        <v>5465</v>
      </c>
    </row>
    <row r="355" spans="1:8" x14ac:dyDescent="0.25">
      <c r="A355" t="s">
        <v>1039</v>
      </c>
      <c r="B355" t="s">
        <v>200</v>
      </c>
      <c r="C355" t="s">
        <v>2592</v>
      </c>
      <c r="D355" t="s">
        <v>7019</v>
      </c>
      <c r="F355" t="s">
        <v>3977</v>
      </c>
      <c r="H355" t="s">
        <v>5466</v>
      </c>
    </row>
    <row r="356" spans="1:8" x14ac:dyDescent="0.25">
      <c r="A356" t="s">
        <v>1040</v>
      </c>
      <c r="B356" t="s">
        <v>2063</v>
      </c>
      <c r="C356" t="s">
        <v>2593</v>
      </c>
      <c r="D356" t="s">
        <v>7020</v>
      </c>
      <c r="F356" t="s">
        <v>3978</v>
      </c>
      <c r="H356" t="s">
        <v>5467</v>
      </c>
    </row>
    <row r="357" spans="1:8" x14ac:dyDescent="0.25">
      <c r="A357" t="s">
        <v>7021</v>
      </c>
      <c r="B357" t="s">
        <v>7022</v>
      </c>
      <c r="C357" t="s">
        <v>3149</v>
      </c>
      <c r="D357" t="s">
        <v>7023</v>
      </c>
      <c r="F357" t="s">
        <v>3979</v>
      </c>
      <c r="H357" t="s">
        <v>5468</v>
      </c>
    </row>
    <row r="358" spans="1:8" x14ac:dyDescent="0.25">
      <c r="A358" t="s">
        <v>1041</v>
      </c>
      <c r="B358" t="s">
        <v>2594</v>
      </c>
      <c r="C358" t="s">
        <v>2595</v>
      </c>
      <c r="D358" t="s">
        <v>7024</v>
      </c>
      <c r="F358" t="s">
        <v>3980</v>
      </c>
      <c r="H358" t="s">
        <v>5469</v>
      </c>
    </row>
    <row r="359" spans="1:8" x14ac:dyDescent="0.25">
      <c r="A359" t="s">
        <v>1042</v>
      </c>
      <c r="B359" t="s">
        <v>348</v>
      </c>
      <c r="C359" t="s">
        <v>2596</v>
      </c>
      <c r="D359" t="s">
        <v>7025</v>
      </c>
      <c r="F359" t="s">
        <v>3981</v>
      </c>
      <c r="H359" t="s">
        <v>5470</v>
      </c>
    </row>
    <row r="360" spans="1:8" x14ac:dyDescent="0.25">
      <c r="A360" t="s">
        <v>1043</v>
      </c>
      <c r="B360" t="s">
        <v>412</v>
      </c>
      <c r="C360" t="s">
        <v>2597</v>
      </c>
      <c r="D360" t="s">
        <v>7026</v>
      </c>
      <c r="F360" t="s">
        <v>3982</v>
      </c>
      <c r="H360" t="s">
        <v>5471</v>
      </c>
    </row>
    <row r="361" spans="1:8" x14ac:dyDescent="0.25">
      <c r="A361" t="s">
        <v>1044</v>
      </c>
      <c r="B361" t="s">
        <v>1045</v>
      </c>
      <c r="C361" t="s">
        <v>2598</v>
      </c>
      <c r="D361" t="s">
        <v>7027</v>
      </c>
      <c r="F361" t="s">
        <v>3983</v>
      </c>
      <c r="H361" t="s">
        <v>5472</v>
      </c>
    </row>
    <row r="362" spans="1:8" x14ac:dyDescent="0.25">
      <c r="A362" t="s">
        <v>1046</v>
      </c>
      <c r="B362" t="s">
        <v>1047</v>
      </c>
      <c r="C362" t="s">
        <v>2599</v>
      </c>
      <c r="D362" t="s">
        <v>7028</v>
      </c>
      <c r="F362" t="s">
        <v>3984</v>
      </c>
      <c r="H362" t="s">
        <v>5473</v>
      </c>
    </row>
    <row r="363" spans="1:8" x14ac:dyDescent="0.25">
      <c r="A363" t="s">
        <v>1048</v>
      </c>
      <c r="B363" t="s">
        <v>241</v>
      </c>
      <c r="C363" t="s">
        <v>2600</v>
      </c>
      <c r="D363" t="s">
        <v>7029</v>
      </c>
      <c r="F363" t="s">
        <v>3985</v>
      </c>
      <c r="H363" t="s">
        <v>5474</v>
      </c>
    </row>
    <row r="364" spans="1:8" x14ac:dyDescent="0.25">
      <c r="A364" t="s">
        <v>1049</v>
      </c>
      <c r="B364" t="s">
        <v>2601</v>
      </c>
      <c r="C364" t="s">
        <v>2602</v>
      </c>
      <c r="D364" t="s">
        <v>7030</v>
      </c>
      <c r="F364" t="s">
        <v>3986</v>
      </c>
      <c r="H364" t="s">
        <v>5475</v>
      </c>
    </row>
    <row r="365" spans="1:8" x14ac:dyDescent="0.25">
      <c r="A365" t="s">
        <v>1050</v>
      </c>
      <c r="B365" t="s">
        <v>2064</v>
      </c>
      <c r="C365" t="s">
        <v>2603</v>
      </c>
      <c r="D365" t="s">
        <v>7031</v>
      </c>
      <c r="F365" t="s">
        <v>3987</v>
      </c>
      <c r="H365" t="s">
        <v>5476</v>
      </c>
    </row>
    <row r="366" spans="1:8" x14ac:dyDescent="0.25">
      <c r="A366" t="s">
        <v>1051</v>
      </c>
      <c r="B366" t="s">
        <v>1052</v>
      </c>
      <c r="C366" t="s">
        <v>2604</v>
      </c>
      <c r="D366" t="s">
        <v>7032</v>
      </c>
      <c r="F366" t="s">
        <v>3988</v>
      </c>
      <c r="H366" t="s">
        <v>5477</v>
      </c>
    </row>
    <row r="367" spans="1:8" x14ac:dyDescent="0.25">
      <c r="A367" t="s">
        <v>1053</v>
      </c>
      <c r="B367" t="s">
        <v>1054</v>
      </c>
      <c r="C367" t="s">
        <v>2605</v>
      </c>
      <c r="D367" t="s">
        <v>7033</v>
      </c>
      <c r="F367" t="s">
        <v>3989</v>
      </c>
      <c r="H367" t="s">
        <v>5478</v>
      </c>
    </row>
    <row r="368" spans="1:8" x14ac:dyDescent="0.25">
      <c r="A368" t="s">
        <v>1055</v>
      </c>
      <c r="B368" t="s">
        <v>1056</v>
      </c>
      <c r="C368" t="s">
        <v>2606</v>
      </c>
      <c r="D368" t="s">
        <v>7034</v>
      </c>
      <c r="F368" t="s">
        <v>3990</v>
      </c>
      <c r="H368" t="s">
        <v>5479</v>
      </c>
    </row>
    <row r="369" spans="1:8" x14ac:dyDescent="0.25">
      <c r="A369" t="s">
        <v>1057</v>
      </c>
      <c r="B369" t="s">
        <v>1058</v>
      </c>
      <c r="C369" t="s">
        <v>2607</v>
      </c>
      <c r="D369" t="s">
        <v>7035</v>
      </c>
      <c r="F369" t="s">
        <v>3991</v>
      </c>
      <c r="H369" t="s">
        <v>5480</v>
      </c>
    </row>
    <row r="370" spans="1:8" x14ac:dyDescent="0.25">
      <c r="A370" t="s">
        <v>2608</v>
      </c>
      <c r="B370" t="s">
        <v>2609</v>
      </c>
      <c r="C370" t="s">
        <v>2610</v>
      </c>
      <c r="D370" t="s">
        <v>7036</v>
      </c>
      <c r="F370" t="s">
        <v>3992</v>
      </c>
      <c r="H370" t="s">
        <v>5481</v>
      </c>
    </row>
    <row r="371" spans="1:8" x14ac:dyDescent="0.25">
      <c r="A371" t="s">
        <v>7037</v>
      </c>
      <c r="B371" t="s">
        <v>7038</v>
      </c>
      <c r="C371" t="s">
        <v>7039</v>
      </c>
      <c r="D371" t="s">
        <v>7040</v>
      </c>
      <c r="F371" t="s">
        <v>3993</v>
      </c>
      <c r="H371" t="s">
        <v>5482</v>
      </c>
    </row>
    <row r="372" spans="1:8" x14ac:dyDescent="0.25">
      <c r="A372" t="s">
        <v>1059</v>
      </c>
      <c r="B372" t="s">
        <v>1060</v>
      </c>
      <c r="C372" t="s">
        <v>2611</v>
      </c>
      <c r="D372" t="s">
        <v>7041</v>
      </c>
      <c r="F372" t="s">
        <v>3994</v>
      </c>
      <c r="H372" t="s">
        <v>5483</v>
      </c>
    </row>
    <row r="373" spans="1:8" x14ac:dyDescent="0.25">
      <c r="A373" t="s">
        <v>1061</v>
      </c>
      <c r="B373" t="s">
        <v>532</v>
      </c>
      <c r="C373" t="s">
        <v>2612</v>
      </c>
      <c r="D373" t="s">
        <v>6724</v>
      </c>
      <c r="F373" t="s">
        <v>3995</v>
      </c>
      <c r="H373" t="s">
        <v>5484</v>
      </c>
    </row>
    <row r="374" spans="1:8" x14ac:dyDescent="0.25">
      <c r="A374" t="s">
        <v>1062</v>
      </c>
      <c r="B374" t="s">
        <v>2065</v>
      </c>
      <c r="C374" t="s">
        <v>2613</v>
      </c>
      <c r="D374" t="s">
        <v>6628</v>
      </c>
      <c r="F374" t="s">
        <v>3996</v>
      </c>
      <c r="H374" t="s">
        <v>5485</v>
      </c>
    </row>
    <row r="375" spans="1:8" x14ac:dyDescent="0.25">
      <c r="A375" t="s">
        <v>1063</v>
      </c>
      <c r="B375" t="s">
        <v>386</v>
      </c>
      <c r="C375" t="s">
        <v>2614</v>
      </c>
      <c r="D375" t="s">
        <v>7042</v>
      </c>
      <c r="F375" t="s">
        <v>3997</v>
      </c>
      <c r="H375" t="s">
        <v>5486</v>
      </c>
    </row>
    <row r="376" spans="1:8" x14ac:dyDescent="0.25">
      <c r="A376" t="s">
        <v>1064</v>
      </c>
      <c r="B376" t="s">
        <v>247</v>
      </c>
      <c r="C376" t="s">
        <v>2615</v>
      </c>
      <c r="D376" t="s">
        <v>6804</v>
      </c>
      <c r="F376" t="s">
        <v>3998</v>
      </c>
      <c r="H376" t="s">
        <v>5487</v>
      </c>
    </row>
    <row r="377" spans="1:8" x14ac:dyDescent="0.25">
      <c r="A377" t="s">
        <v>1065</v>
      </c>
      <c r="B377" t="s">
        <v>247</v>
      </c>
      <c r="C377" t="s">
        <v>2616</v>
      </c>
      <c r="D377" t="s">
        <v>7043</v>
      </c>
      <c r="F377" t="s">
        <v>3999</v>
      </c>
      <c r="H377" t="s">
        <v>5488</v>
      </c>
    </row>
    <row r="378" spans="1:8" x14ac:dyDescent="0.25">
      <c r="A378" t="s">
        <v>7044</v>
      </c>
      <c r="B378" t="s">
        <v>247</v>
      </c>
      <c r="C378" t="s">
        <v>7045</v>
      </c>
      <c r="D378" t="s">
        <v>7046</v>
      </c>
      <c r="F378" t="s">
        <v>4000</v>
      </c>
      <c r="H378" t="s">
        <v>5489</v>
      </c>
    </row>
    <row r="379" spans="1:8" x14ac:dyDescent="0.25">
      <c r="A379" t="s">
        <v>1066</v>
      </c>
      <c r="B379" t="s">
        <v>247</v>
      </c>
      <c r="C379" t="s">
        <v>2617</v>
      </c>
      <c r="D379" t="s">
        <v>7047</v>
      </c>
      <c r="F379" t="s">
        <v>4001</v>
      </c>
      <c r="H379" t="s">
        <v>5490</v>
      </c>
    </row>
    <row r="380" spans="1:8" x14ac:dyDescent="0.25">
      <c r="A380" t="s">
        <v>1067</v>
      </c>
      <c r="B380" t="s">
        <v>2066</v>
      </c>
      <c r="C380" t="s">
        <v>2618</v>
      </c>
      <c r="D380" t="s">
        <v>7048</v>
      </c>
      <c r="F380" t="s">
        <v>4002</v>
      </c>
      <c r="H380" t="s">
        <v>5491</v>
      </c>
    </row>
    <row r="381" spans="1:8" x14ac:dyDescent="0.25">
      <c r="A381" t="s">
        <v>1068</v>
      </c>
      <c r="B381" t="s">
        <v>319</v>
      </c>
      <c r="C381" t="s">
        <v>2619</v>
      </c>
      <c r="D381" t="s">
        <v>7049</v>
      </c>
      <c r="F381" t="s">
        <v>4003</v>
      </c>
      <c r="H381" t="s">
        <v>5492</v>
      </c>
    </row>
    <row r="382" spans="1:8" x14ac:dyDescent="0.25">
      <c r="A382" t="s">
        <v>1069</v>
      </c>
      <c r="B382" t="s">
        <v>515</v>
      </c>
      <c r="C382" t="s">
        <v>2620</v>
      </c>
      <c r="D382" t="s">
        <v>7050</v>
      </c>
      <c r="F382" t="s">
        <v>4004</v>
      </c>
      <c r="H382" t="s">
        <v>5493</v>
      </c>
    </row>
    <row r="383" spans="1:8" x14ac:dyDescent="0.25">
      <c r="A383" t="s">
        <v>1070</v>
      </c>
      <c r="B383" t="s">
        <v>528</v>
      </c>
      <c r="C383" t="s">
        <v>2621</v>
      </c>
      <c r="D383" t="s">
        <v>7051</v>
      </c>
      <c r="F383" t="s">
        <v>4005</v>
      </c>
      <c r="H383" t="s">
        <v>5494</v>
      </c>
    </row>
    <row r="384" spans="1:8" x14ac:dyDescent="0.25">
      <c r="A384" t="s">
        <v>1071</v>
      </c>
      <c r="B384" t="s">
        <v>539</v>
      </c>
      <c r="C384" t="s">
        <v>2622</v>
      </c>
      <c r="D384" t="s">
        <v>7052</v>
      </c>
      <c r="F384" t="s">
        <v>4006</v>
      </c>
      <c r="H384" t="s">
        <v>5495</v>
      </c>
    </row>
    <row r="385" spans="1:8" x14ac:dyDescent="0.25">
      <c r="A385" t="s">
        <v>1072</v>
      </c>
      <c r="B385" t="s">
        <v>7053</v>
      </c>
      <c r="C385" t="s">
        <v>2623</v>
      </c>
      <c r="D385" t="s">
        <v>6622</v>
      </c>
      <c r="F385" t="s">
        <v>4007</v>
      </c>
      <c r="H385" t="s">
        <v>5496</v>
      </c>
    </row>
    <row r="386" spans="1:8" x14ac:dyDescent="0.25">
      <c r="A386" t="s">
        <v>1073</v>
      </c>
      <c r="B386" t="s">
        <v>1074</v>
      </c>
      <c r="C386" t="s">
        <v>2624</v>
      </c>
      <c r="D386" t="s">
        <v>7054</v>
      </c>
      <c r="F386" t="s">
        <v>4008</v>
      </c>
      <c r="H386" t="s">
        <v>5497</v>
      </c>
    </row>
    <row r="387" spans="1:8" x14ac:dyDescent="0.25">
      <c r="A387" t="s">
        <v>1075</v>
      </c>
      <c r="B387" t="s">
        <v>2067</v>
      </c>
      <c r="C387" t="s">
        <v>2625</v>
      </c>
      <c r="D387" t="s">
        <v>7055</v>
      </c>
      <c r="F387" t="s">
        <v>4009</v>
      </c>
      <c r="H387" t="s">
        <v>5498</v>
      </c>
    </row>
    <row r="388" spans="1:8" x14ac:dyDescent="0.25">
      <c r="A388" t="s">
        <v>1076</v>
      </c>
      <c r="B388" t="s">
        <v>2068</v>
      </c>
      <c r="C388" t="s">
        <v>2626</v>
      </c>
      <c r="D388" t="s">
        <v>7056</v>
      </c>
      <c r="F388" t="s">
        <v>4010</v>
      </c>
      <c r="H388" t="s">
        <v>5499</v>
      </c>
    </row>
    <row r="389" spans="1:8" x14ac:dyDescent="0.25">
      <c r="A389" t="s">
        <v>1077</v>
      </c>
      <c r="B389" t="s">
        <v>381</v>
      </c>
      <c r="C389" t="s">
        <v>2627</v>
      </c>
      <c r="D389" t="s">
        <v>7057</v>
      </c>
      <c r="F389" t="s">
        <v>4011</v>
      </c>
      <c r="H389" t="s">
        <v>5500</v>
      </c>
    </row>
    <row r="390" spans="1:8" x14ac:dyDescent="0.25">
      <c r="A390" t="s">
        <v>1078</v>
      </c>
      <c r="B390" t="s">
        <v>435</v>
      </c>
      <c r="C390" t="s">
        <v>2628</v>
      </c>
      <c r="D390" t="s">
        <v>7058</v>
      </c>
      <c r="F390" t="s">
        <v>4012</v>
      </c>
      <c r="H390" t="s">
        <v>5501</v>
      </c>
    </row>
    <row r="391" spans="1:8" x14ac:dyDescent="0.25">
      <c r="A391" t="s">
        <v>1079</v>
      </c>
      <c r="B391" t="s">
        <v>1080</v>
      </c>
      <c r="C391" t="s">
        <v>2629</v>
      </c>
      <c r="D391" t="s">
        <v>7059</v>
      </c>
      <c r="F391" t="s">
        <v>4013</v>
      </c>
      <c r="H391" t="s">
        <v>5502</v>
      </c>
    </row>
    <row r="392" spans="1:8" x14ac:dyDescent="0.25">
      <c r="A392" t="s">
        <v>1081</v>
      </c>
      <c r="B392" t="s">
        <v>1082</v>
      </c>
      <c r="C392" t="s">
        <v>2630</v>
      </c>
      <c r="D392" t="s">
        <v>7060</v>
      </c>
      <c r="F392" t="s">
        <v>4014</v>
      </c>
      <c r="H392" t="s">
        <v>5503</v>
      </c>
    </row>
    <row r="393" spans="1:8" x14ac:dyDescent="0.25">
      <c r="A393" t="s">
        <v>1083</v>
      </c>
      <c r="B393" t="s">
        <v>423</v>
      </c>
      <c r="C393" t="s">
        <v>2631</v>
      </c>
      <c r="D393" t="s">
        <v>7061</v>
      </c>
      <c r="F393" t="s">
        <v>4015</v>
      </c>
      <c r="H393" t="s">
        <v>5504</v>
      </c>
    </row>
    <row r="394" spans="1:8" x14ac:dyDescent="0.25">
      <c r="A394" t="s">
        <v>1084</v>
      </c>
      <c r="B394" t="s">
        <v>556</v>
      </c>
      <c r="C394" t="s">
        <v>2487</v>
      </c>
      <c r="D394" t="s">
        <v>6879</v>
      </c>
      <c r="F394" t="s">
        <v>4016</v>
      </c>
      <c r="H394" t="s">
        <v>5505</v>
      </c>
    </row>
    <row r="395" spans="1:8" x14ac:dyDescent="0.25">
      <c r="A395" t="s">
        <v>1085</v>
      </c>
      <c r="B395" t="s">
        <v>315</v>
      </c>
      <c r="C395" t="s">
        <v>2632</v>
      </c>
      <c r="D395" t="s">
        <v>7062</v>
      </c>
      <c r="F395" t="s">
        <v>4017</v>
      </c>
      <c r="H395" t="s">
        <v>5506</v>
      </c>
    </row>
    <row r="396" spans="1:8" x14ac:dyDescent="0.25">
      <c r="A396" t="s">
        <v>1086</v>
      </c>
      <c r="B396" t="s">
        <v>2069</v>
      </c>
      <c r="C396" t="s">
        <v>2633</v>
      </c>
      <c r="D396" t="s">
        <v>7063</v>
      </c>
      <c r="F396" t="s">
        <v>4018</v>
      </c>
      <c r="H396" t="s">
        <v>5507</v>
      </c>
    </row>
    <row r="397" spans="1:8" x14ac:dyDescent="0.25">
      <c r="A397" t="s">
        <v>1087</v>
      </c>
      <c r="B397" t="s">
        <v>490</v>
      </c>
      <c r="C397" t="s">
        <v>2634</v>
      </c>
      <c r="D397" t="s">
        <v>7064</v>
      </c>
      <c r="F397" t="s">
        <v>4019</v>
      </c>
      <c r="H397" t="s">
        <v>5508</v>
      </c>
    </row>
    <row r="398" spans="1:8" x14ac:dyDescent="0.25">
      <c r="A398" t="s">
        <v>1088</v>
      </c>
      <c r="B398" t="s">
        <v>211</v>
      </c>
      <c r="C398" t="s">
        <v>2635</v>
      </c>
      <c r="D398" t="s">
        <v>7065</v>
      </c>
      <c r="F398" t="s">
        <v>4020</v>
      </c>
      <c r="H398" t="s">
        <v>5509</v>
      </c>
    </row>
    <row r="399" spans="1:8" x14ac:dyDescent="0.25">
      <c r="A399" t="s">
        <v>1089</v>
      </c>
      <c r="B399" t="s">
        <v>2070</v>
      </c>
      <c r="C399" t="s">
        <v>2636</v>
      </c>
      <c r="D399" t="s">
        <v>7066</v>
      </c>
      <c r="F399" t="s">
        <v>4021</v>
      </c>
      <c r="H399" t="s">
        <v>5510</v>
      </c>
    </row>
    <row r="400" spans="1:8" x14ac:dyDescent="0.25">
      <c r="A400" t="s">
        <v>1090</v>
      </c>
      <c r="B400" t="s">
        <v>2071</v>
      </c>
      <c r="C400" t="s">
        <v>2518</v>
      </c>
      <c r="D400" t="s">
        <v>6921</v>
      </c>
      <c r="F400" t="s">
        <v>4022</v>
      </c>
      <c r="H400" t="s">
        <v>5511</v>
      </c>
    </row>
    <row r="401" spans="1:8" x14ac:dyDescent="0.25">
      <c r="A401" t="s">
        <v>1091</v>
      </c>
      <c r="B401" t="s">
        <v>425</v>
      </c>
      <c r="C401" t="s">
        <v>2637</v>
      </c>
      <c r="D401" t="s">
        <v>6671</v>
      </c>
      <c r="F401" t="s">
        <v>4023</v>
      </c>
      <c r="H401" t="s">
        <v>5512</v>
      </c>
    </row>
    <row r="402" spans="1:8" x14ac:dyDescent="0.25">
      <c r="A402" t="s">
        <v>1092</v>
      </c>
      <c r="B402" t="s">
        <v>254</v>
      </c>
      <c r="C402" t="s">
        <v>2637</v>
      </c>
      <c r="D402" t="s">
        <v>6671</v>
      </c>
      <c r="F402" t="s">
        <v>4024</v>
      </c>
      <c r="H402" t="s">
        <v>5513</v>
      </c>
    </row>
    <row r="403" spans="1:8" x14ac:dyDescent="0.25">
      <c r="A403" t="s">
        <v>1093</v>
      </c>
      <c r="B403" t="s">
        <v>2072</v>
      </c>
      <c r="C403" t="s">
        <v>2638</v>
      </c>
      <c r="D403" t="s">
        <v>7067</v>
      </c>
      <c r="F403" t="s">
        <v>4025</v>
      </c>
      <c r="H403" t="s">
        <v>5514</v>
      </c>
    </row>
    <row r="404" spans="1:8" x14ac:dyDescent="0.25">
      <c r="A404" t="s">
        <v>1094</v>
      </c>
      <c r="B404" t="s">
        <v>397</v>
      </c>
      <c r="C404" t="s">
        <v>7068</v>
      </c>
      <c r="D404" t="s">
        <v>7069</v>
      </c>
      <c r="F404" t="s">
        <v>4026</v>
      </c>
      <c r="H404" t="s">
        <v>5515</v>
      </c>
    </row>
    <row r="405" spans="1:8" x14ac:dyDescent="0.25">
      <c r="A405" t="s">
        <v>1095</v>
      </c>
      <c r="B405" t="s">
        <v>2073</v>
      </c>
      <c r="C405" t="s">
        <v>2639</v>
      </c>
      <c r="D405" t="s">
        <v>7070</v>
      </c>
      <c r="F405" t="s">
        <v>4027</v>
      </c>
      <c r="H405" t="s">
        <v>5516</v>
      </c>
    </row>
    <row r="406" spans="1:8" x14ac:dyDescent="0.25">
      <c r="A406" t="s">
        <v>1096</v>
      </c>
      <c r="B406" t="s">
        <v>1097</v>
      </c>
      <c r="C406" t="s">
        <v>2640</v>
      </c>
      <c r="D406" t="s">
        <v>6994</v>
      </c>
      <c r="F406" t="s">
        <v>4028</v>
      </c>
      <c r="H406" t="s">
        <v>5517</v>
      </c>
    </row>
    <row r="407" spans="1:8" x14ac:dyDescent="0.25">
      <c r="A407" t="s">
        <v>1098</v>
      </c>
      <c r="B407" t="s">
        <v>2641</v>
      </c>
      <c r="C407" t="s">
        <v>2518</v>
      </c>
      <c r="D407" t="s">
        <v>6921</v>
      </c>
      <c r="F407" t="s">
        <v>4029</v>
      </c>
      <c r="H407" t="s">
        <v>5518</v>
      </c>
    </row>
    <row r="408" spans="1:8" x14ac:dyDescent="0.25">
      <c r="A408" t="s">
        <v>1099</v>
      </c>
      <c r="B408" t="s">
        <v>337</v>
      </c>
      <c r="C408" t="s">
        <v>2642</v>
      </c>
      <c r="D408" t="s">
        <v>7071</v>
      </c>
      <c r="F408" t="s">
        <v>4030</v>
      </c>
      <c r="H408" t="s">
        <v>5519</v>
      </c>
    </row>
    <row r="409" spans="1:8" x14ac:dyDescent="0.25">
      <c r="A409" t="s">
        <v>1100</v>
      </c>
      <c r="B409" t="s">
        <v>2074</v>
      </c>
      <c r="C409" t="s">
        <v>7072</v>
      </c>
      <c r="D409" t="s">
        <v>7073</v>
      </c>
      <c r="F409" t="s">
        <v>4031</v>
      </c>
      <c r="H409" t="s">
        <v>5520</v>
      </c>
    </row>
    <row r="410" spans="1:8" x14ac:dyDescent="0.25">
      <c r="A410" t="s">
        <v>1101</v>
      </c>
      <c r="B410" t="s">
        <v>255</v>
      </c>
      <c r="C410" t="s">
        <v>2643</v>
      </c>
      <c r="D410" t="s">
        <v>7074</v>
      </c>
      <c r="F410" t="s">
        <v>4032</v>
      </c>
      <c r="H410" t="s">
        <v>5521</v>
      </c>
    </row>
    <row r="411" spans="1:8" x14ac:dyDescent="0.25">
      <c r="A411" t="s">
        <v>1102</v>
      </c>
      <c r="B411" t="s">
        <v>2075</v>
      </c>
      <c r="C411" t="s">
        <v>2644</v>
      </c>
      <c r="D411" t="s">
        <v>7075</v>
      </c>
      <c r="F411" t="s">
        <v>4033</v>
      </c>
      <c r="H411" t="s">
        <v>5522</v>
      </c>
    </row>
    <row r="412" spans="1:8" x14ac:dyDescent="0.25">
      <c r="A412" t="s">
        <v>1103</v>
      </c>
      <c r="B412" t="s">
        <v>2076</v>
      </c>
      <c r="C412" t="s">
        <v>7076</v>
      </c>
      <c r="D412" t="s">
        <v>7025</v>
      </c>
      <c r="F412" t="s">
        <v>4034</v>
      </c>
      <c r="H412" t="s">
        <v>5523</v>
      </c>
    </row>
    <row r="413" spans="1:8" x14ac:dyDescent="0.25">
      <c r="A413" t="s">
        <v>1104</v>
      </c>
      <c r="B413" t="s">
        <v>2645</v>
      </c>
      <c r="C413" t="s">
        <v>2646</v>
      </c>
      <c r="D413" t="s">
        <v>7077</v>
      </c>
      <c r="F413" t="s">
        <v>4035</v>
      </c>
      <c r="H413" t="s">
        <v>5524</v>
      </c>
    </row>
    <row r="414" spans="1:8" x14ac:dyDescent="0.25">
      <c r="A414" t="s">
        <v>1105</v>
      </c>
      <c r="B414" t="s">
        <v>246</v>
      </c>
      <c r="C414" t="s">
        <v>2647</v>
      </c>
      <c r="D414" t="s">
        <v>7078</v>
      </c>
      <c r="F414" t="s">
        <v>4036</v>
      </c>
      <c r="H414" t="s">
        <v>5525</v>
      </c>
    </row>
    <row r="415" spans="1:8" x14ac:dyDescent="0.25">
      <c r="A415" t="s">
        <v>1106</v>
      </c>
      <c r="B415" t="s">
        <v>246</v>
      </c>
      <c r="C415" t="s">
        <v>2648</v>
      </c>
      <c r="D415" t="s">
        <v>7079</v>
      </c>
      <c r="F415" t="s">
        <v>4037</v>
      </c>
      <c r="H415" t="s">
        <v>5526</v>
      </c>
    </row>
    <row r="416" spans="1:8" x14ac:dyDescent="0.25">
      <c r="A416" t="s">
        <v>1107</v>
      </c>
      <c r="B416" t="s">
        <v>363</v>
      </c>
      <c r="C416" t="s">
        <v>2649</v>
      </c>
      <c r="D416" t="s">
        <v>7080</v>
      </c>
      <c r="F416" t="s">
        <v>4038</v>
      </c>
      <c r="H416" t="s">
        <v>5527</v>
      </c>
    </row>
    <row r="417" spans="1:8" x14ac:dyDescent="0.25">
      <c r="A417" t="s">
        <v>1108</v>
      </c>
      <c r="B417" t="s">
        <v>2077</v>
      </c>
      <c r="C417" t="s">
        <v>6900</v>
      </c>
      <c r="D417" t="s">
        <v>7081</v>
      </c>
      <c r="F417" t="s">
        <v>4039</v>
      </c>
      <c r="H417" t="s">
        <v>5528</v>
      </c>
    </row>
    <row r="418" spans="1:8" x14ac:dyDescent="0.25">
      <c r="A418" t="s">
        <v>1109</v>
      </c>
      <c r="B418" t="s">
        <v>1110</v>
      </c>
      <c r="C418" t="s">
        <v>2650</v>
      </c>
      <c r="D418" t="s">
        <v>7082</v>
      </c>
      <c r="F418" t="s">
        <v>4040</v>
      </c>
      <c r="H418" t="s">
        <v>5529</v>
      </c>
    </row>
    <row r="419" spans="1:8" x14ac:dyDescent="0.25">
      <c r="A419" t="s">
        <v>1111</v>
      </c>
      <c r="B419" t="s">
        <v>2651</v>
      </c>
      <c r="C419" t="s">
        <v>2652</v>
      </c>
      <c r="D419" t="s">
        <v>7083</v>
      </c>
      <c r="F419" t="s">
        <v>4041</v>
      </c>
      <c r="H419" t="s">
        <v>5530</v>
      </c>
    </row>
    <row r="420" spans="1:8" x14ac:dyDescent="0.25">
      <c r="A420" t="s">
        <v>1112</v>
      </c>
      <c r="B420" t="s">
        <v>7084</v>
      </c>
      <c r="C420" t="s">
        <v>2312</v>
      </c>
      <c r="D420" t="s">
        <v>6622</v>
      </c>
      <c r="F420" t="s">
        <v>4042</v>
      </c>
      <c r="H420" t="s">
        <v>5531</v>
      </c>
    </row>
    <row r="421" spans="1:8" x14ac:dyDescent="0.25">
      <c r="A421" t="s">
        <v>1113</v>
      </c>
      <c r="B421" t="s">
        <v>1114</v>
      </c>
      <c r="C421" t="s">
        <v>2653</v>
      </c>
      <c r="D421" t="s">
        <v>7085</v>
      </c>
      <c r="F421" t="s">
        <v>4043</v>
      </c>
      <c r="H421" t="s">
        <v>5532</v>
      </c>
    </row>
    <row r="422" spans="1:8" x14ac:dyDescent="0.25">
      <c r="A422" t="s">
        <v>1115</v>
      </c>
      <c r="B422" t="s">
        <v>2078</v>
      </c>
      <c r="C422" t="s">
        <v>2654</v>
      </c>
      <c r="D422" t="s">
        <v>7086</v>
      </c>
      <c r="F422" t="s">
        <v>4044</v>
      </c>
      <c r="H422" t="s">
        <v>5533</v>
      </c>
    </row>
    <row r="423" spans="1:8" x14ac:dyDescent="0.25">
      <c r="A423" t="s">
        <v>1116</v>
      </c>
      <c r="B423" t="s">
        <v>7087</v>
      </c>
      <c r="C423" t="s">
        <v>2327</v>
      </c>
      <c r="D423" t="s">
        <v>6645</v>
      </c>
      <c r="F423" t="s">
        <v>4045</v>
      </c>
      <c r="H423" t="s">
        <v>5534</v>
      </c>
    </row>
    <row r="424" spans="1:8" x14ac:dyDescent="0.25">
      <c r="A424" t="s">
        <v>1117</v>
      </c>
      <c r="B424" t="s">
        <v>2079</v>
      </c>
      <c r="C424" t="s">
        <v>6864</v>
      </c>
      <c r="D424" t="s">
        <v>6865</v>
      </c>
      <c r="F424" t="s">
        <v>4046</v>
      </c>
      <c r="H424" t="s">
        <v>5535</v>
      </c>
    </row>
    <row r="425" spans="1:8" x14ac:dyDescent="0.25">
      <c r="A425" t="s">
        <v>1118</v>
      </c>
      <c r="B425" t="s">
        <v>440</v>
      </c>
      <c r="C425" t="s">
        <v>2584</v>
      </c>
      <c r="D425" t="s">
        <v>7004</v>
      </c>
      <c r="F425" t="s">
        <v>4047</v>
      </c>
      <c r="H425" t="s">
        <v>5536</v>
      </c>
    </row>
    <row r="426" spans="1:8" x14ac:dyDescent="0.25">
      <c r="A426" t="s">
        <v>1119</v>
      </c>
      <c r="B426" t="s">
        <v>2080</v>
      </c>
      <c r="C426" t="s">
        <v>2655</v>
      </c>
      <c r="D426" t="s">
        <v>7088</v>
      </c>
      <c r="F426" t="s">
        <v>4048</v>
      </c>
      <c r="H426" t="s">
        <v>5537</v>
      </c>
    </row>
    <row r="427" spans="1:8" x14ac:dyDescent="0.25">
      <c r="A427" t="s">
        <v>7089</v>
      </c>
      <c r="B427" t="s">
        <v>1723</v>
      </c>
      <c r="C427" t="s">
        <v>2505</v>
      </c>
      <c r="D427" t="s">
        <v>6902</v>
      </c>
      <c r="F427" t="s">
        <v>4049</v>
      </c>
      <c r="H427" t="s">
        <v>5538</v>
      </c>
    </row>
    <row r="428" spans="1:8" x14ac:dyDescent="0.25">
      <c r="A428" t="s">
        <v>1120</v>
      </c>
      <c r="B428" t="s">
        <v>2081</v>
      </c>
      <c r="C428" t="s">
        <v>2656</v>
      </c>
      <c r="D428" t="s">
        <v>7090</v>
      </c>
      <c r="F428" t="s">
        <v>4050</v>
      </c>
      <c r="H428" t="s">
        <v>5539</v>
      </c>
    </row>
    <row r="429" spans="1:8" x14ac:dyDescent="0.25">
      <c r="A429" t="s">
        <v>1121</v>
      </c>
      <c r="B429" t="s">
        <v>2082</v>
      </c>
      <c r="C429" t="s">
        <v>2657</v>
      </c>
      <c r="D429" t="s">
        <v>6897</v>
      </c>
      <c r="F429" t="s">
        <v>4051</v>
      </c>
      <c r="H429" t="s">
        <v>5540</v>
      </c>
    </row>
    <row r="430" spans="1:8" x14ac:dyDescent="0.25">
      <c r="A430" t="s">
        <v>1122</v>
      </c>
      <c r="B430" t="s">
        <v>1123</v>
      </c>
      <c r="C430" t="s">
        <v>2658</v>
      </c>
      <c r="D430" t="s">
        <v>7091</v>
      </c>
      <c r="F430" t="s">
        <v>4052</v>
      </c>
      <c r="H430" t="s">
        <v>5541</v>
      </c>
    </row>
    <row r="431" spans="1:8" x14ac:dyDescent="0.25">
      <c r="A431" t="s">
        <v>1124</v>
      </c>
      <c r="B431" t="s">
        <v>309</v>
      </c>
      <c r="C431" t="s">
        <v>2659</v>
      </c>
      <c r="D431" t="s">
        <v>7092</v>
      </c>
      <c r="F431" t="s">
        <v>4053</v>
      </c>
      <c r="H431" t="s">
        <v>5542</v>
      </c>
    </row>
    <row r="432" spans="1:8" x14ac:dyDescent="0.25">
      <c r="A432" t="s">
        <v>1125</v>
      </c>
      <c r="B432" t="s">
        <v>237</v>
      </c>
      <c r="C432" t="s">
        <v>2660</v>
      </c>
      <c r="D432" t="s">
        <v>7093</v>
      </c>
      <c r="F432" t="s">
        <v>4054</v>
      </c>
      <c r="H432" t="s">
        <v>5543</v>
      </c>
    </row>
    <row r="433" spans="1:8" x14ac:dyDescent="0.25">
      <c r="A433" t="s">
        <v>1126</v>
      </c>
      <c r="B433" t="s">
        <v>277</v>
      </c>
      <c r="C433" t="s">
        <v>2661</v>
      </c>
      <c r="D433" t="s">
        <v>7094</v>
      </c>
      <c r="F433" t="s">
        <v>4055</v>
      </c>
      <c r="H433" t="s">
        <v>5544</v>
      </c>
    </row>
    <row r="434" spans="1:8" x14ac:dyDescent="0.25">
      <c r="A434" t="s">
        <v>1127</v>
      </c>
      <c r="B434" t="s">
        <v>2083</v>
      </c>
      <c r="C434" t="s">
        <v>2662</v>
      </c>
      <c r="D434" t="s">
        <v>7095</v>
      </c>
      <c r="F434" t="s">
        <v>4056</v>
      </c>
      <c r="H434" t="s">
        <v>5545</v>
      </c>
    </row>
    <row r="435" spans="1:8" x14ac:dyDescent="0.25">
      <c r="A435" t="s">
        <v>1128</v>
      </c>
      <c r="B435" t="s">
        <v>1129</v>
      </c>
      <c r="C435" t="s">
        <v>2663</v>
      </c>
      <c r="D435" t="s">
        <v>7096</v>
      </c>
      <c r="F435" t="s">
        <v>4057</v>
      </c>
      <c r="H435" t="s">
        <v>5546</v>
      </c>
    </row>
    <row r="436" spans="1:8" x14ac:dyDescent="0.25">
      <c r="A436" t="s">
        <v>1130</v>
      </c>
      <c r="B436" t="s">
        <v>1131</v>
      </c>
      <c r="C436" t="s">
        <v>2664</v>
      </c>
      <c r="D436" t="s">
        <v>7097</v>
      </c>
      <c r="F436" t="s">
        <v>4058</v>
      </c>
      <c r="H436" t="s">
        <v>5547</v>
      </c>
    </row>
    <row r="437" spans="1:8" x14ac:dyDescent="0.25">
      <c r="A437" t="s">
        <v>1132</v>
      </c>
      <c r="B437" t="s">
        <v>2084</v>
      </c>
      <c r="C437" t="s">
        <v>2665</v>
      </c>
      <c r="D437" t="s">
        <v>7098</v>
      </c>
      <c r="F437" t="s">
        <v>4059</v>
      </c>
      <c r="H437" t="s">
        <v>5548</v>
      </c>
    </row>
    <row r="438" spans="1:8" x14ac:dyDescent="0.25">
      <c r="A438" t="s">
        <v>1133</v>
      </c>
      <c r="B438" t="s">
        <v>1134</v>
      </c>
      <c r="C438" t="s">
        <v>2666</v>
      </c>
      <c r="D438" t="s">
        <v>7099</v>
      </c>
      <c r="F438" t="s">
        <v>4060</v>
      </c>
      <c r="H438" t="s">
        <v>5549</v>
      </c>
    </row>
    <row r="439" spans="1:8" x14ac:dyDescent="0.25">
      <c r="A439" t="s">
        <v>1135</v>
      </c>
      <c r="B439" t="s">
        <v>2085</v>
      </c>
      <c r="C439" t="s">
        <v>2667</v>
      </c>
      <c r="D439" t="s">
        <v>7100</v>
      </c>
      <c r="F439" t="s">
        <v>4061</v>
      </c>
      <c r="H439" t="s">
        <v>5550</v>
      </c>
    </row>
    <row r="440" spans="1:8" x14ac:dyDescent="0.25">
      <c r="A440" t="s">
        <v>1136</v>
      </c>
      <c r="B440" t="s">
        <v>327</v>
      </c>
      <c r="C440" t="s">
        <v>2668</v>
      </c>
      <c r="D440" t="s">
        <v>7101</v>
      </c>
      <c r="F440" t="s">
        <v>4062</v>
      </c>
      <c r="H440" t="s">
        <v>5551</v>
      </c>
    </row>
    <row r="441" spans="1:8" x14ac:dyDescent="0.25">
      <c r="A441" t="s">
        <v>1137</v>
      </c>
      <c r="B441" t="s">
        <v>2086</v>
      </c>
      <c r="C441" t="s">
        <v>2669</v>
      </c>
      <c r="D441" t="s">
        <v>7102</v>
      </c>
      <c r="F441" t="s">
        <v>4063</v>
      </c>
      <c r="H441" t="s">
        <v>5552</v>
      </c>
    </row>
    <row r="442" spans="1:8" x14ac:dyDescent="0.25">
      <c r="A442" t="s">
        <v>1138</v>
      </c>
      <c r="B442" t="s">
        <v>2087</v>
      </c>
      <c r="C442" t="s">
        <v>2670</v>
      </c>
      <c r="D442" t="s">
        <v>6691</v>
      </c>
      <c r="F442" t="s">
        <v>4064</v>
      </c>
      <c r="H442" t="s">
        <v>5553</v>
      </c>
    </row>
    <row r="443" spans="1:8" x14ac:dyDescent="0.25">
      <c r="A443" t="s">
        <v>1139</v>
      </c>
      <c r="B443" t="s">
        <v>278</v>
      </c>
      <c r="C443" t="s">
        <v>2671</v>
      </c>
      <c r="D443" t="s">
        <v>6725</v>
      </c>
      <c r="F443" t="s">
        <v>4065</v>
      </c>
      <c r="H443" t="s">
        <v>5554</v>
      </c>
    </row>
    <row r="444" spans="1:8" x14ac:dyDescent="0.25">
      <c r="A444" t="s">
        <v>1140</v>
      </c>
      <c r="B444" t="s">
        <v>189</v>
      </c>
      <c r="C444" t="s">
        <v>2672</v>
      </c>
      <c r="D444" t="s">
        <v>7103</v>
      </c>
      <c r="F444" t="s">
        <v>4066</v>
      </c>
      <c r="H444" t="s">
        <v>5555</v>
      </c>
    </row>
    <row r="445" spans="1:8" x14ac:dyDescent="0.25">
      <c r="A445" t="s">
        <v>1141</v>
      </c>
      <c r="B445" t="s">
        <v>2088</v>
      </c>
      <c r="C445" t="s">
        <v>2673</v>
      </c>
      <c r="D445" t="s">
        <v>7104</v>
      </c>
      <c r="F445" t="s">
        <v>4067</v>
      </c>
      <c r="H445" t="s">
        <v>5556</v>
      </c>
    </row>
    <row r="446" spans="1:8" x14ac:dyDescent="0.25">
      <c r="A446" t="s">
        <v>1142</v>
      </c>
      <c r="B446" t="s">
        <v>1143</v>
      </c>
      <c r="C446" t="s">
        <v>2674</v>
      </c>
      <c r="D446" t="s">
        <v>6954</v>
      </c>
      <c r="F446" t="s">
        <v>4068</v>
      </c>
      <c r="H446" t="s">
        <v>5557</v>
      </c>
    </row>
    <row r="447" spans="1:8" x14ac:dyDescent="0.25">
      <c r="A447" t="s">
        <v>1144</v>
      </c>
      <c r="B447" t="s">
        <v>346</v>
      </c>
      <c r="C447" t="s">
        <v>2675</v>
      </c>
      <c r="D447" t="s">
        <v>7105</v>
      </c>
      <c r="F447" t="s">
        <v>4069</v>
      </c>
      <c r="H447" t="s">
        <v>5558</v>
      </c>
    </row>
    <row r="448" spans="1:8" x14ac:dyDescent="0.25">
      <c r="A448" t="s">
        <v>1145</v>
      </c>
      <c r="B448" t="s">
        <v>316</v>
      </c>
      <c r="C448" t="s">
        <v>2676</v>
      </c>
      <c r="D448" t="s">
        <v>7106</v>
      </c>
      <c r="F448" t="s">
        <v>4070</v>
      </c>
      <c r="H448" t="s">
        <v>5559</v>
      </c>
    </row>
    <row r="449" spans="1:8" x14ac:dyDescent="0.25">
      <c r="A449" t="s">
        <v>1146</v>
      </c>
      <c r="B449" t="s">
        <v>543</v>
      </c>
      <c r="C449" t="s">
        <v>2677</v>
      </c>
      <c r="D449" t="s">
        <v>7107</v>
      </c>
      <c r="F449" t="s">
        <v>4071</v>
      </c>
      <c r="H449" t="s">
        <v>5560</v>
      </c>
    </row>
    <row r="450" spans="1:8" x14ac:dyDescent="0.25">
      <c r="A450" t="s">
        <v>1147</v>
      </c>
      <c r="B450" t="s">
        <v>1148</v>
      </c>
      <c r="C450" t="s">
        <v>2678</v>
      </c>
      <c r="D450" t="s">
        <v>7108</v>
      </c>
      <c r="F450" t="s">
        <v>4072</v>
      </c>
      <c r="H450" t="s">
        <v>5561</v>
      </c>
    </row>
    <row r="451" spans="1:8" x14ac:dyDescent="0.25">
      <c r="A451" t="s">
        <v>7109</v>
      </c>
      <c r="B451" t="s">
        <v>7110</v>
      </c>
      <c r="C451" t="s">
        <v>7111</v>
      </c>
      <c r="D451" t="s">
        <v>7112</v>
      </c>
      <c r="F451" t="s">
        <v>4073</v>
      </c>
      <c r="H451" t="s">
        <v>5562</v>
      </c>
    </row>
    <row r="452" spans="1:8" x14ac:dyDescent="0.25">
      <c r="A452" t="s">
        <v>1149</v>
      </c>
      <c r="B452" t="s">
        <v>2089</v>
      </c>
      <c r="C452" t="s">
        <v>2391</v>
      </c>
      <c r="D452" t="s">
        <v>6750</v>
      </c>
      <c r="F452" t="s">
        <v>4074</v>
      </c>
      <c r="H452" t="s">
        <v>5563</v>
      </c>
    </row>
    <row r="453" spans="1:8" x14ac:dyDescent="0.25">
      <c r="A453" t="s">
        <v>1150</v>
      </c>
      <c r="B453" t="s">
        <v>411</v>
      </c>
      <c r="C453" t="s">
        <v>2811</v>
      </c>
      <c r="D453" t="s">
        <v>7113</v>
      </c>
      <c r="F453" t="s">
        <v>4075</v>
      </c>
      <c r="H453" t="s">
        <v>5564</v>
      </c>
    </row>
    <row r="454" spans="1:8" x14ac:dyDescent="0.25">
      <c r="A454" t="s">
        <v>1151</v>
      </c>
      <c r="B454" t="s">
        <v>418</v>
      </c>
      <c r="C454" t="s">
        <v>2679</v>
      </c>
      <c r="D454" t="s">
        <v>7114</v>
      </c>
      <c r="F454" t="s">
        <v>4076</v>
      </c>
      <c r="H454" t="s">
        <v>5565</v>
      </c>
    </row>
    <row r="455" spans="1:8" x14ac:dyDescent="0.25">
      <c r="A455" t="s">
        <v>1152</v>
      </c>
      <c r="B455" t="s">
        <v>2090</v>
      </c>
      <c r="C455" t="s">
        <v>2680</v>
      </c>
      <c r="D455" t="s">
        <v>7115</v>
      </c>
      <c r="F455" t="s">
        <v>4077</v>
      </c>
      <c r="H455" t="s">
        <v>5566</v>
      </c>
    </row>
    <row r="456" spans="1:8" x14ac:dyDescent="0.25">
      <c r="A456" t="s">
        <v>1153</v>
      </c>
      <c r="B456" t="s">
        <v>252</v>
      </c>
      <c r="C456" t="s">
        <v>2681</v>
      </c>
      <c r="D456" t="s">
        <v>7116</v>
      </c>
      <c r="F456" t="s">
        <v>4078</v>
      </c>
      <c r="H456" t="s">
        <v>5567</v>
      </c>
    </row>
    <row r="457" spans="1:8" x14ac:dyDescent="0.25">
      <c r="A457" t="s">
        <v>1154</v>
      </c>
      <c r="B457" t="s">
        <v>2091</v>
      </c>
      <c r="C457" t="s">
        <v>2682</v>
      </c>
      <c r="D457" t="s">
        <v>7117</v>
      </c>
      <c r="F457" t="s">
        <v>4079</v>
      </c>
      <c r="H457" t="s">
        <v>5568</v>
      </c>
    </row>
    <row r="458" spans="1:8" x14ac:dyDescent="0.25">
      <c r="A458" t="s">
        <v>1156</v>
      </c>
      <c r="B458" t="s">
        <v>2683</v>
      </c>
      <c r="C458" t="s">
        <v>2684</v>
      </c>
      <c r="D458" t="s">
        <v>7118</v>
      </c>
      <c r="F458" t="s">
        <v>4080</v>
      </c>
      <c r="H458" t="s">
        <v>5569</v>
      </c>
    </row>
    <row r="459" spans="1:8" x14ac:dyDescent="0.25">
      <c r="A459" t="s">
        <v>1157</v>
      </c>
      <c r="B459" t="s">
        <v>432</v>
      </c>
      <c r="C459" t="s">
        <v>2685</v>
      </c>
      <c r="D459" t="s">
        <v>7119</v>
      </c>
      <c r="F459" t="s">
        <v>4081</v>
      </c>
      <c r="H459" t="s">
        <v>5570</v>
      </c>
    </row>
    <row r="460" spans="1:8" x14ac:dyDescent="0.25">
      <c r="A460" t="s">
        <v>1158</v>
      </c>
      <c r="B460" t="s">
        <v>1159</v>
      </c>
      <c r="C460" t="s">
        <v>2686</v>
      </c>
      <c r="D460" t="s">
        <v>7120</v>
      </c>
      <c r="F460" t="s">
        <v>3595</v>
      </c>
      <c r="H460" t="s">
        <v>5571</v>
      </c>
    </row>
    <row r="461" spans="1:8" x14ac:dyDescent="0.25">
      <c r="A461" t="s">
        <v>1160</v>
      </c>
      <c r="B461" t="s">
        <v>204</v>
      </c>
      <c r="C461" t="s">
        <v>2687</v>
      </c>
      <c r="D461" t="s">
        <v>7121</v>
      </c>
      <c r="F461" t="s">
        <v>4082</v>
      </c>
      <c r="H461" t="s">
        <v>5572</v>
      </c>
    </row>
    <row r="462" spans="1:8" x14ac:dyDescent="0.25">
      <c r="A462" t="s">
        <v>1161</v>
      </c>
      <c r="B462" t="s">
        <v>226</v>
      </c>
      <c r="C462" t="s">
        <v>2688</v>
      </c>
      <c r="D462" t="s">
        <v>7122</v>
      </c>
      <c r="F462" t="s">
        <v>4083</v>
      </c>
      <c r="H462" t="s">
        <v>5573</v>
      </c>
    </row>
    <row r="463" spans="1:8" x14ac:dyDescent="0.25">
      <c r="A463" t="s">
        <v>1162</v>
      </c>
      <c r="B463" t="s">
        <v>2092</v>
      </c>
      <c r="C463" t="s">
        <v>2689</v>
      </c>
      <c r="D463" t="s">
        <v>7123</v>
      </c>
      <c r="F463" t="s">
        <v>4084</v>
      </c>
      <c r="H463" t="s">
        <v>5574</v>
      </c>
    </row>
    <row r="464" spans="1:8" x14ac:dyDescent="0.25">
      <c r="A464" t="s">
        <v>1163</v>
      </c>
      <c r="B464" t="s">
        <v>1164</v>
      </c>
      <c r="C464" t="s">
        <v>2690</v>
      </c>
      <c r="D464" t="s">
        <v>7124</v>
      </c>
      <c r="F464" t="s">
        <v>4085</v>
      </c>
      <c r="H464" t="s">
        <v>5575</v>
      </c>
    </row>
    <row r="465" spans="1:8" x14ac:dyDescent="0.25">
      <c r="A465" t="s">
        <v>1165</v>
      </c>
      <c r="B465" t="s">
        <v>1166</v>
      </c>
      <c r="C465" t="s">
        <v>2691</v>
      </c>
      <c r="D465" t="s">
        <v>7125</v>
      </c>
      <c r="F465" t="s">
        <v>4086</v>
      </c>
      <c r="H465" t="s">
        <v>5576</v>
      </c>
    </row>
    <row r="466" spans="1:8" x14ac:dyDescent="0.25">
      <c r="A466" t="s">
        <v>1167</v>
      </c>
      <c r="B466" t="s">
        <v>256</v>
      </c>
      <c r="C466" t="s">
        <v>2692</v>
      </c>
      <c r="D466" t="s">
        <v>7126</v>
      </c>
      <c r="F466" t="s">
        <v>4087</v>
      </c>
      <c r="H466" t="s">
        <v>5577</v>
      </c>
    </row>
    <row r="467" spans="1:8" x14ac:dyDescent="0.25">
      <c r="A467" t="s">
        <v>1168</v>
      </c>
      <c r="B467" t="s">
        <v>1169</v>
      </c>
      <c r="C467" t="s">
        <v>2693</v>
      </c>
      <c r="D467" t="s">
        <v>7127</v>
      </c>
      <c r="F467" t="s">
        <v>4088</v>
      </c>
      <c r="H467" t="s">
        <v>5578</v>
      </c>
    </row>
    <row r="468" spans="1:8" x14ac:dyDescent="0.25">
      <c r="A468" t="s">
        <v>1170</v>
      </c>
      <c r="B468" t="s">
        <v>437</v>
      </c>
      <c r="C468" t="s">
        <v>2694</v>
      </c>
      <c r="D468" t="s">
        <v>7128</v>
      </c>
      <c r="F468" t="s">
        <v>4089</v>
      </c>
      <c r="H468" t="s">
        <v>5579</v>
      </c>
    </row>
    <row r="469" spans="1:8" x14ac:dyDescent="0.25">
      <c r="A469" t="s">
        <v>1171</v>
      </c>
      <c r="B469" t="s">
        <v>488</v>
      </c>
      <c r="C469" t="s">
        <v>2695</v>
      </c>
      <c r="D469" t="s">
        <v>7129</v>
      </c>
      <c r="F469" t="s">
        <v>4090</v>
      </c>
      <c r="H469" t="s">
        <v>5580</v>
      </c>
    </row>
    <row r="470" spans="1:8" x14ac:dyDescent="0.25">
      <c r="A470" t="s">
        <v>1172</v>
      </c>
      <c r="B470" t="s">
        <v>455</v>
      </c>
      <c r="C470" t="s">
        <v>2696</v>
      </c>
      <c r="D470" t="s">
        <v>7130</v>
      </c>
      <c r="F470" t="s">
        <v>4091</v>
      </c>
      <c r="H470" t="s">
        <v>5581</v>
      </c>
    </row>
    <row r="471" spans="1:8" x14ac:dyDescent="0.25">
      <c r="A471" t="s">
        <v>7131</v>
      </c>
      <c r="B471" t="s">
        <v>7132</v>
      </c>
      <c r="C471" t="s">
        <v>7133</v>
      </c>
      <c r="D471" t="s">
        <v>7134</v>
      </c>
      <c r="F471" t="s">
        <v>4092</v>
      </c>
      <c r="H471" t="s">
        <v>5582</v>
      </c>
    </row>
    <row r="472" spans="1:8" x14ac:dyDescent="0.25">
      <c r="A472" t="s">
        <v>1173</v>
      </c>
      <c r="B472" t="s">
        <v>2093</v>
      </c>
      <c r="C472" t="s">
        <v>7135</v>
      </c>
      <c r="D472" t="s">
        <v>7136</v>
      </c>
      <c r="F472" t="s">
        <v>4093</v>
      </c>
      <c r="H472" t="s">
        <v>5583</v>
      </c>
    </row>
    <row r="473" spans="1:8" x14ac:dyDescent="0.25">
      <c r="A473" t="s">
        <v>1174</v>
      </c>
      <c r="B473" t="s">
        <v>510</v>
      </c>
      <c r="C473" t="s">
        <v>2697</v>
      </c>
      <c r="D473" t="s">
        <v>7137</v>
      </c>
      <c r="F473" t="s">
        <v>4094</v>
      </c>
      <c r="H473" t="s">
        <v>5584</v>
      </c>
    </row>
    <row r="474" spans="1:8" x14ac:dyDescent="0.25">
      <c r="A474" t="s">
        <v>1175</v>
      </c>
      <c r="B474" t="s">
        <v>466</v>
      </c>
      <c r="C474" t="s">
        <v>2698</v>
      </c>
      <c r="D474" t="s">
        <v>7138</v>
      </c>
      <c r="F474" t="s">
        <v>4095</v>
      </c>
      <c r="H474" t="s">
        <v>5585</v>
      </c>
    </row>
    <row r="475" spans="1:8" x14ac:dyDescent="0.25">
      <c r="A475" t="s">
        <v>1176</v>
      </c>
      <c r="B475" t="s">
        <v>1177</v>
      </c>
      <c r="C475" t="s">
        <v>2699</v>
      </c>
      <c r="D475" t="s">
        <v>7139</v>
      </c>
      <c r="F475" t="s">
        <v>4096</v>
      </c>
      <c r="H475" t="s">
        <v>5586</v>
      </c>
    </row>
    <row r="476" spans="1:8" x14ac:dyDescent="0.25">
      <c r="A476" t="s">
        <v>1178</v>
      </c>
      <c r="B476" t="s">
        <v>391</v>
      </c>
      <c r="C476" t="s">
        <v>2700</v>
      </c>
      <c r="D476" t="s">
        <v>7140</v>
      </c>
      <c r="F476" t="s">
        <v>4097</v>
      </c>
      <c r="H476" t="s">
        <v>5587</v>
      </c>
    </row>
    <row r="477" spans="1:8" x14ac:dyDescent="0.25">
      <c r="A477" t="s">
        <v>1179</v>
      </c>
      <c r="B477" t="s">
        <v>1180</v>
      </c>
      <c r="C477" t="s">
        <v>2701</v>
      </c>
      <c r="D477" t="s">
        <v>7141</v>
      </c>
      <c r="F477" t="s">
        <v>4098</v>
      </c>
      <c r="H477" t="s">
        <v>5588</v>
      </c>
    </row>
    <row r="478" spans="1:8" x14ac:dyDescent="0.25">
      <c r="A478" t="s">
        <v>1181</v>
      </c>
      <c r="B478" t="s">
        <v>507</v>
      </c>
      <c r="C478" t="s">
        <v>2702</v>
      </c>
      <c r="D478" t="s">
        <v>7142</v>
      </c>
      <c r="F478" t="s">
        <v>4099</v>
      </c>
      <c r="H478" t="s">
        <v>5589</v>
      </c>
    </row>
    <row r="479" spans="1:8" x14ac:dyDescent="0.25">
      <c r="A479" t="s">
        <v>1182</v>
      </c>
      <c r="B479" t="s">
        <v>2703</v>
      </c>
      <c r="C479" t="s">
        <v>2704</v>
      </c>
      <c r="D479" t="s">
        <v>7143</v>
      </c>
      <c r="F479" t="s">
        <v>4100</v>
      </c>
      <c r="H479" t="s">
        <v>5590</v>
      </c>
    </row>
    <row r="480" spans="1:8" x14ac:dyDescent="0.25">
      <c r="A480" t="s">
        <v>1183</v>
      </c>
      <c r="B480" t="s">
        <v>2094</v>
      </c>
      <c r="C480" t="s">
        <v>2705</v>
      </c>
      <c r="D480" t="s">
        <v>7144</v>
      </c>
      <c r="F480" t="s">
        <v>4101</v>
      </c>
      <c r="H480" t="s">
        <v>5591</v>
      </c>
    </row>
    <row r="481" spans="1:8" x14ac:dyDescent="0.25">
      <c r="A481" t="s">
        <v>7145</v>
      </c>
      <c r="B481" t="s">
        <v>7146</v>
      </c>
      <c r="C481" t="s">
        <v>7147</v>
      </c>
      <c r="D481" t="s">
        <v>7148</v>
      </c>
      <c r="F481" t="s">
        <v>4102</v>
      </c>
      <c r="H481" t="s">
        <v>5592</v>
      </c>
    </row>
    <row r="482" spans="1:8" x14ac:dyDescent="0.25">
      <c r="A482" t="s">
        <v>1184</v>
      </c>
      <c r="B482" t="s">
        <v>301</v>
      </c>
      <c r="C482" t="s">
        <v>2706</v>
      </c>
      <c r="D482" t="s">
        <v>6620</v>
      </c>
      <c r="F482" t="s">
        <v>4103</v>
      </c>
      <c r="H482" t="s">
        <v>5593</v>
      </c>
    </row>
    <row r="483" spans="1:8" x14ac:dyDescent="0.25">
      <c r="A483" t="s">
        <v>1185</v>
      </c>
      <c r="B483" t="s">
        <v>1186</v>
      </c>
      <c r="C483" t="s">
        <v>7149</v>
      </c>
      <c r="D483" t="s">
        <v>7150</v>
      </c>
      <c r="F483" t="s">
        <v>4104</v>
      </c>
      <c r="H483" t="s">
        <v>5594</v>
      </c>
    </row>
    <row r="484" spans="1:8" x14ac:dyDescent="0.25">
      <c r="A484" t="s">
        <v>1187</v>
      </c>
      <c r="B484" t="s">
        <v>1188</v>
      </c>
      <c r="C484" t="s">
        <v>2707</v>
      </c>
      <c r="D484" t="s">
        <v>7151</v>
      </c>
      <c r="F484" t="s">
        <v>4105</v>
      </c>
      <c r="H484" t="s">
        <v>5595</v>
      </c>
    </row>
    <row r="485" spans="1:8" x14ac:dyDescent="0.25">
      <c r="A485" t="s">
        <v>1189</v>
      </c>
      <c r="B485" t="s">
        <v>276</v>
      </c>
      <c r="C485" t="s">
        <v>2708</v>
      </c>
      <c r="D485" t="s">
        <v>7152</v>
      </c>
      <c r="F485" t="s">
        <v>4106</v>
      </c>
      <c r="H485" t="s">
        <v>5596</v>
      </c>
    </row>
    <row r="486" spans="1:8" x14ac:dyDescent="0.25">
      <c r="A486" t="s">
        <v>1190</v>
      </c>
      <c r="B486" t="s">
        <v>472</v>
      </c>
      <c r="C486" t="s">
        <v>2518</v>
      </c>
      <c r="D486" t="s">
        <v>6921</v>
      </c>
      <c r="F486" t="s">
        <v>4107</v>
      </c>
      <c r="H486" t="s">
        <v>5597</v>
      </c>
    </row>
    <row r="487" spans="1:8" x14ac:dyDescent="0.25">
      <c r="A487" t="s">
        <v>1191</v>
      </c>
      <c r="B487" t="s">
        <v>2095</v>
      </c>
      <c r="C487" t="s">
        <v>2709</v>
      </c>
      <c r="D487" t="s">
        <v>7153</v>
      </c>
      <c r="F487" t="s">
        <v>4108</v>
      </c>
      <c r="H487" t="s">
        <v>5598</v>
      </c>
    </row>
    <row r="488" spans="1:8" x14ac:dyDescent="0.25">
      <c r="A488" t="s">
        <v>1192</v>
      </c>
      <c r="B488" t="s">
        <v>2710</v>
      </c>
      <c r="C488" t="s">
        <v>2638</v>
      </c>
      <c r="D488" t="s">
        <v>7154</v>
      </c>
      <c r="F488" t="s">
        <v>4109</v>
      </c>
      <c r="H488" t="s">
        <v>5599</v>
      </c>
    </row>
    <row r="489" spans="1:8" x14ac:dyDescent="0.25">
      <c r="A489" t="s">
        <v>1193</v>
      </c>
      <c r="B489" t="s">
        <v>2096</v>
      </c>
      <c r="C489" t="s">
        <v>2711</v>
      </c>
      <c r="D489" t="s">
        <v>7123</v>
      </c>
      <c r="F489" t="s">
        <v>4110</v>
      </c>
      <c r="H489" t="s">
        <v>5600</v>
      </c>
    </row>
    <row r="490" spans="1:8" x14ac:dyDescent="0.25">
      <c r="A490" t="s">
        <v>1194</v>
      </c>
      <c r="B490" t="s">
        <v>2097</v>
      </c>
      <c r="C490" t="s">
        <v>2410</v>
      </c>
      <c r="D490" t="s">
        <v>6780</v>
      </c>
      <c r="F490" t="s">
        <v>4111</v>
      </c>
      <c r="H490" t="s">
        <v>5601</v>
      </c>
    </row>
    <row r="491" spans="1:8" x14ac:dyDescent="0.25">
      <c r="A491" t="s">
        <v>1195</v>
      </c>
      <c r="B491" t="s">
        <v>2098</v>
      </c>
      <c r="C491" t="s">
        <v>2410</v>
      </c>
      <c r="D491" t="s">
        <v>6780</v>
      </c>
      <c r="F491" t="s">
        <v>4112</v>
      </c>
      <c r="H491" t="s">
        <v>5602</v>
      </c>
    </row>
    <row r="492" spans="1:8" x14ac:dyDescent="0.25">
      <c r="A492" t="s">
        <v>1196</v>
      </c>
      <c r="B492" t="s">
        <v>2099</v>
      </c>
      <c r="C492" t="s">
        <v>2712</v>
      </c>
      <c r="D492" t="s">
        <v>6763</v>
      </c>
      <c r="F492" t="s">
        <v>4113</v>
      </c>
      <c r="H492" t="s">
        <v>5603</v>
      </c>
    </row>
    <row r="493" spans="1:8" x14ac:dyDescent="0.25">
      <c r="A493" t="s">
        <v>1197</v>
      </c>
      <c r="B493" t="s">
        <v>2100</v>
      </c>
      <c r="C493" t="s">
        <v>2713</v>
      </c>
      <c r="D493" t="s">
        <v>7155</v>
      </c>
      <c r="F493" t="s">
        <v>4114</v>
      </c>
      <c r="H493" t="s">
        <v>5604</v>
      </c>
    </row>
    <row r="494" spans="1:8" x14ac:dyDescent="0.25">
      <c r="A494" t="s">
        <v>1198</v>
      </c>
      <c r="B494" t="s">
        <v>1199</v>
      </c>
      <c r="C494" t="s">
        <v>2714</v>
      </c>
      <c r="D494" t="s">
        <v>7156</v>
      </c>
      <c r="F494" t="s">
        <v>4115</v>
      </c>
      <c r="H494" t="s">
        <v>5605</v>
      </c>
    </row>
    <row r="495" spans="1:8" x14ac:dyDescent="0.25">
      <c r="A495" t="s">
        <v>1200</v>
      </c>
      <c r="B495" t="s">
        <v>308</v>
      </c>
      <c r="C495" t="s">
        <v>7157</v>
      </c>
      <c r="D495" t="s">
        <v>7158</v>
      </c>
      <c r="F495" t="s">
        <v>4116</v>
      </c>
      <c r="H495" t="s">
        <v>5606</v>
      </c>
    </row>
    <row r="496" spans="1:8" x14ac:dyDescent="0.25">
      <c r="A496" t="s">
        <v>1201</v>
      </c>
      <c r="B496" t="s">
        <v>2101</v>
      </c>
      <c r="C496" t="s">
        <v>7159</v>
      </c>
      <c r="D496" t="s">
        <v>7160</v>
      </c>
      <c r="F496" t="s">
        <v>4117</v>
      </c>
      <c r="H496" t="s">
        <v>5607</v>
      </c>
    </row>
    <row r="497" spans="1:8" x14ac:dyDescent="0.25">
      <c r="A497" t="s">
        <v>1202</v>
      </c>
      <c r="B497" t="s">
        <v>330</v>
      </c>
      <c r="C497" t="s">
        <v>2715</v>
      </c>
      <c r="D497" t="s">
        <v>7161</v>
      </c>
      <c r="F497" t="s">
        <v>4118</v>
      </c>
      <c r="H497" t="s">
        <v>5608</v>
      </c>
    </row>
    <row r="498" spans="1:8" x14ac:dyDescent="0.25">
      <c r="A498" t="s">
        <v>1203</v>
      </c>
      <c r="B498" t="s">
        <v>2716</v>
      </c>
      <c r="C498" t="s">
        <v>2717</v>
      </c>
      <c r="D498" t="s">
        <v>7162</v>
      </c>
      <c r="F498" t="s">
        <v>4119</v>
      </c>
      <c r="H498" t="s">
        <v>5609</v>
      </c>
    </row>
    <row r="499" spans="1:8" x14ac:dyDescent="0.25">
      <c r="A499" t="s">
        <v>1204</v>
      </c>
      <c r="B499" t="s">
        <v>2102</v>
      </c>
      <c r="C499" t="s">
        <v>2718</v>
      </c>
      <c r="D499" t="s">
        <v>7163</v>
      </c>
      <c r="F499" t="s">
        <v>4120</v>
      </c>
      <c r="H499" t="s">
        <v>5610</v>
      </c>
    </row>
    <row r="500" spans="1:8" x14ac:dyDescent="0.25">
      <c r="A500" t="s">
        <v>1205</v>
      </c>
      <c r="B500" t="s">
        <v>1206</v>
      </c>
      <c r="C500" t="s">
        <v>2719</v>
      </c>
      <c r="D500" t="s">
        <v>7164</v>
      </c>
      <c r="F500" t="s">
        <v>4121</v>
      </c>
      <c r="H500" t="s">
        <v>5611</v>
      </c>
    </row>
    <row r="501" spans="1:8" x14ac:dyDescent="0.25">
      <c r="A501" t="s">
        <v>1207</v>
      </c>
      <c r="B501" t="s">
        <v>1208</v>
      </c>
      <c r="C501" t="s">
        <v>2720</v>
      </c>
      <c r="D501" t="s">
        <v>7165</v>
      </c>
      <c r="F501" t="s">
        <v>4122</v>
      </c>
      <c r="H501" t="s">
        <v>5612</v>
      </c>
    </row>
    <row r="502" spans="1:8" x14ac:dyDescent="0.25">
      <c r="A502" t="s">
        <v>1209</v>
      </c>
      <c r="B502" t="s">
        <v>1210</v>
      </c>
      <c r="C502" t="s">
        <v>2721</v>
      </c>
      <c r="D502" t="s">
        <v>7166</v>
      </c>
      <c r="F502" t="s">
        <v>4123</v>
      </c>
      <c r="H502" t="s">
        <v>5613</v>
      </c>
    </row>
    <row r="503" spans="1:8" x14ac:dyDescent="0.25">
      <c r="A503" t="s">
        <v>1211</v>
      </c>
      <c r="B503" t="s">
        <v>2103</v>
      </c>
      <c r="C503" t="s">
        <v>2349</v>
      </c>
      <c r="D503" t="s">
        <v>7167</v>
      </c>
      <c r="F503" t="s">
        <v>4124</v>
      </c>
      <c r="H503" t="s">
        <v>5614</v>
      </c>
    </row>
    <row r="504" spans="1:8" x14ac:dyDescent="0.25">
      <c r="A504" t="s">
        <v>1212</v>
      </c>
      <c r="B504" t="s">
        <v>462</v>
      </c>
      <c r="C504" t="s">
        <v>2722</v>
      </c>
      <c r="D504" t="s">
        <v>7168</v>
      </c>
      <c r="F504" t="s">
        <v>4125</v>
      </c>
      <c r="H504" t="s">
        <v>5615</v>
      </c>
    </row>
    <row r="505" spans="1:8" x14ac:dyDescent="0.25">
      <c r="A505" t="s">
        <v>1213</v>
      </c>
      <c r="B505" t="s">
        <v>1214</v>
      </c>
      <c r="C505" t="s">
        <v>2723</v>
      </c>
      <c r="D505" t="s">
        <v>7169</v>
      </c>
      <c r="F505" t="s">
        <v>4126</v>
      </c>
      <c r="H505" t="s">
        <v>5616</v>
      </c>
    </row>
    <row r="506" spans="1:8" x14ac:dyDescent="0.25">
      <c r="A506" t="s">
        <v>1215</v>
      </c>
      <c r="B506" t="s">
        <v>282</v>
      </c>
      <c r="C506" t="s">
        <v>2724</v>
      </c>
      <c r="D506" t="s">
        <v>7170</v>
      </c>
      <c r="F506" t="s">
        <v>4127</v>
      </c>
      <c r="H506" t="s">
        <v>5617</v>
      </c>
    </row>
    <row r="507" spans="1:8" x14ac:dyDescent="0.25">
      <c r="A507" t="s">
        <v>1216</v>
      </c>
      <c r="B507" t="s">
        <v>202</v>
      </c>
      <c r="C507" t="s">
        <v>2725</v>
      </c>
      <c r="D507" t="s">
        <v>7171</v>
      </c>
      <c r="F507" t="s">
        <v>4128</v>
      </c>
      <c r="H507" t="s">
        <v>5618</v>
      </c>
    </row>
    <row r="508" spans="1:8" x14ac:dyDescent="0.25">
      <c r="A508" t="s">
        <v>1217</v>
      </c>
      <c r="B508" t="s">
        <v>1218</v>
      </c>
      <c r="C508" t="s">
        <v>2726</v>
      </c>
      <c r="D508" t="s">
        <v>7172</v>
      </c>
      <c r="F508" t="s">
        <v>4129</v>
      </c>
      <c r="H508" t="s">
        <v>5619</v>
      </c>
    </row>
    <row r="509" spans="1:8" x14ac:dyDescent="0.25">
      <c r="A509" t="s">
        <v>1219</v>
      </c>
      <c r="B509" t="s">
        <v>1220</v>
      </c>
      <c r="C509" t="s">
        <v>2727</v>
      </c>
      <c r="D509" t="s">
        <v>7173</v>
      </c>
      <c r="F509" t="s">
        <v>4130</v>
      </c>
      <c r="H509" t="s">
        <v>5620</v>
      </c>
    </row>
    <row r="510" spans="1:8" x14ac:dyDescent="0.25">
      <c r="A510" t="s">
        <v>1221</v>
      </c>
      <c r="B510" t="s">
        <v>1554</v>
      </c>
      <c r="C510" t="s">
        <v>2728</v>
      </c>
      <c r="D510" t="s">
        <v>7174</v>
      </c>
      <c r="F510" t="s">
        <v>4131</v>
      </c>
      <c r="H510" t="s">
        <v>5621</v>
      </c>
    </row>
    <row r="511" spans="1:8" x14ac:dyDescent="0.25">
      <c r="A511" t="s">
        <v>1222</v>
      </c>
      <c r="B511" t="s">
        <v>646</v>
      </c>
      <c r="C511" t="s">
        <v>7175</v>
      </c>
      <c r="D511" t="s">
        <v>7176</v>
      </c>
      <c r="F511" t="s">
        <v>4132</v>
      </c>
      <c r="H511" t="s">
        <v>5622</v>
      </c>
    </row>
    <row r="512" spans="1:8" x14ac:dyDescent="0.25">
      <c r="A512" t="s">
        <v>1223</v>
      </c>
      <c r="B512" t="s">
        <v>1224</v>
      </c>
      <c r="C512" t="s">
        <v>2729</v>
      </c>
      <c r="D512" t="s">
        <v>7177</v>
      </c>
      <c r="F512" t="s">
        <v>4133</v>
      </c>
      <c r="H512" t="s">
        <v>5623</v>
      </c>
    </row>
    <row r="513" spans="1:8" x14ac:dyDescent="0.25">
      <c r="A513" t="s">
        <v>1225</v>
      </c>
      <c r="B513" t="s">
        <v>431</v>
      </c>
      <c r="C513" t="s">
        <v>2730</v>
      </c>
      <c r="D513" t="s">
        <v>7178</v>
      </c>
      <c r="F513" t="s">
        <v>4134</v>
      </c>
      <c r="H513" t="s">
        <v>5624</v>
      </c>
    </row>
    <row r="514" spans="1:8" x14ac:dyDescent="0.25">
      <c r="A514" t="s">
        <v>1226</v>
      </c>
      <c r="B514" t="s">
        <v>2104</v>
      </c>
      <c r="C514" t="s">
        <v>2731</v>
      </c>
      <c r="D514" t="s">
        <v>7179</v>
      </c>
      <c r="F514" t="s">
        <v>4135</v>
      </c>
      <c r="H514" t="s">
        <v>5625</v>
      </c>
    </row>
    <row r="515" spans="1:8" x14ac:dyDescent="0.25">
      <c r="A515" t="s">
        <v>1227</v>
      </c>
      <c r="B515" t="s">
        <v>2105</v>
      </c>
      <c r="C515" t="s">
        <v>2732</v>
      </c>
      <c r="D515" t="s">
        <v>7128</v>
      </c>
      <c r="F515" t="s">
        <v>4136</v>
      </c>
      <c r="H515" t="s">
        <v>5626</v>
      </c>
    </row>
    <row r="516" spans="1:8" x14ac:dyDescent="0.25">
      <c r="A516" t="s">
        <v>1228</v>
      </c>
      <c r="B516" t="s">
        <v>1229</v>
      </c>
      <c r="C516" t="s">
        <v>2733</v>
      </c>
      <c r="D516" t="s">
        <v>7180</v>
      </c>
      <c r="F516" t="s">
        <v>4137</v>
      </c>
      <c r="H516" t="s">
        <v>5627</v>
      </c>
    </row>
    <row r="517" spans="1:8" x14ac:dyDescent="0.25">
      <c r="A517" t="s">
        <v>1230</v>
      </c>
      <c r="B517" t="s">
        <v>246</v>
      </c>
      <c r="C517" t="s">
        <v>2734</v>
      </c>
      <c r="D517" t="s">
        <v>7181</v>
      </c>
      <c r="F517" t="s">
        <v>4138</v>
      </c>
      <c r="H517" t="s">
        <v>5628</v>
      </c>
    </row>
    <row r="518" spans="1:8" x14ac:dyDescent="0.25">
      <c r="A518" t="s">
        <v>2106</v>
      </c>
      <c r="B518" t="s">
        <v>2107</v>
      </c>
      <c r="C518" t="s">
        <v>2735</v>
      </c>
      <c r="D518" t="s">
        <v>7182</v>
      </c>
      <c r="F518" t="s">
        <v>4139</v>
      </c>
      <c r="H518" t="s">
        <v>5629</v>
      </c>
    </row>
    <row r="519" spans="1:8" x14ac:dyDescent="0.25">
      <c r="A519" t="s">
        <v>1231</v>
      </c>
      <c r="B519" t="s">
        <v>2108</v>
      </c>
      <c r="C519" t="s">
        <v>2736</v>
      </c>
      <c r="D519" t="s">
        <v>7056</v>
      </c>
      <c r="F519" t="s">
        <v>4140</v>
      </c>
      <c r="H519" t="s">
        <v>5630</v>
      </c>
    </row>
    <row r="520" spans="1:8" x14ac:dyDescent="0.25">
      <c r="A520" t="s">
        <v>1232</v>
      </c>
      <c r="B520" t="s">
        <v>2109</v>
      </c>
      <c r="C520" t="s">
        <v>2737</v>
      </c>
      <c r="D520" t="s">
        <v>7183</v>
      </c>
      <c r="F520" t="s">
        <v>4141</v>
      </c>
      <c r="H520" t="s">
        <v>5631</v>
      </c>
    </row>
    <row r="521" spans="1:8" x14ac:dyDescent="0.25">
      <c r="A521" t="s">
        <v>1233</v>
      </c>
      <c r="B521" t="s">
        <v>290</v>
      </c>
      <c r="C521" t="s">
        <v>2738</v>
      </c>
      <c r="D521" t="s">
        <v>6690</v>
      </c>
      <c r="F521" t="s">
        <v>4142</v>
      </c>
      <c r="H521" t="s">
        <v>5632</v>
      </c>
    </row>
    <row r="522" spans="1:8" x14ac:dyDescent="0.25">
      <c r="A522" t="s">
        <v>1234</v>
      </c>
      <c r="B522" t="s">
        <v>298</v>
      </c>
      <c r="C522" t="s">
        <v>7184</v>
      </c>
      <c r="D522" t="s">
        <v>7185</v>
      </c>
      <c r="F522" t="s">
        <v>4143</v>
      </c>
      <c r="H522" t="s">
        <v>5633</v>
      </c>
    </row>
    <row r="523" spans="1:8" x14ac:dyDescent="0.25">
      <c r="A523" t="s">
        <v>1235</v>
      </c>
      <c r="B523" t="s">
        <v>1236</v>
      </c>
      <c r="C523" t="s">
        <v>2739</v>
      </c>
      <c r="D523" t="s">
        <v>7186</v>
      </c>
      <c r="F523" t="s">
        <v>4144</v>
      </c>
      <c r="H523" t="s">
        <v>5634</v>
      </c>
    </row>
    <row r="524" spans="1:8" x14ac:dyDescent="0.25">
      <c r="A524" t="s">
        <v>1237</v>
      </c>
      <c r="B524" t="s">
        <v>227</v>
      </c>
      <c r="C524" t="s">
        <v>2740</v>
      </c>
      <c r="D524" t="s">
        <v>7187</v>
      </c>
      <c r="F524" t="s">
        <v>4145</v>
      </c>
      <c r="H524" t="s">
        <v>5635</v>
      </c>
    </row>
    <row r="525" spans="1:8" x14ac:dyDescent="0.25">
      <c r="A525" t="s">
        <v>1238</v>
      </c>
      <c r="B525" t="s">
        <v>2741</v>
      </c>
      <c r="C525" t="s">
        <v>2742</v>
      </c>
      <c r="D525" t="s">
        <v>7188</v>
      </c>
      <c r="F525" t="s">
        <v>4146</v>
      </c>
      <c r="H525" t="s">
        <v>5636</v>
      </c>
    </row>
    <row r="526" spans="1:8" x14ac:dyDescent="0.25">
      <c r="A526" t="s">
        <v>1239</v>
      </c>
      <c r="B526" t="s">
        <v>1240</v>
      </c>
      <c r="C526" t="s">
        <v>2743</v>
      </c>
      <c r="D526" t="s">
        <v>7189</v>
      </c>
      <c r="F526" t="s">
        <v>4147</v>
      </c>
      <c r="H526" t="s">
        <v>5637</v>
      </c>
    </row>
    <row r="527" spans="1:8" x14ac:dyDescent="0.25">
      <c r="A527" t="s">
        <v>7190</v>
      </c>
      <c r="B527" t="s">
        <v>7191</v>
      </c>
      <c r="C527" t="s">
        <v>7192</v>
      </c>
      <c r="D527" t="s">
        <v>7193</v>
      </c>
      <c r="F527" t="s">
        <v>4148</v>
      </c>
      <c r="H527" t="s">
        <v>5638</v>
      </c>
    </row>
    <row r="528" spans="1:8" x14ac:dyDescent="0.25">
      <c r="A528" t="s">
        <v>7194</v>
      </c>
      <c r="B528" t="s">
        <v>7195</v>
      </c>
      <c r="C528" t="s">
        <v>7196</v>
      </c>
      <c r="D528" t="s">
        <v>7197</v>
      </c>
      <c r="F528" t="s">
        <v>4149</v>
      </c>
      <c r="H528" t="s">
        <v>5639</v>
      </c>
    </row>
    <row r="529" spans="1:8" x14ac:dyDescent="0.25">
      <c r="A529" t="s">
        <v>1241</v>
      </c>
      <c r="B529" t="s">
        <v>477</v>
      </c>
      <c r="C529" t="s">
        <v>2744</v>
      </c>
      <c r="D529" t="s">
        <v>7198</v>
      </c>
      <c r="F529" t="s">
        <v>4150</v>
      </c>
      <c r="H529" t="s">
        <v>5640</v>
      </c>
    </row>
    <row r="530" spans="1:8" x14ac:dyDescent="0.25">
      <c r="A530" t="s">
        <v>1242</v>
      </c>
      <c r="B530" t="s">
        <v>7199</v>
      </c>
      <c r="C530" t="s">
        <v>2638</v>
      </c>
      <c r="D530" t="s">
        <v>7067</v>
      </c>
      <c r="F530" t="s">
        <v>4151</v>
      </c>
      <c r="H530" t="s">
        <v>5641</v>
      </c>
    </row>
    <row r="531" spans="1:8" x14ac:dyDescent="0.25">
      <c r="A531" t="s">
        <v>1243</v>
      </c>
      <c r="B531" t="s">
        <v>1244</v>
      </c>
      <c r="C531" t="s">
        <v>2745</v>
      </c>
      <c r="D531" t="s">
        <v>7200</v>
      </c>
      <c r="F531" t="s">
        <v>4152</v>
      </c>
      <c r="H531" t="s">
        <v>5642</v>
      </c>
    </row>
    <row r="532" spans="1:8" x14ac:dyDescent="0.25">
      <c r="A532" t="s">
        <v>1245</v>
      </c>
      <c r="B532" t="s">
        <v>1246</v>
      </c>
      <c r="C532" t="s">
        <v>2746</v>
      </c>
      <c r="D532" t="s">
        <v>7201</v>
      </c>
      <c r="F532" t="s">
        <v>4153</v>
      </c>
      <c r="H532" t="s">
        <v>5643</v>
      </c>
    </row>
    <row r="533" spans="1:8" x14ac:dyDescent="0.25">
      <c r="A533" t="s">
        <v>1247</v>
      </c>
      <c r="B533" t="s">
        <v>508</v>
      </c>
      <c r="C533" t="s">
        <v>2747</v>
      </c>
      <c r="D533" t="s">
        <v>7202</v>
      </c>
      <c r="F533" t="s">
        <v>4154</v>
      </c>
      <c r="H533" t="s">
        <v>5644</v>
      </c>
    </row>
    <row r="534" spans="1:8" x14ac:dyDescent="0.25">
      <c r="A534" t="s">
        <v>1248</v>
      </c>
      <c r="B534" t="s">
        <v>1249</v>
      </c>
      <c r="C534" t="s">
        <v>2748</v>
      </c>
      <c r="D534" t="s">
        <v>7203</v>
      </c>
      <c r="F534" t="s">
        <v>4155</v>
      </c>
      <c r="H534" t="s">
        <v>5645</v>
      </c>
    </row>
    <row r="535" spans="1:8" x14ac:dyDescent="0.25">
      <c r="A535" t="s">
        <v>1250</v>
      </c>
      <c r="B535" t="s">
        <v>313</v>
      </c>
      <c r="C535" t="s">
        <v>2749</v>
      </c>
      <c r="D535" t="s">
        <v>7204</v>
      </c>
      <c r="F535" t="s">
        <v>4156</v>
      </c>
      <c r="H535" t="s">
        <v>5646</v>
      </c>
    </row>
    <row r="536" spans="1:8" x14ac:dyDescent="0.25">
      <c r="A536" t="s">
        <v>1251</v>
      </c>
      <c r="B536" t="s">
        <v>244</v>
      </c>
      <c r="C536" t="s">
        <v>2750</v>
      </c>
      <c r="D536" t="s">
        <v>7205</v>
      </c>
      <c r="F536" t="s">
        <v>4157</v>
      </c>
      <c r="H536" t="s">
        <v>5647</v>
      </c>
    </row>
    <row r="537" spans="1:8" x14ac:dyDescent="0.25">
      <c r="A537" t="s">
        <v>1252</v>
      </c>
      <c r="B537" t="s">
        <v>491</v>
      </c>
      <c r="C537" t="s">
        <v>2751</v>
      </c>
      <c r="D537" t="s">
        <v>7206</v>
      </c>
      <c r="F537" t="s">
        <v>4158</v>
      </c>
      <c r="H537" t="s">
        <v>5648</v>
      </c>
    </row>
    <row r="538" spans="1:8" x14ac:dyDescent="0.25">
      <c r="A538" t="s">
        <v>1253</v>
      </c>
      <c r="B538" t="s">
        <v>544</v>
      </c>
      <c r="C538" t="s">
        <v>2752</v>
      </c>
      <c r="D538" t="s">
        <v>6902</v>
      </c>
      <c r="F538" t="s">
        <v>4159</v>
      </c>
      <c r="H538" t="s">
        <v>5649</v>
      </c>
    </row>
    <row r="539" spans="1:8" x14ac:dyDescent="0.25">
      <c r="A539" t="s">
        <v>1254</v>
      </c>
      <c r="B539" t="s">
        <v>415</v>
      </c>
      <c r="C539" t="s">
        <v>2753</v>
      </c>
      <c r="D539" t="s">
        <v>7207</v>
      </c>
      <c r="F539" t="s">
        <v>4160</v>
      </c>
      <c r="H539" t="s">
        <v>5650</v>
      </c>
    </row>
    <row r="540" spans="1:8" x14ac:dyDescent="0.25">
      <c r="A540" t="s">
        <v>1255</v>
      </c>
      <c r="B540" t="s">
        <v>339</v>
      </c>
      <c r="C540" t="s">
        <v>2754</v>
      </c>
      <c r="D540" t="s">
        <v>7208</v>
      </c>
      <c r="F540" t="s">
        <v>4161</v>
      </c>
      <c r="H540" t="s">
        <v>5651</v>
      </c>
    </row>
    <row r="541" spans="1:8" x14ac:dyDescent="0.25">
      <c r="A541" t="s">
        <v>1256</v>
      </c>
      <c r="B541" t="s">
        <v>403</v>
      </c>
      <c r="C541" t="s">
        <v>2755</v>
      </c>
      <c r="D541" t="s">
        <v>6692</v>
      </c>
      <c r="F541" t="s">
        <v>4162</v>
      </c>
      <c r="H541" t="s">
        <v>5652</v>
      </c>
    </row>
    <row r="542" spans="1:8" x14ac:dyDescent="0.25">
      <c r="A542" t="s">
        <v>1257</v>
      </c>
      <c r="B542" t="s">
        <v>2112</v>
      </c>
      <c r="C542" t="s">
        <v>2327</v>
      </c>
      <c r="D542" t="s">
        <v>6645</v>
      </c>
      <c r="F542" t="s">
        <v>4163</v>
      </c>
      <c r="H542" t="s">
        <v>5653</v>
      </c>
    </row>
    <row r="543" spans="1:8" x14ac:dyDescent="0.25">
      <c r="A543" t="s">
        <v>1258</v>
      </c>
      <c r="B543" t="s">
        <v>232</v>
      </c>
      <c r="C543" t="s">
        <v>2756</v>
      </c>
      <c r="D543" t="s">
        <v>7209</v>
      </c>
      <c r="F543" t="s">
        <v>4164</v>
      </c>
      <c r="H543" t="s">
        <v>5654</v>
      </c>
    </row>
    <row r="544" spans="1:8" x14ac:dyDescent="0.25">
      <c r="A544" t="s">
        <v>1259</v>
      </c>
      <c r="B544" t="s">
        <v>1260</v>
      </c>
      <c r="C544" t="s">
        <v>2757</v>
      </c>
      <c r="D544" t="s">
        <v>7210</v>
      </c>
      <c r="F544" t="s">
        <v>4165</v>
      </c>
      <c r="H544" t="s">
        <v>5655</v>
      </c>
    </row>
    <row r="545" spans="1:8" x14ac:dyDescent="0.25">
      <c r="A545" t="s">
        <v>1261</v>
      </c>
      <c r="B545" t="s">
        <v>343</v>
      </c>
      <c r="C545" t="s">
        <v>2758</v>
      </c>
      <c r="D545" t="s">
        <v>7211</v>
      </c>
      <c r="F545" t="s">
        <v>4166</v>
      </c>
      <c r="H545" t="s">
        <v>5656</v>
      </c>
    </row>
    <row r="546" spans="1:8" x14ac:dyDescent="0.25">
      <c r="A546" t="s">
        <v>1262</v>
      </c>
      <c r="B546" t="s">
        <v>1263</v>
      </c>
      <c r="C546" t="s">
        <v>2759</v>
      </c>
      <c r="D546" t="s">
        <v>7212</v>
      </c>
      <c r="F546" t="s">
        <v>4167</v>
      </c>
      <c r="H546" t="s">
        <v>5657</v>
      </c>
    </row>
    <row r="547" spans="1:8" x14ac:dyDescent="0.25">
      <c r="A547" t="s">
        <v>1264</v>
      </c>
      <c r="B547" t="s">
        <v>2110</v>
      </c>
      <c r="C547" t="s">
        <v>7213</v>
      </c>
      <c r="D547" t="s">
        <v>7214</v>
      </c>
      <c r="F547" t="s">
        <v>4168</v>
      </c>
      <c r="H547" t="s">
        <v>5658</v>
      </c>
    </row>
    <row r="548" spans="1:8" x14ac:dyDescent="0.25">
      <c r="A548" t="s">
        <v>1265</v>
      </c>
      <c r="B548" t="s">
        <v>1266</v>
      </c>
      <c r="C548" t="s">
        <v>2760</v>
      </c>
      <c r="D548" t="s">
        <v>7215</v>
      </c>
      <c r="F548" t="s">
        <v>4169</v>
      </c>
      <c r="H548" t="s">
        <v>5659</v>
      </c>
    </row>
    <row r="549" spans="1:8" x14ac:dyDescent="0.25">
      <c r="A549" t="s">
        <v>1267</v>
      </c>
      <c r="B549" t="s">
        <v>525</v>
      </c>
      <c r="C549" t="s">
        <v>2761</v>
      </c>
      <c r="D549" t="s">
        <v>7216</v>
      </c>
      <c r="F549" t="s">
        <v>4170</v>
      </c>
      <c r="H549" t="s">
        <v>5660</v>
      </c>
    </row>
    <row r="550" spans="1:8" x14ac:dyDescent="0.25">
      <c r="A550" t="s">
        <v>1268</v>
      </c>
      <c r="B550" t="s">
        <v>1269</v>
      </c>
      <c r="C550" t="s">
        <v>2762</v>
      </c>
      <c r="D550" t="s">
        <v>7217</v>
      </c>
      <c r="F550" t="s">
        <v>4171</v>
      </c>
      <c r="H550" t="s">
        <v>5661</v>
      </c>
    </row>
    <row r="551" spans="1:8" x14ac:dyDescent="0.25">
      <c r="A551" t="s">
        <v>1270</v>
      </c>
      <c r="B551" t="s">
        <v>2111</v>
      </c>
      <c r="C551" t="s">
        <v>2763</v>
      </c>
      <c r="D551" t="s">
        <v>7218</v>
      </c>
      <c r="F551" t="s">
        <v>4172</v>
      </c>
      <c r="H551" t="s">
        <v>5662</v>
      </c>
    </row>
    <row r="552" spans="1:8" x14ac:dyDescent="0.25">
      <c r="A552" t="s">
        <v>1271</v>
      </c>
      <c r="B552" t="s">
        <v>2112</v>
      </c>
      <c r="C552" t="s">
        <v>7219</v>
      </c>
      <c r="D552" t="s">
        <v>6932</v>
      </c>
      <c r="F552" t="s">
        <v>4173</v>
      </c>
      <c r="H552" t="s">
        <v>5663</v>
      </c>
    </row>
    <row r="553" spans="1:8" x14ac:dyDescent="0.25">
      <c r="A553" t="s">
        <v>1272</v>
      </c>
      <c r="B553" t="s">
        <v>1273</v>
      </c>
      <c r="C553" t="s">
        <v>7220</v>
      </c>
      <c r="D553" t="s">
        <v>7221</v>
      </c>
      <c r="F553" t="s">
        <v>4174</v>
      </c>
      <c r="H553" t="s">
        <v>5664</v>
      </c>
    </row>
    <row r="554" spans="1:8" x14ac:dyDescent="0.25">
      <c r="A554" t="s">
        <v>1274</v>
      </c>
      <c r="B554" t="s">
        <v>1275</v>
      </c>
      <c r="C554" t="s">
        <v>2764</v>
      </c>
      <c r="D554" t="s">
        <v>7222</v>
      </c>
      <c r="F554" t="s">
        <v>4175</v>
      </c>
      <c r="H554" t="s">
        <v>5665</v>
      </c>
    </row>
    <row r="555" spans="1:8" x14ac:dyDescent="0.25">
      <c r="A555" t="s">
        <v>1276</v>
      </c>
      <c r="B555" t="s">
        <v>379</v>
      </c>
      <c r="C555" t="s">
        <v>2765</v>
      </c>
      <c r="D555" t="s">
        <v>7223</v>
      </c>
      <c r="F555" t="s">
        <v>4176</v>
      </c>
      <c r="H555" t="s">
        <v>5666</v>
      </c>
    </row>
    <row r="556" spans="1:8" x14ac:dyDescent="0.25">
      <c r="A556" t="s">
        <v>1277</v>
      </c>
      <c r="B556" t="s">
        <v>280</v>
      </c>
      <c r="C556" t="s">
        <v>2766</v>
      </c>
      <c r="D556" t="s">
        <v>6801</v>
      </c>
      <c r="F556" t="s">
        <v>4177</v>
      </c>
      <c r="H556" t="s">
        <v>5667</v>
      </c>
    </row>
    <row r="557" spans="1:8" x14ac:dyDescent="0.25">
      <c r="A557" t="s">
        <v>1278</v>
      </c>
      <c r="B557" t="s">
        <v>364</v>
      </c>
      <c r="C557" t="s">
        <v>2767</v>
      </c>
      <c r="D557" t="s">
        <v>7224</v>
      </c>
      <c r="F557" t="s">
        <v>4178</v>
      </c>
      <c r="H557" t="s">
        <v>5668</v>
      </c>
    </row>
    <row r="558" spans="1:8" x14ac:dyDescent="0.25">
      <c r="A558" t="s">
        <v>1279</v>
      </c>
      <c r="B558" t="s">
        <v>2113</v>
      </c>
      <c r="C558" t="s">
        <v>2626</v>
      </c>
      <c r="D558" t="s">
        <v>7056</v>
      </c>
      <c r="F558" t="s">
        <v>4179</v>
      </c>
      <c r="H558" t="s">
        <v>5669</v>
      </c>
    </row>
    <row r="559" spans="1:8" x14ac:dyDescent="0.25">
      <c r="A559" t="s">
        <v>1280</v>
      </c>
      <c r="B559" t="s">
        <v>7225</v>
      </c>
      <c r="C559" t="s">
        <v>2768</v>
      </c>
      <c r="D559" t="s">
        <v>7177</v>
      </c>
      <c r="F559" t="s">
        <v>4180</v>
      </c>
      <c r="H559" t="s">
        <v>5670</v>
      </c>
    </row>
    <row r="560" spans="1:8" x14ac:dyDescent="0.25">
      <c r="A560" t="s">
        <v>1281</v>
      </c>
      <c r="B560" t="s">
        <v>2114</v>
      </c>
      <c r="C560" t="s">
        <v>2769</v>
      </c>
      <c r="D560" t="s">
        <v>7226</v>
      </c>
      <c r="F560" t="s">
        <v>4181</v>
      </c>
      <c r="H560" t="s">
        <v>5671</v>
      </c>
    </row>
    <row r="561" spans="1:8" x14ac:dyDescent="0.25">
      <c r="A561" t="s">
        <v>1282</v>
      </c>
      <c r="B561" t="s">
        <v>482</v>
      </c>
      <c r="C561" t="s">
        <v>2770</v>
      </c>
      <c r="D561" t="s">
        <v>6677</v>
      </c>
      <c r="F561" t="s">
        <v>4182</v>
      </c>
      <c r="H561" t="s">
        <v>5672</v>
      </c>
    </row>
    <row r="562" spans="1:8" x14ac:dyDescent="0.25">
      <c r="A562" t="s">
        <v>1283</v>
      </c>
      <c r="B562" t="s">
        <v>1284</v>
      </c>
      <c r="C562" t="s">
        <v>2771</v>
      </c>
      <c r="D562" t="s">
        <v>7227</v>
      </c>
      <c r="F562" t="s">
        <v>4183</v>
      </c>
      <c r="H562" t="s">
        <v>5673</v>
      </c>
    </row>
    <row r="563" spans="1:8" x14ac:dyDescent="0.25">
      <c r="A563" t="s">
        <v>1285</v>
      </c>
      <c r="B563" t="s">
        <v>1286</v>
      </c>
      <c r="C563" t="s">
        <v>2772</v>
      </c>
      <c r="D563" t="s">
        <v>7228</v>
      </c>
      <c r="F563" t="s">
        <v>4184</v>
      </c>
      <c r="H563" t="s">
        <v>5674</v>
      </c>
    </row>
    <row r="564" spans="1:8" x14ac:dyDescent="0.25">
      <c r="A564" t="s">
        <v>1287</v>
      </c>
      <c r="B564" t="s">
        <v>492</v>
      </c>
      <c r="C564" t="s">
        <v>2773</v>
      </c>
      <c r="D564" t="s">
        <v>7229</v>
      </c>
      <c r="F564" t="s">
        <v>4185</v>
      </c>
      <c r="H564" t="s">
        <v>5675</v>
      </c>
    </row>
    <row r="565" spans="1:8" x14ac:dyDescent="0.25">
      <c r="A565" t="s">
        <v>1288</v>
      </c>
      <c r="B565" t="s">
        <v>534</v>
      </c>
      <c r="C565" t="s">
        <v>2774</v>
      </c>
      <c r="D565" t="s">
        <v>7230</v>
      </c>
      <c r="F565" t="s">
        <v>4186</v>
      </c>
      <c r="H565" t="s">
        <v>5676</v>
      </c>
    </row>
    <row r="566" spans="1:8" x14ac:dyDescent="0.25">
      <c r="A566" t="s">
        <v>1289</v>
      </c>
      <c r="B566" t="s">
        <v>1290</v>
      </c>
      <c r="C566" t="s">
        <v>7231</v>
      </c>
      <c r="D566" t="s">
        <v>7232</v>
      </c>
      <c r="F566" t="s">
        <v>4187</v>
      </c>
      <c r="H566" t="s">
        <v>5677</v>
      </c>
    </row>
    <row r="567" spans="1:8" x14ac:dyDescent="0.25">
      <c r="A567" t="s">
        <v>1291</v>
      </c>
      <c r="B567" t="s">
        <v>1292</v>
      </c>
      <c r="C567" t="s">
        <v>2775</v>
      </c>
      <c r="D567" t="s">
        <v>7233</v>
      </c>
      <c r="F567" t="s">
        <v>4188</v>
      </c>
      <c r="H567" t="s">
        <v>5678</v>
      </c>
    </row>
    <row r="568" spans="1:8" x14ac:dyDescent="0.25">
      <c r="A568" t="s">
        <v>1293</v>
      </c>
      <c r="B568" t="s">
        <v>509</v>
      </c>
      <c r="C568" t="s">
        <v>2776</v>
      </c>
      <c r="D568" t="s">
        <v>7234</v>
      </c>
      <c r="F568" t="s">
        <v>4189</v>
      </c>
      <c r="H568" t="s">
        <v>5679</v>
      </c>
    </row>
    <row r="569" spans="1:8" x14ac:dyDescent="0.25">
      <c r="A569" t="s">
        <v>1294</v>
      </c>
      <c r="B569" t="s">
        <v>7235</v>
      </c>
      <c r="C569" t="s">
        <v>2777</v>
      </c>
      <c r="D569" t="s">
        <v>7236</v>
      </c>
      <c r="F569" t="s">
        <v>4190</v>
      </c>
      <c r="H569" t="s">
        <v>5680</v>
      </c>
    </row>
    <row r="570" spans="1:8" x14ac:dyDescent="0.25">
      <c r="A570" t="s">
        <v>7237</v>
      </c>
      <c r="B570" t="s">
        <v>7238</v>
      </c>
      <c r="C570" t="s">
        <v>7239</v>
      </c>
      <c r="D570" t="s">
        <v>7240</v>
      </c>
      <c r="F570" t="s">
        <v>4191</v>
      </c>
      <c r="H570" t="s">
        <v>5681</v>
      </c>
    </row>
    <row r="571" spans="1:8" x14ac:dyDescent="0.25">
      <c r="A571" t="s">
        <v>1295</v>
      </c>
      <c r="B571" t="s">
        <v>7241</v>
      </c>
      <c r="C571" t="s">
        <v>2327</v>
      </c>
      <c r="D571" t="s">
        <v>6645</v>
      </c>
      <c r="F571" t="s">
        <v>4192</v>
      </c>
      <c r="H571" t="s">
        <v>5682</v>
      </c>
    </row>
    <row r="572" spans="1:8" x14ac:dyDescent="0.25">
      <c r="A572" t="s">
        <v>1296</v>
      </c>
      <c r="B572" t="s">
        <v>2115</v>
      </c>
      <c r="C572" t="s">
        <v>2528</v>
      </c>
      <c r="D572" t="s">
        <v>6932</v>
      </c>
      <c r="F572" t="s">
        <v>4193</v>
      </c>
      <c r="H572" t="s">
        <v>5683</v>
      </c>
    </row>
    <row r="573" spans="1:8" x14ac:dyDescent="0.25">
      <c r="A573" t="s">
        <v>1297</v>
      </c>
      <c r="B573" t="s">
        <v>1298</v>
      </c>
      <c r="C573" t="s">
        <v>2778</v>
      </c>
      <c r="D573" t="s">
        <v>7242</v>
      </c>
      <c r="F573" t="s">
        <v>4194</v>
      </c>
      <c r="H573" t="s">
        <v>5684</v>
      </c>
    </row>
    <row r="574" spans="1:8" x14ac:dyDescent="0.25">
      <c r="A574" t="s">
        <v>1299</v>
      </c>
      <c r="B574" t="s">
        <v>2116</v>
      </c>
      <c r="C574" t="s">
        <v>2779</v>
      </c>
      <c r="D574" t="s">
        <v>7243</v>
      </c>
      <c r="F574" t="s">
        <v>4195</v>
      </c>
      <c r="H574" t="s">
        <v>5685</v>
      </c>
    </row>
    <row r="575" spans="1:8" x14ac:dyDescent="0.25">
      <c r="A575" t="s">
        <v>1300</v>
      </c>
      <c r="B575" t="s">
        <v>523</v>
      </c>
      <c r="C575" t="s">
        <v>2626</v>
      </c>
      <c r="D575" t="s">
        <v>7056</v>
      </c>
      <c r="F575" t="s">
        <v>4196</v>
      </c>
      <c r="H575" t="s">
        <v>5686</v>
      </c>
    </row>
    <row r="576" spans="1:8" x14ac:dyDescent="0.25">
      <c r="A576" t="s">
        <v>1301</v>
      </c>
      <c r="B576" t="s">
        <v>1302</v>
      </c>
      <c r="C576" t="s">
        <v>2780</v>
      </c>
      <c r="D576" t="s">
        <v>7244</v>
      </c>
      <c r="F576" t="s">
        <v>4197</v>
      </c>
      <c r="H576" t="s">
        <v>5687</v>
      </c>
    </row>
    <row r="577" spans="1:8" x14ac:dyDescent="0.25">
      <c r="A577" t="s">
        <v>1303</v>
      </c>
      <c r="B577" t="s">
        <v>263</v>
      </c>
      <c r="C577" t="s">
        <v>2781</v>
      </c>
      <c r="D577" t="s">
        <v>7245</v>
      </c>
      <c r="F577" t="s">
        <v>4198</v>
      </c>
      <c r="H577" t="s">
        <v>5688</v>
      </c>
    </row>
    <row r="578" spans="1:8" x14ac:dyDescent="0.25">
      <c r="A578" t="s">
        <v>1304</v>
      </c>
      <c r="B578" t="s">
        <v>1305</v>
      </c>
      <c r="C578" t="s">
        <v>2782</v>
      </c>
      <c r="D578" t="s">
        <v>7246</v>
      </c>
      <c r="F578" t="s">
        <v>4199</v>
      </c>
      <c r="H578" t="s">
        <v>5689</v>
      </c>
    </row>
    <row r="579" spans="1:8" x14ac:dyDescent="0.25">
      <c r="A579" t="s">
        <v>1306</v>
      </c>
      <c r="B579" t="s">
        <v>2117</v>
      </c>
      <c r="C579" t="s">
        <v>2626</v>
      </c>
      <c r="D579" t="s">
        <v>7056</v>
      </c>
      <c r="F579" t="s">
        <v>4200</v>
      </c>
      <c r="H579" t="s">
        <v>5690</v>
      </c>
    </row>
    <row r="580" spans="1:8" x14ac:dyDescent="0.25">
      <c r="A580" t="s">
        <v>1307</v>
      </c>
      <c r="B580" t="s">
        <v>424</v>
      </c>
      <c r="C580" t="s">
        <v>2783</v>
      </c>
      <c r="D580" t="s">
        <v>7247</v>
      </c>
      <c r="F580" t="s">
        <v>4201</v>
      </c>
      <c r="H580" t="s">
        <v>5691</v>
      </c>
    </row>
    <row r="581" spans="1:8" x14ac:dyDescent="0.25">
      <c r="A581" t="s">
        <v>1308</v>
      </c>
      <c r="B581" t="s">
        <v>506</v>
      </c>
      <c r="C581" t="s">
        <v>2784</v>
      </c>
      <c r="D581" t="s">
        <v>7248</v>
      </c>
      <c r="F581" t="s">
        <v>4202</v>
      </c>
      <c r="H581" t="s">
        <v>5692</v>
      </c>
    </row>
    <row r="582" spans="1:8" x14ac:dyDescent="0.25">
      <c r="A582" t="s">
        <v>1309</v>
      </c>
      <c r="B582" t="s">
        <v>2118</v>
      </c>
      <c r="C582" t="s">
        <v>2785</v>
      </c>
      <c r="D582" t="s">
        <v>7134</v>
      </c>
      <c r="F582" t="s">
        <v>4203</v>
      </c>
      <c r="H582" t="s">
        <v>5693</v>
      </c>
    </row>
    <row r="583" spans="1:8" x14ac:dyDescent="0.25">
      <c r="A583" t="s">
        <v>1310</v>
      </c>
      <c r="B583" t="s">
        <v>1311</v>
      </c>
      <c r="C583" t="s">
        <v>2786</v>
      </c>
      <c r="D583" t="s">
        <v>7249</v>
      </c>
      <c r="F583" t="s">
        <v>4204</v>
      </c>
      <c r="H583" t="s">
        <v>5694</v>
      </c>
    </row>
    <row r="584" spans="1:8" x14ac:dyDescent="0.25">
      <c r="A584" t="s">
        <v>1312</v>
      </c>
      <c r="B584" t="s">
        <v>536</v>
      </c>
      <c r="C584" t="s">
        <v>2787</v>
      </c>
      <c r="D584" t="s">
        <v>7250</v>
      </c>
      <c r="F584" t="s">
        <v>4205</v>
      </c>
      <c r="H584" t="s">
        <v>5695</v>
      </c>
    </row>
    <row r="585" spans="1:8" x14ac:dyDescent="0.25">
      <c r="A585" t="s">
        <v>1313</v>
      </c>
      <c r="B585" t="s">
        <v>1314</v>
      </c>
      <c r="C585" t="s">
        <v>2852</v>
      </c>
      <c r="D585" t="s">
        <v>6610</v>
      </c>
      <c r="F585" t="s">
        <v>4206</v>
      </c>
      <c r="H585" t="s">
        <v>5696</v>
      </c>
    </row>
    <row r="586" spans="1:8" x14ac:dyDescent="0.25">
      <c r="A586" t="s">
        <v>1315</v>
      </c>
      <c r="B586" t="s">
        <v>405</v>
      </c>
      <c r="C586" t="s">
        <v>2359</v>
      </c>
      <c r="D586" t="s">
        <v>6702</v>
      </c>
      <c r="F586" t="s">
        <v>4207</v>
      </c>
      <c r="H586" t="s">
        <v>5697</v>
      </c>
    </row>
    <row r="587" spans="1:8" x14ac:dyDescent="0.25">
      <c r="A587" t="s">
        <v>1316</v>
      </c>
      <c r="B587" t="s">
        <v>342</v>
      </c>
      <c r="C587" t="s">
        <v>2788</v>
      </c>
      <c r="D587" t="s">
        <v>7251</v>
      </c>
      <c r="F587" t="s">
        <v>4208</v>
      </c>
      <c r="H587" t="s">
        <v>5698</v>
      </c>
    </row>
    <row r="588" spans="1:8" x14ac:dyDescent="0.25">
      <c r="A588" t="s">
        <v>1317</v>
      </c>
      <c r="B588" t="s">
        <v>293</v>
      </c>
      <c r="C588" t="s">
        <v>2789</v>
      </c>
      <c r="D588" t="s">
        <v>7252</v>
      </c>
      <c r="F588" t="s">
        <v>4209</v>
      </c>
      <c r="H588" t="s">
        <v>5699</v>
      </c>
    </row>
    <row r="589" spans="1:8" x14ac:dyDescent="0.25">
      <c r="A589" t="s">
        <v>1318</v>
      </c>
      <c r="B589" t="s">
        <v>2119</v>
      </c>
      <c r="C589" t="s">
        <v>2790</v>
      </c>
      <c r="D589" t="s">
        <v>6819</v>
      </c>
      <c r="F589" t="s">
        <v>4210</v>
      </c>
      <c r="H589" t="s">
        <v>5700</v>
      </c>
    </row>
    <row r="590" spans="1:8" x14ac:dyDescent="0.25">
      <c r="A590" t="s">
        <v>1319</v>
      </c>
      <c r="B590" t="s">
        <v>453</v>
      </c>
      <c r="C590" t="s">
        <v>2791</v>
      </c>
      <c r="D590" t="s">
        <v>7253</v>
      </c>
      <c r="F590" t="s">
        <v>4211</v>
      </c>
      <c r="H590" t="s">
        <v>5701</v>
      </c>
    </row>
    <row r="591" spans="1:8" x14ac:dyDescent="0.25">
      <c r="A591" t="s">
        <v>1320</v>
      </c>
      <c r="B591" t="s">
        <v>1321</v>
      </c>
      <c r="C591" t="s">
        <v>2792</v>
      </c>
      <c r="D591" t="s">
        <v>7233</v>
      </c>
      <c r="F591" t="s">
        <v>4212</v>
      </c>
      <c r="H591" t="s">
        <v>5702</v>
      </c>
    </row>
    <row r="592" spans="1:8" x14ac:dyDescent="0.25">
      <c r="A592" t="s">
        <v>1322</v>
      </c>
      <c r="B592" t="s">
        <v>2120</v>
      </c>
      <c r="C592" t="s">
        <v>2793</v>
      </c>
      <c r="D592" t="s">
        <v>7254</v>
      </c>
      <c r="F592" t="s">
        <v>4213</v>
      </c>
      <c r="H592" t="s">
        <v>5703</v>
      </c>
    </row>
    <row r="593" spans="1:8" x14ac:dyDescent="0.25">
      <c r="A593" t="s">
        <v>1323</v>
      </c>
      <c r="B593" t="s">
        <v>421</v>
      </c>
      <c r="C593" t="s">
        <v>2794</v>
      </c>
      <c r="D593" t="s">
        <v>7255</v>
      </c>
      <c r="F593" t="s">
        <v>4214</v>
      </c>
      <c r="H593" t="s">
        <v>5704</v>
      </c>
    </row>
    <row r="594" spans="1:8" x14ac:dyDescent="0.25">
      <c r="A594" t="s">
        <v>1324</v>
      </c>
      <c r="B594" t="s">
        <v>2121</v>
      </c>
      <c r="C594" t="s">
        <v>2795</v>
      </c>
      <c r="D594" t="s">
        <v>7256</v>
      </c>
      <c r="F594" t="s">
        <v>4215</v>
      </c>
      <c r="H594" t="s">
        <v>5705</v>
      </c>
    </row>
    <row r="595" spans="1:8" x14ac:dyDescent="0.25">
      <c r="A595" t="s">
        <v>1325</v>
      </c>
      <c r="B595" t="s">
        <v>2122</v>
      </c>
      <c r="C595" t="s">
        <v>2796</v>
      </c>
      <c r="D595" t="s">
        <v>7257</v>
      </c>
      <c r="F595" t="s">
        <v>4216</v>
      </c>
      <c r="H595" t="s">
        <v>5706</v>
      </c>
    </row>
    <row r="596" spans="1:8" x14ac:dyDescent="0.25">
      <c r="A596" t="s">
        <v>1326</v>
      </c>
      <c r="B596" t="s">
        <v>2123</v>
      </c>
      <c r="C596" t="s">
        <v>2797</v>
      </c>
      <c r="D596" t="s">
        <v>7258</v>
      </c>
      <c r="F596" t="s">
        <v>4217</v>
      </c>
      <c r="H596" t="s">
        <v>5707</v>
      </c>
    </row>
    <row r="597" spans="1:8" x14ac:dyDescent="0.25">
      <c r="A597" t="s">
        <v>1327</v>
      </c>
      <c r="B597" t="s">
        <v>372</v>
      </c>
      <c r="C597" t="s">
        <v>2798</v>
      </c>
      <c r="D597" t="s">
        <v>7259</v>
      </c>
      <c r="F597" t="s">
        <v>4218</v>
      </c>
      <c r="H597" t="s">
        <v>5708</v>
      </c>
    </row>
    <row r="598" spans="1:8" x14ac:dyDescent="0.25">
      <c r="A598" t="s">
        <v>1328</v>
      </c>
      <c r="B598" t="s">
        <v>2124</v>
      </c>
      <c r="C598" t="s">
        <v>2443</v>
      </c>
      <c r="D598" t="s">
        <v>6825</v>
      </c>
      <c r="F598" t="s">
        <v>4219</v>
      </c>
      <c r="H598" t="s">
        <v>5709</v>
      </c>
    </row>
    <row r="599" spans="1:8" x14ac:dyDescent="0.25">
      <c r="A599" t="s">
        <v>1329</v>
      </c>
      <c r="B599" t="s">
        <v>1330</v>
      </c>
      <c r="C599" t="s">
        <v>2799</v>
      </c>
      <c r="D599" t="s">
        <v>7260</v>
      </c>
      <c r="F599" t="s">
        <v>4220</v>
      </c>
      <c r="H599" t="s">
        <v>5710</v>
      </c>
    </row>
    <row r="600" spans="1:8" x14ac:dyDescent="0.25">
      <c r="A600" t="s">
        <v>1331</v>
      </c>
      <c r="B600" t="s">
        <v>264</v>
      </c>
      <c r="C600" t="s">
        <v>2800</v>
      </c>
      <c r="D600" t="s">
        <v>7197</v>
      </c>
      <c r="F600" t="s">
        <v>4221</v>
      </c>
      <c r="H600" t="s">
        <v>5711</v>
      </c>
    </row>
    <row r="601" spans="1:8" x14ac:dyDescent="0.25">
      <c r="A601" t="s">
        <v>1332</v>
      </c>
      <c r="B601" t="s">
        <v>341</v>
      </c>
      <c r="C601" t="s">
        <v>2801</v>
      </c>
      <c r="D601" t="s">
        <v>7261</v>
      </c>
      <c r="F601" t="s">
        <v>4222</v>
      </c>
      <c r="H601" t="s">
        <v>5712</v>
      </c>
    </row>
    <row r="602" spans="1:8" x14ac:dyDescent="0.25">
      <c r="A602" t="s">
        <v>1333</v>
      </c>
      <c r="B602" t="s">
        <v>1334</v>
      </c>
      <c r="C602" t="s">
        <v>2802</v>
      </c>
      <c r="D602" t="s">
        <v>7262</v>
      </c>
      <c r="F602" t="s">
        <v>4223</v>
      </c>
      <c r="H602" t="s">
        <v>5713</v>
      </c>
    </row>
    <row r="603" spans="1:8" x14ac:dyDescent="0.25">
      <c r="A603" t="s">
        <v>1335</v>
      </c>
      <c r="B603" t="s">
        <v>1336</v>
      </c>
      <c r="C603" t="s">
        <v>2804</v>
      </c>
      <c r="D603" t="s">
        <v>7263</v>
      </c>
      <c r="F603" t="s">
        <v>4224</v>
      </c>
      <c r="H603" t="s">
        <v>5714</v>
      </c>
    </row>
    <row r="604" spans="1:8" x14ac:dyDescent="0.25">
      <c r="A604" t="s">
        <v>1337</v>
      </c>
      <c r="B604" t="s">
        <v>2125</v>
      </c>
      <c r="C604" t="s">
        <v>2805</v>
      </c>
      <c r="D604" t="s">
        <v>7264</v>
      </c>
      <c r="F604" t="s">
        <v>4225</v>
      </c>
      <c r="H604" t="s">
        <v>5715</v>
      </c>
    </row>
    <row r="605" spans="1:8" x14ac:dyDescent="0.25">
      <c r="A605" t="s">
        <v>7265</v>
      </c>
      <c r="B605" t="s">
        <v>7266</v>
      </c>
      <c r="C605" t="s">
        <v>7267</v>
      </c>
      <c r="D605" t="s">
        <v>7268</v>
      </c>
      <c r="F605" t="s">
        <v>4226</v>
      </c>
      <c r="H605" t="s">
        <v>5716</v>
      </c>
    </row>
    <row r="606" spans="1:8" x14ac:dyDescent="0.25">
      <c r="A606" t="s">
        <v>1338</v>
      </c>
      <c r="B606" t="s">
        <v>2126</v>
      </c>
      <c r="C606" t="s">
        <v>2806</v>
      </c>
      <c r="D606" t="s">
        <v>7269</v>
      </c>
      <c r="F606" t="s">
        <v>4227</v>
      </c>
      <c r="H606" t="s">
        <v>5717</v>
      </c>
    </row>
    <row r="607" spans="1:8" x14ac:dyDescent="0.25">
      <c r="A607" t="s">
        <v>2127</v>
      </c>
      <c r="B607" t="s">
        <v>7270</v>
      </c>
      <c r="C607" t="s">
        <v>2807</v>
      </c>
      <c r="D607" t="s">
        <v>6939</v>
      </c>
      <c r="F607" t="s">
        <v>4228</v>
      </c>
      <c r="H607" t="s">
        <v>5718</v>
      </c>
    </row>
    <row r="608" spans="1:8" x14ac:dyDescent="0.25">
      <c r="A608" t="s">
        <v>7271</v>
      </c>
      <c r="B608" t="s">
        <v>7272</v>
      </c>
      <c r="C608" t="s">
        <v>7273</v>
      </c>
      <c r="D608" t="s">
        <v>7274</v>
      </c>
      <c r="F608" t="s">
        <v>4229</v>
      </c>
      <c r="H608" t="s">
        <v>5719</v>
      </c>
    </row>
    <row r="609" spans="1:8" x14ac:dyDescent="0.25">
      <c r="A609" t="s">
        <v>1339</v>
      </c>
      <c r="B609" t="s">
        <v>360</v>
      </c>
      <c r="C609" t="s">
        <v>2808</v>
      </c>
      <c r="D609" t="s">
        <v>7275</v>
      </c>
      <c r="F609" t="s">
        <v>4230</v>
      </c>
      <c r="H609" t="s">
        <v>5720</v>
      </c>
    </row>
    <row r="610" spans="1:8" x14ac:dyDescent="0.25">
      <c r="A610" t="s">
        <v>1340</v>
      </c>
      <c r="B610" t="s">
        <v>486</v>
      </c>
      <c r="C610" t="s">
        <v>2809</v>
      </c>
      <c r="D610" t="s">
        <v>7276</v>
      </c>
      <c r="F610" t="s">
        <v>4231</v>
      </c>
      <c r="H610" t="s">
        <v>5721</v>
      </c>
    </row>
    <row r="611" spans="1:8" x14ac:dyDescent="0.25">
      <c r="A611" t="s">
        <v>1341</v>
      </c>
      <c r="B611" t="s">
        <v>2128</v>
      </c>
      <c r="C611" t="s">
        <v>2810</v>
      </c>
      <c r="D611" t="s">
        <v>7277</v>
      </c>
      <c r="F611" t="s">
        <v>4232</v>
      </c>
      <c r="H611" t="s">
        <v>5722</v>
      </c>
    </row>
    <row r="612" spans="1:8" x14ac:dyDescent="0.25">
      <c r="A612" t="s">
        <v>1342</v>
      </c>
      <c r="B612" t="s">
        <v>401</v>
      </c>
      <c r="C612" t="s">
        <v>2811</v>
      </c>
      <c r="D612" t="s">
        <v>7113</v>
      </c>
      <c r="F612" t="s">
        <v>4233</v>
      </c>
      <c r="H612" t="s">
        <v>5723</v>
      </c>
    </row>
    <row r="613" spans="1:8" x14ac:dyDescent="0.25">
      <c r="A613" t="s">
        <v>1343</v>
      </c>
      <c r="B613" t="s">
        <v>456</v>
      </c>
      <c r="C613" t="s">
        <v>2812</v>
      </c>
      <c r="D613" t="s">
        <v>7278</v>
      </c>
      <c r="F613" t="s">
        <v>4234</v>
      </c>
      <c r="H613" t="s">
        <v>5724</v>
      </c>
    </row>
    <row r="614" spans="1:8" x14ac:dyDescent="0.25">
      <c r="A614" t="s">
        <v>1344</v>
      </c>
      <c r="B614" t="s">
        <v>243</v>
      </c>
      <c r="C614" t="s">
        <v>2813</v>
      </c>
      <c r="D614" t="s">
        <v>7279</v>
      </c>
      <c r="F614" t="s">
        <v>4235</v>
      </c>
      <c r="H614" t="s">
        <v>5725</v>
      </c>
    </row>
    <row r="615" spans="1:8" x14ac:dyDescent="0.25">
      <c r="A615" t="s">
        <v>1345</v>
      </c>
      <c r="B615" t="s">
        <v>436</v>
      </c>
      <c r="C615" t="s">
        <v>2814</v>
      </c>
      <c r="D615" t="s">
        <v>7280</v>
      </c>
      <c r="F615" t="s">
        <v>4236</v>
      </c>
      <c r="H615" t="s">
        <v>5726</v>
      </c>
    </row>
    <row r="616" spans="1:8" x14ac:dyDescent="0.25">
      <c r="A616" t="s">
        <v>1346</v>
      </c>
      <c r="B616" t="s">
        <v>299</v>
      </c>
      <c r="C616" t="s">
        <v>2815</v>
      </c>
      <c r="D616" t="s">
        <v>7281</v>
      </c>
      <c r="F616" t="s">
        <v>4237</v>
      </c>
      <c r="H616" t="s">
        <v>5727</v>
      </c>
    </row>
    <row r="617" spans="1:8" x14ac:dyDescent="0.25">
      <c r="A617" t="s">
        <v>1347</v>
      </c>
      <c r="B617" t="s">
        <v>410</v>
      </c>
      <c r="C617" t="s">
        <v>7282</v>
      </c>
      <c r="D617" t="s">
        <v>7283</v>
      </c>
      <c r="F617" t="s">
        <v>4238</v>
      </c>
      <c r="H617" t="s">
        <v>5728</v>
      </c>
    </row>
    <row r="618" spans="1:8" x14ac:dyDescent="0.25">
      <c r="A618" t="s">
        <v>1348</v>
      </c>
      <c r="B618" t="s">
        <v>1349</v>
      </c>
      <c r="C618" t="s">
        <v>2816</v>
      </c>
      <c r="D618" t="s">
        <v>7284</v>
      </c>
      <c r="F618" t="s">
        <v>4239</v>
      </c>
      <c r="H618" t="s">
        <v>5729</v>
      </c>
    </row>
    <row r="619" spans="1:8" x14ac:dyDescent="0.25">
      <c r="A619" t="s">
        <v>1350</v>
      </c>
      <c r="B619" t="s">
        <v>579</v>
      </c>
      <c r="C619" t="s">
        <v>2817</v>
      </c>
      <c r="D619" t="s">
        <v>7285</v>
      </c>
      <c r="F619" t="s">
        <v>4240</v>
      </c>
      <c r="H619" t="s">
        <v>5730</v>
      </c>
    </row>
    <row r="620" spans="1:8" x14ac:dyDescent="0.25">
      <c r="A620" t="s">
        <v>1351</v>
      </c>
      <c r="B620" t="s">
        <v>1352</v>
      </c>
      <c r="C620" t="s">
        <v>2818</v>
      </c>
      <c r="D620" t="s">
        <v>7286</v>
      </c>
      <c r="F620" t="s">
        <v>4241</v>
      </c>
      <c r="H620" t="s">
        <v>5731</v>
      </c>
    </row>
    <row r="621" spans="1:8" x14ac:dyDescent="0.25">
      <c r="A621" t="s">
        <v>1353</v>
      </c>
      <c r="B621" t="s">
        <v>459</v>
      </c>
      <c r="C621" t="s">
        <v>2443</v>
      </c>
      <c r="D621" t="s">
        <v>6825</v>
      </c>
      <c r="F621" t="s">
        <v>4242</v>
      </c>
      <c r="H621" t="s">
        <v>5732</v>
      </c>
    </row>
    <row r="622" spans="1:8" x14ac:dyDescent="0.25">
      <c r="A622" t="s">
        <v>1354</v>
      </c>
      <c r="B622" t="s">
        <v>384</v>
      </c>
      <c r="C622" t="s">
        <v>7287</v>
      </c>
      <c r="D622" t="s">
        <v>7288</v>
      </c>
      <c r="F622" t="s">
        <v>4243</v>
      </c>
      <c r="H622" t="s">
        <v>5733</v>
      </c>
    </row>
    <row r="623" spans="1:8" x14ac:dyDescent="0.25">
      <c r="A623" t="s">
        <v>1355</v>
      </c>
      <c r="B623" t="s">
        <v>1356</v>
      </c>
      <c r="C623" t="s">
        <v>2819</v>
      </c>
      <c r="D623" t="s">
        <v>7289</v>
      </c>
      <c r="F623" t="s">
        <v>4244</v>
      </c>
      <c r="H623" t="s">
        <v>5734</v>
      </c>
    </row>
    <row r="624" spans="1:8" x14ac:dyDescent="0.25">
      <c r="A624" t="s">
        <v>1357</v>
      </c>
      <c r="B624" t="s">
        <v>2129</v>
      </c>
      <c r="C624" t="s">
        <v>2820</v>
      </c>
      <c r="D624" t="s">
        <v>7290</v>
      </c>
      <c r="F624" t="s">
        <v>4245</v>
      </c>
      <c r="H624" t="s">
        <v>5735</v>
      </c>
    </row>
    <row r="625" spans="1:8" x14ac:dyDescent="0.25">
      <c r="A625" t="s">
        <v>1358</v>
      </c>
      <c r="B625" t="s">
        <v>374</v>
      </c>
      <c r="C625" t="s">
        <v>2821</v>
      </c>
      <c r="D625" t="s">
        <v>7291</v>
      </c>
      <c r="F625" t="s">
        <v>4246</v>
      </c>
      <c r="H625" t="s">
        <v>5736</v>
      </c>
    </row>
    <row r="626" spans="1:8" x14ac:dyDescent="0.25">
      <c r="A626" t="s">
        <v>1359</v>
      </c>
      <c r="B626" t="s">
        <v>557</v>
      </c>
      <c r="C626" t="s">
        <v>2822</v>
      </c>
      <c r="D626" t="s">
        <v>7292</v>
      </c>
      <c r="F626" t="s">
        <v>4247</v>
      </c>
      <c r="H626" t="s">
        <v>5737</v>
      </c>
    </row>
    <row r="627" spans="1:8" x14ac:dyDescent="0.25">
      <c r="A627" t="s">
        <v>1360</v>
      </c>
      <c r="B627" t="s">
        <v>2130</v>
      </c>
      <c r="C627" t="s">
        <v>2823</v>
      </c>
      <c r="D627" t="s">
        <v>7293</v>
      </c>
      <c r="F627" t="s">
        <v>4248</v>
      </c>
      <c r="H627" t="s">
        <v>5738</v>
      </c>
    </row>
    <row r="628" spans="1:8" x14ac:dyDescent="0.25">
      <c r="A628" t="s">
        <v>1361</v>
      </c>
      <c r="B628" t="s">
        <v>303</v>
      </c>
      <c r="C628" t="s">
        <v>2824</v>
      </c>
      <c r="D628" t="s">
        <v>7294</v>
      </c>
      <c r="F628" t="s">
        <v>4249</v>
      </c>
      <c r="H628" t="s">
        <v>5739</v>
      </c>
    </row>
    <row r="629" spans="1:8" x14ac:dyDescent="0.25">
      <c r="A629" t="s">
        <v>1362</v>
      </c>
      <c r="B629" t="s">
        <v>1363</v>
      </c>
      <c r="C629" t="s">
        <v>2825</v>
      </c>
      <c r="D629" t="s">
        <v>7295</v>
      </c>
      <c r="F629" t="s">
        <v>4250</v>
      </c>
      <c r="H629" t="s">
        <v>5740</v>
      </c>
    </row>
    <row r="630" spans="1:8" x14ac:dyDescent="0.25">
      <c r="A630" t="s">
        <v>1364</v>
      </c>
      <c r="B630" t="s">
        <v>1365</v>
      </c>
      <c r="C630" t="s">
        <v>7296</v>
      </c>
      <c r="D630" t="s">
        <v>7297</v>
      </c>
      <c r="F630" t="s">
        <v>4251</v>
      </c>
      <c r="H630" t="s">
        <v>5741</v>
      </c>
    </row>
    <row r="631" spans="1:8" x14ac:dyDescent="0.25">
      <c r="A631" t="s">
        <v>1366</v>
      </c>
      <c r="B631" t="s">
        <v>1367</v>
      </c>
      <c r="C631" t="s">
        <v>2826</v>
      </c>
      <c r="D631" t="s">
        <v>7298</v>
      </c>
      <c r="F631" t="s">
        <v>4252</v>
      </c>
      <c r="H631" t="s">
        <v>5742</v>
      </c>
    </row>
    <row r="632" spans="1:8" x14ac:dyDescent="0.25">
      <c r="A632" t="s">
        <v>1368</v>
      </c>
      <c r="B632" t="s">
        <v>1369</v>
      </c>
      <c r="C632" t="s">
        <v>2827</v>
      </c>
      <c r="D632" t="s">
        <v>6866</v>
      </c>
      <c r="F632" t="s">
        <v>4253</v>
      </c>
      <c r="H632" t="s">
        <v>5743</v>
      </c>
    </row>
    <row r="633" spans="1:8" x14ac:dyDescent="0.25">
      <c r="A633" t="s">
        <v>1370</v>
      </c>
      <c r="B633" t="s">
        <v>286</v>
      </c>
      <c r="C633" t="s">
        <v>2828</v>
      </c>
      <c r="D633" t="s">
        <v>7299</v>
      </c>
      <c r="F633" t="s">
        <v>4254</v>
      </c>
      <c r="H633" t="s">
        <v>5744</v>
      </c>
    </row>
    <row r="634" spans="1:8" x14ac:dyDescent="0.25">
      <c r="A634" t="s">
        <v>1371</v>
      </c>
      <c r="B634" t="s">
        <v>2131</v>
      </c>
      <c r="C634" t="s">
        <v>2829</v>
      </c>
      <c r="D634" t="s">
        <v>7300</v>
      </c>
      <c r="F634" t="s">
        <v>4255</v>
      </c>
      <c r="H634" t="s">
        <v>5745</v>
      </c>
    </row>
    <row r="635" spans="1:8" x14ac:dyDescent="0.25">
      <c r="A635" t="s">
        <v>1372</v>
      </c>
      <c r="B635" t="s">
        <v>416</v>
      </c>
      <c r="C635" t="s">
        <v>2830</v>
      </c>
      <c r="D635" t="s">
        <v>7301</v>
      </c>
      <c r="F635" t="s">
        <v>4256</v>
      </c>
      <c r="H635" t="s">
        <v>5746</v>
      </c>
    </row>
    <row r="636" spans="1:8" x14ac:dyDescent="0.25">
      <c r="A636" t="s">
        <v>7302</v>
      </c>
      <c r="B636" t="s">
        <v>7303</v>
      </c>
      <c r="C636" t="s">
        <v>7304</v>
      </c>
      <c r="D636" t="s">
        <v>7305</v>
      </c>
      <c r="F636" t="s">
        <v>4257</v>
      </c>
      <c r="H636" t="s">
        <v>5747</v>
      </c>
    </row>
    <row r="637" spans="1:8" x14ac:dyDescent="0.25">
      <c r="A637" t="s">
        <v>1373</v>
      </c>
      <c r="B637" t="s">
        <v>1374</v>
      </c>
      <c r="C637" t="s">
        <v>2831</v>
      </c>
      <c r="D637" t="s">
        <v>7306</v>
      </c>
      <c r="F637" t="s">
        <v>4258</v>
      </c>
      <c r="H637" t="s">
        <v>5748</v>
      </c>
    </row>
    <row r="638" spans="1:8" x14ac:dyDescent="0.25">
      <c r="A638" t="s">
        <v>1375</v>
      </c>
      <c r="B638" t="s">
        <v>1376</v>
      </c>
      <c r="C638" t="s">
        <v>2832</v>
      </c>
      <c r="D638" t="s">
        <v>7307</v>
      </c>
      <c r="F638" t="s">
        <v>4259</v>
      </c>
      <c r="H638" t="s">
        <v>5749</v>
      </c>
    </row>
    <row r="639" spans="1:8" x14ac:dyDescent="0.25">
      <c r="A639" t="s">
        <v>1377</v>
      </c>
      <c r="B639" t="s">
        <v>1378</v>
      </c>
      <c r="C639" t="s">
        <v>2833</v>
      </c>
      <c r="D639" t="s">
        <v>7308</v>
      </c>
      <c r="F639" t="s">
        <v>4260</v>
      </c>
      <c r="H639" t="s">
        <v>5750</v>
      </c>
    </row>
    <row r="640" spans="1:8" x14ac:dyDescent="0.25">
      <c r="A640" t="s">
        <v>1379</v>
      </c>
      <c r="B640" t="s">
        <v>1380</v>
      </c>
      <c r="C640" t="s">
        <v>2834</v>
      </c>
      <c r="D640" t="s">
        <v>7309</v>
      </c>
      <c r="F640" t="s">
        <v>4261</v>
      </c>
      <c r="H640" t="s">
        <v>5751</v>
      </c>
    </row>
    <row r="641" spans="1:8" x14ac:dyDescent="0.25">
      <c r="A641" t="s">
        <v>1381</v>
      </c>
      <c r="B641" t="s">
        <v>245</v>
      </c>
      <c r="C641" t="s">
        <v>2835</v>
      </c>
      <c r="D641" t="s">
        <v>7310</v>
      </c>
      <c r="F641" t="s">
        <v>4262</v>
      </c>
      <c r="H641" t="s">
        <v>5752</v>
      </c>
    </row>
    <row r="642" spans="1:8" x14ac:dyDescent="0.25">
      <c r="A642" t="s">
        <v>1382</v>
      </c>
      <c r="B642" t="s">
        <v>459</v>
      </c>
      <c r="C642" t="s">
        <v>2836</v>
      </c>
      <c r="D642" t="s">
        <v>7311</v>
      </c>
      <c r="F642" t="s">
        <v>4263</v>
      </c>
      <c r="H642" t="s">
        <v>5753</v>
      </c>
    </row>
    <row r="643" spans="1:8" x14ac:dyDescent="0.25">
      <c r="A643" t="s">
        <v>1383</v>
      </c>
      <c r="B643" t="s">
        <v>511</v>
      </c>
      <c r="C643" t="s">
        <v>2837</v>
      </c>
      <c r="D643" t="s">
        <v>7312</v>
      </c>
      <c r="F643" t="s">
        <v>4264</v>
      </c>
      <c r="H643" t="s">
        <v>5754</v>
      </c>
    </row>
    <row r="644" spans="1:8" x14ac:dyDescent="0.25">
      <c r="A644" t="s">
        <v>1384</v>
      </c>
      <c r="B644" t="s">
        <v>1385</v>
      </c>
      <c r="C644" t="s">
        <v>2838</v>
      </c>
      <c r="D644" t="s">
        <v>7055</v>
      </c>
      <c r="F644" t="s">
        <v>4265</v>
      </c>
      <c r="H644" t="s">
        <v>5755</v>
      </c>
    </row>
    <row r="645" spans="1:8" x14ac:dyDescent="0.25">
      <c r="A645" t="s">
        <v>1386</v>
      </c>
      <c r="B645" t="s">
        <v>1387</v>
      </c>
      <c r="C645" t="s">
        <v>2839</v>
      </c>
      <c r="D645" t="s">
        <v>7313</v>
      </c>
      <c r="F645" t="s">
        <v>4266</v>
      </c>
      <c r="H645" t="s">
        <v>5756</v>
      </c>
    </row>
    <row r="646" spans="1:8" x14ac:dyDescent="0.25">
      <c r="A646" t="s">
        <v>1388</v>
      </c>
      <c r="B646" t="s">
        <v>2132</v>
      </c>
      <c r="C646" t="s">
        <v>2840</v>
      </c>
      <c r="D646" t="s">
        <v>2841</v>
      </c>
      <c r="F646" t="s">
        <v>4267</v>
      </c>
      <c r="H646" t="s">
        <v>3601</v>
      </c>
    </row>
    <row r="647" spans="1:8" x14ac:dyDescent="0.25">
      <c r="A647" t="s">
        <v>1389</v>
      </c>
      <c r="B647" t="s">
        <v>520</v>
      </c>
      <c r="C647" t="s">
        <v>2842</v>
      </c>
      <c r="D647" t="s">
        <v>7035</v>
      </c>
      <c r="F647" t="s">
        <v>4268</v>
      </c>
      <c r="H647" t="s">
        <v>5757</v>
      </c>
    </row>
    <row r="648" spans="1:8" x14ac:dyDescent="0.25">
      <c r="A648" t="s">
        <v>1390</v>
      </c>
      <c r="B648" t="s">
        <v>1391</v>
      </c>
      <c r="C648" t="s">
        <v>2843</v>
      </c>
      <c r="D648" t="s">
        <v>7314</v>
      </c>
      <c r="F648" t="s">
        <v>4269</v>
      </c>
      <c r="H648" t="s">
        <v>5758</v>
      </c>
    </row>
    <row r="649" spans="1:8" x14ac:dyDescent="0.25">
      <c r="A649" t="s">
        <v>1392</v>
      </c>
      <c r="B649" t="s">
        <v>1393</v>
      </c>
      <c r="C649" t="s">
        <v>2844</v>
      </c>
      <c r="D649" t="s">
        <v>7315</v>
      </c>
      <c r="F649" t="s">
        <v>4270</v>
      </c>
      <c r="H649" t="s">
        <v>5759</v>
      </c>
    </row>
    <row r="650" spans="1:8" x14ac:dyDescent="0.25">
      <c r="A650" t="s">
        <v>1394</v>
      </c>
      <c r="B650" t="s">
        <v>422</v>
      </c>
      <c r="C650" t="s">
        <v>2845</v>
      </c>
      <c r="D650" t="s">
        <v>7316</v>
      </c>
      <c r="F650" t="s">
        <v>4271</v>
      </c>
      <c r="H650" t="s">
        <v>5760</v>
      </c>
    </row>
    <row r="651" spans="1:8" x14ac:dyDescent="0.25">
      <c r="A651" t="s">
        <v>1395</v>
      </c>
      <c r="B651" t="s">
        <v>198</v>
      </c>
      <c r="C651" t="s">
        <v>2846</v>
      </c>
      <c r="D651" t="s">
        <v>7317</v>
      </c>
      <c r="F651" t="s">
        <v>4272</v>
      </c>
      <c r="H651" t="s">
        <v>5761</v>
      </c>
    </row>
    <row r="652" spans="1:8" x14ac:dyDescent="0.25">
      <c r="A652" t="s">
        <v>1396</v>
      </c>
      <c r="B652" t="s">
        <v>300</v>
      </c>
      <c r="C652" t="s">
        <v>2847</v>
      </c>
      <c r="D652" t="s">
        <v>7318</v>
      </c>
      <c r="F652" t="s">
        <v>4273</v>
      </c>
      <c r="H652" t="s">
        <v>5762</v>
      </c>
    </row>
    <row r="653" spans="1:8" x14ac:dyDescent="0.25">
      <c r="A653" t="s">
        <v>1397</v>
      </c>
      <c r="B653" t="s">
        <v>1398</v>
      </c>
      <c r="C653" t="s">
        <v>2848</v>
      </c>
      <c r="D653" t="s">
        <v>7319</v>
      </c>
      <c r="F653" t="s">
        <v>4274</v>
      </c>
      <c r="H653" t="s">
        <v>5763</v>
      </c>
    </row>
    <row r="654" spans="1:8" x14ac:dyDescent="0.25">
      <c r="A654" t="s">
        <v>1399</v>
      </c>
      <c r="B654" t="s">
        <v>2133</v>
      </c>
      <c r="C654" t="s">
        <v>2849</v>
      </c>
      <c r="D654" t="s">
        <v>6657</v>
      </c>
      <c r="F654" t="s">
        <v>4275</v>
      </c>
      <c r="H654" t="s">
        <v>5764</v>
      </c>
    </row>
    <row r="655" spans="1:8" x14ac:dyDescent="0.25">
      <c r="A655" t="s">
        <v>1400</v>
      </c>
      <c r="B655" t="s">
        <v>2134</v>
      </c>
      <c r="C655" t="s">
        <v>2850</v>
      </c>
      <c r="D655" t="s">
        <v>7320</v>
      </c>
      <c r="F655" t="s">
        <v>4276</v>
      </c>
      <c r="H655" t="s">
        <v>5765</v>
      </c>
    </row>
    <row r="656" spans="1:8" x14ac:dyDescent="0.25">
      <c r="A656" t="s">
        <v>1401</v>
      </c>
      <c r="B656" t="s">
        <v>2851</v>
      </c>
      <c r="C656" t="s">
        <v>2852</v>
      </c>
      <c r="D656" t="s">
        <v>6610</v>
      </c>
      <c r="F656" t="s">
        <v>4277</v>
      </c>
      <c r="H656" t="s">
        <v>5766</v>
      </c>
    </row>
    <row r="657" spans="1:8" x14ac:dyDescent="0.25">
      <c r="A657" t="s">
        <v>1402</v>
      </c>
      <c r="B657" t="s">
        <v>1403</v>
      </c>
      <c r="C657" t="s">
        <v>2853</v>
      </c>
      <c r="D657" t="s">
        <v>7321</v>
      </c>
      <c r="F657" t="s">
        <v>4278</v>
      </c>
      <c r="H657" t="s">
        <v>5767</v>
      </c>
    </row>
    <row r="658" spans="1:8" x14ac:dyDescent="0.25">
      <c r="A658" t="s">
        <v>1404</v>
      </c>
      <c r="B658" t="s">
        <v>463</v>
      </c>
      <c r="C658" t="s">
        <v>2854</v>
      </c>
      <c r="D658" t="s">
        <v>7174</v>
      </c>
      <c r="F658" t="s">
        <v>4279</v>
      </c>
      <c r="H658" t="s">
        <v>5768</v>
      </c>
    </row>
    <row r="659" spans="1:8" x14ac:dyDescent="0.25">
      <c r="A659" t="s">
        <v>1405</v>
      </c>
      <c r="B659" t="s">
        <v>291</v>
      </c>
      <c r="C659" t="s">
        <v>2855</v>
      </c>
      <c r="D659" t="s">
        <v>7322</v>
      </c>
      <c r="F659" t="s">
        <v>4280</v>
      </c>
      <c r="H659" t="s">
        <v>5769</v>
      </c>
    </row>
    <row r="660" spans="1:8" x14ac:dyDescent="0.25">
      <c r="A660" t="s">
        <v>1406</v>
      </c>
      <c r="B660" t="s">
        <v>470</v>
      </c>
      <c r="C660" t="s">
        <v>2856</v>
      </c>
      <c r="D660" t="s">
        <v>6801</v>
      </c>
      <c r="F660" t="s">
        <v>4281</v>
      </c>
      <c r="H660" t="s">
        <v>5770</v>
      </c>
    </row>
    <row r="661" spans="1:8" x14ac:dyDescent="0.25">
      <c r="A661" t="s">
        <v>1407</v>
      </c>
      <c r="B661" t="s">
        <v>1408</v>
      </c>
      <c r="C661" t="s">
        <v>2857</v>
      </c>
      <c r="D661" t="s">
        <v>6839</v>
      </c>
      <c r="F661" t="s">
        <v>4282</v>
      </c>
      <c r="H661" t="s">
        <v>5771</v>
      </c>
    </row>
    <row r="662" spans="1:8" x14ac:dyDescent="0.25">
      <c r="A662" t="s">
        <v>1409</v>
      </c>
      <c r="B662" t="s">
        <v>2135</v>
      </c>
      <c r="C662" t="s">
        <v>2858</v>
      </c>
      <c r="D662" t="s">
        <v>7323</v>
      </c>
      <c r="F662" t="s">
        <v>4283</v>
      </c>
      <c r="H662" t="s">
        <v>5772</v>
      </c>
    </row>
    <row r="663" spans="1:8" x14ac:dyDescent="0.25">
      <c r="A663" t="s">
        <v>2859</v>
      </c>
      <c r="B663" t="s">
        <v>2860</v>
      </c>
      <c r="C663" t="s">
        <v>2861</v>
      </c>
      <c r="D663" t="s">
        <v>7277</v>
      </c>
      <c r="F663" t="s">
        <v>4284</v>
      </c>
      <c r="H663" t="s">
        <v>5773</v>
      </c>
    </row>
    <row r="664" spans="1:8" x14ac:dyDescent="0.25">
      <c r="A664" t="s">
        <v>1410</v>
      </c>
      <c r="B664" t="s">
        <v>2136</v>
      </c>
      <c r="C664" t="s">
        <v>2862</v>
      </c>
      <c r="D664" t="s">
        <v>7324</v>
      </c>
      <c r="F664" t="s">
        <v>4285</v>
      </c>
      <c r="H664" t="s">
        <v>5774</v>
      </c>
    </row>
    <row r="665" spans="1:8" x14ac:dyDescent="0.25">
      <c r="A665" t="s">
        <v>1411</v>
      </c>
      <c r="B665" t="s">
        <v>476</v>
      </c>
      <c r="C665" t="s">
        <v>2863</v>
      </c>
      <c r="D665" t="s">
        <v>7325</v>
      </c>
      <c r="F665" t="s">
        <v>4286</v>
      </c>
      <c r="H665" t="s">
        <v>5775</v>
      </c>
    </row>
    <row r="666" spans="1:8" x14ac:dyDescent="0.25">
      <c r="A666" t="s">
        <v>1412</v>
      </c>
      <c r="B666" t="s">
        <v>383</v>
      </c>
      <c r="C666" t="s">
        <v>2864</v>
      </c>
      <c r="D666" t="s">
        <v>7326</v>
      </c>
      <c r="F666" t="s">
        <v>4287</v>
      </c>
      <c r="H666" t="s">
        <v>5776</v>
      </c>
    </row>
    <row r="667" spans="1:8" x14ac:dyDescent="0.25">
      <c r="A667" t="s">
        <v>1413</v>
      </c>
      <c r="B667" t="s">
        <v>2137</v>
      </c>
      <c r="C667" t="s">
        <v>2865</v>
      </c>
      <c r="D667" t="s">
        <v>7327</v>
      </c>
      <c r="F667" t="s">
        <v>4288</v>
      </c>
      <c r="H667" t="s">
        <v>5777</v>
      </c>
    </row>
    <row r="668" spans="1:8" x14ac:dyDescent="0.25">
      <c r="A668" t="s">
        <v>1414</v>
      </c>
      <c r="B668" t="s">
        <v>2138</v>
      </c>
      <c r="C668" t="s">
        <v>2866</v>
      </c>
      <c r="D668" t="s">
        <v>7328</v>
      </c>
      <c r="F668" t="s">
        <v>3594</v>
      </c>
      <c r="H668" t="s">
        <v>5778</v>
      </c>
    </row>
    <row r="669" spans="1:8" x14ac:dyDescent="0.25">
      <c r="A669" t="s">
        <v>1415</v>
      </c>
      <c r="B669" t="s">
        <v>351</v>
      </c>
      <c r="C669" t="s">
        <v>2867</v>
      </c>
      <c r="D669" t="s">
        <v>7329</v>
      </c>
      <c r="F669" t="s">
        <v>4289</v>
      </c>
      <c r="H669" t="s">
        <v>5779</v>
      </c>
    </row>
    <row r="670" spans="1:8" x14ac:dyDescent="0.25">
      <c r="A670" t="s">
        <v>1416</v>
      </c>
      <c r="B670" t="s">
        <v>2139</v>
      </c>
      <c r="C670" t="s">
        <v>2868</v>
      </c>
      <c r="D670" t="s">
        <v>6754</v>
      </c>
      <c r="F670" t="s">
        <v>4290</v>
      </c>
      <c r="H670" t="s">
        <v>5780</v>
      </c>
    </row>
    <row r="671" spans="1:8" x14ac:dyDescent="0.25">
      <c r="A671" t="s">
        <v>7330</v>
      </c>
      <c r="B671" t="s">
        <v>7331</v>
      </c>
      <c r="C671" t="s">
        <v>7332</v>
      </c>
      <c r="D671" t="s">
        <v>7333</v>
      </c>
      <c r="F671" t="s">
        <v>4291</v>
      </c>
      <c r="H671" t="s">
        <v>5781</v>
      </c>
    </row>
    <row r="672" spans="1:8" x14ac:dyDescent="0.25">
      <c r="A672" t="s">
        <v>1417</v>
      </c>
      <c r="B672" t="s">
        <v>2140</v>
      </c>
      <c r="C672" t="s">
        <v>2869</v>
      </c>
      <c r="D672" t="s">
        <v>7334</v>
      </c>
      <c r="F672" t="s">
        <v>4292</v>
      </c>
      <c r="H672" t="s">
        <v>5782</v>
      </c>
    </row>
    <row r="673" spans="1:8" x14ac:dyDescent="0.25">
      <c r="A673" t="s">
        <v>1418</v>
      </c>
      <c r="B673" t="s">
        <v>2141</v>
      </c>
      <c r="C673" t="s">
        <v>2870</v>
      </c>
      <c r="D673" t="s">
        <v>7056</v>
      </c>
      <c r="F673" t="s">
        <v>4293</v>
      </c>
      <c r="H673" t="s">
        <v>5783</v>
      </c>
    </row>
    <row r="674" spans="1:8" x14ac:dyDescent="0.25">
      <c r="A674" t="s">
        <v>1419</v>
      </c>
      <c r="B674" t="s">
        <v>2142</v>
      </c>
      <c r="C674" t="s">
        <v>2871</v>
      </c>
      <c r="D674" t="s">
        <v>7335</v>
      </c>
      <c r="F674" t="s">
        <v>4294</v>
      </c>
      <c r="H674" t="s">
        <v>5784</v>
      </c>
    </row>
    <row r="675" spans="1:8" x14ac:dyDescent="0.25">
      <c r="A675" t="s">
        <v>1420</v>
      </c>
      <c r="B675" t="s">
        <v>359</v>
      </c>
      <c r="C675" t="s">
        <v>2872</v>
      </c>
      <c r="D675" t="s">
        <v>7336</v>
      </c>
      <c r="F675" t="s">
        <v>4295</v>
      </c>
      <c r="H675" t="s">
        <v>5785</v>
      </c>
    </row>
    <row r="676" spans="1:8" x14ac:dyDescent="0.25">
      <c r="A676" t="s">
        <v>1421</v>
      </c>
      <c r="B676" t="s">
        <v>281</v>
      </c>
      <c r="C676" t="s">
        <v>2873</v>
      </c>
      <c r="D676" t="s">
        <v>6727</v>
      </c>
      <c r="F676" t="s">
        <v>4296</v>
      </c>
      <c r="H676" t="s">
        <v>5786</v>
      </c>
    </row>
    <row r="677" spans="1:8" x14ac:dyDescent="0.25">
      <c r="A677" t="s">
        <v>1422</v>
      </c>
      <c r="B677" t="s">
        <v>1423</v>
      </c>
      <c r="C677" t="s">
        <v>2874</v>
      </c>
      <c r="D677" t="s">
        <v>7337</v>
      </c>
      <c r="F677" t="s">
        <v>4297</v>
      </c>
      <c r="H677" t="s">
        <v>5787</v>
      </c>
    </row>
    <row r="678" spans="1:8" x14ac:dyDescent="0.25">
      <c r="A678" t="s">
        <v>1424</v>
      </c>
      <c r="B678" t="s">
        <v>1425</v>
      </c>
      <c r="C678" t="s">
        <v>2875</v>
      </c>
      <c r="D678" t="s">
        <v>7338</v>
      </c>
      <c r="F678" t="s">
        <v>4298</v>
      </c>
      <c r="H678" t="s">
        <v>5788</v>
      </c>
    </row>
    <row r="679" spans="1:8" x14ac:dyDescent="0.25">
      <c r="A679" t="s">
        <v>1426</v>
      </c>
      <c r="B679" t="s">
        <v>1427</v>
      </c>
      <c r="C679" t="s">
        <v>2876</v>
      </c>
      <c r="D679" t="s">
        <v>7280</v>
      </c>
      <c r="F679" t="s">
        <v>4299</v>
      </c>
      <c r="H679" t="s">
        <v>5789</v>
      </c>
    </row>
    <row r="680" spans="1:8" x14ac:dyDescent="0.25">
      <c r="A680" t="s">
        <v>1428</v>
      </c>
      <c r="B680" t="s">
        <v>2143</v>
      </c>
      <c r="C680" t="s">
        <v>2877</v>
      </c>
      <c r="D680" t="s">
        <v>7339</v>
      </c>
      <c r="F680" t="s">
        <v>4300</v>
      </c>
      <c r="H680" t="s">
        <v>5790</v>
      </c>
    </row>
    <row r="681" spans="1:8" x14ac:dyDescent="0.25">
      <c r="A681" t="s">
        <v>1429</v>
      </c>
      <c r="B681" t="s">
        <v>7340</v>
      </c>
      <c r="C681" t="s">
        <v>7341</v>
      </c>
      <c r="D681" t="s">
        <v>7342</v>
      </c>
      <c r="F681" t="s">
        <v>4301</v>
      </c>
      <c r="H681" t="s">
        <v>5791</v>
      </c>
    </row>
    <row r="682" spans="1:8" x14ac:dyDescent="0.25">
      <c r="A682" t="s">
        <v>1430</v>
      </c>
      <c r="B682" t="s">
        <v>7343</v>
      </c>
      <c r="C682" t="s">
        <v>2878</v>
      </c>
      <c r="D682" t="s">
        <v>7344</v>
      </c>
      <c r="F682" t="s">
        <v>4302</v>
      </c>
      <c r="H682" t="s">
        <v>5792</v>
      </c>
    </row>
    <row r="683" spans="1:8" x14ac:dyDescent="0.25">
      <c r="A683" t="s">
        <v>1431</v>
      </c>
      <c r="B683" t="s">
        <v>1432</v>
      </c>
      <c r="C683" t="s">
        <v>2879</v>
      </c>
      <c r="D683" t="s">
        <v>7345</v>
      </c>
      <c r="F683" t="s">
        <v>4303</v>
      </c>
      <c r="H683" t="s">
        <v>5793</v>
      </c>
    </row>
    <row r="684" spans="1:8" x14ac:dyDescent="0.25">
      <c r="A684" t="s">
        <v>1433</v>
      </c>
      <c r="B684" t="s">
        <v>217</v>
      </c>
      <c r="C684" t="s">
        <v>2880</v>
      </c>
      <c r="D684" t="s">
        <v>7346</v>
      </c>
      <c r="F684" t="s">
        <v>4304</v>
      </c>
      <c r="H684" t="s">
        <v>5794</v>
      </c>
    </row>
    <row r="685" spans="1:8" x14ac:dyDescent="0.25">
      <c r="A685" t="s">
        <v>1434</v>
      </c>
      <c r="B685" t="s">
        <v>2144</v>
      </c>
      <c r="C685" t="s">
        <v>2528</v>
      </c>
      <c r="D685" t="s">
        <v>6932</v>
      </c>
      <c r="F685" t="s">
        <v>4305</v>
      </c>
      <c r="H685" t="s">
        <v>5795</v>
      </c>
    </row>
    <row r="686" spans="1:8" x14ac:dyDescent="0.25">
      <c r="A686" t="s">
        <v>1435</v>
      </c>
      <c r="B686" t="s">
        <v>2145</v>
      </c>
      <c r="C686" t="s">
        <v>2757</v>
      </c>
      <c r="D686" t="s">
        <v>7347</v>
      </c>
      <c r="F686" t="s">
        <v>4306</v>
      </c>
      <c r="H686" t="s">
        <v>5796</v>
      </c>
    </row>
    <row r="687" spans="1:8" x14ac:dyDescent="0.25">
      <c r="A687" t="s">
        <v>1436</v>
      </c>
      <c r="B687" t="s">
        <v>1437</v>
      </c>
      <c r="C687" t="s">
        <v>2881</v>
      </c>
      <c r="D687" t="s">
        <v>7348</v>
      </c>
      <c r="F687" t="s">
        <v>4307</v>
      </c>
      <c r="H687" t="s">
        <v>5797</v>
      </c>
    </row>
    <row r="688" spans="1:8" x14ac:dyDescent="0.25">
      <c r="A688" t="s">
        <v>1438</v>
      </c>
      <c r="B688" t="s">
        <v>223</v>
      </c>
      <c r="C688" t="s">
        <v>2882</v>
      </c>
      <c r="D688" t="s">
        <v>7349</v>
      </c>
      <c r="F688" t="s">
        <v>4308</v>
      </c>
      <c r="H688" t="s">
        <v>5798</v>
      </c>
    </row>
    <row r="689" spans="1:8" x14ac:dyDescent="0.25">
      <c r="A689" t="s">
        <v>1439</v>
      </c>
      <c r="B689" t="s">
        <v>266</v>
      </c>
      <c r="C689" t="s">
        <v>2883</v>
      </c>
      <c r="D689" t="s">
        <v>7350</v>
      </c>
      <c r="F689" t="s">
        <v>4309</v>
      </c>
      <c r="H689" t="s">
        <v>5799</v>
      </c>
    </row>
    <row r="690" spans="1:8" x14ac:dyDescent="0.25">
      <c r="A690" t="s">
        <v>1440</v>
      </c>
      <c r="B690" t="s">
        <v>2146</v>
      </c>
      <c r="C690" t="s">
        <v>2528</v>
      </c>
      <c r="D690" t="s">
        <v>6932</v>
      </c>
      <c r="F690" t="s">
        <v>4310</v>
      </c>
      <c r="H690" t="s">
        <v>5800</v>
      </c>
    </row>
    <row r="691" spans="1:8" x14ac:dyDescent="0.25">
      <c r="A691" t="s">
        <v>1441</v>
      </c>
      <c r="B691" t="s">
        <v>1442</v>
      </c>
      <c r="C691" t="s">
        <v>2884</v>
      </c>
      <c r="D691" t="s">
        <v>6655</v>
      </c>
      <c r="F691" t="s">
        <v>4311</v>
      </c>
      <c r="H691" t="s">
        <v>5801</v>
      </c>
    </row>
    <row r="692" spans="1:8" x14ac:dyDescent="0.25">
      <c r="A692" t="s">
        <v>1443</v>
      </c>
      <c r="B692" t="s">
        <v>2147</v>
      </c>
      <c r="C692" t="s">
        <v>2689</v>
      </c>
      <c r="D692" t="s">
        <v>7123</v>
      </c>
      <c r="F692" t="s">
        <v>4312</v>
      </c>
      <c r="H692" t="s">
        <v>5802</v>
      </c>
    </row>
    <row r="693" spans="1:8" x14ac:dyDescent="0.25">
      <c r="A693" t="s">
        <v>1444</v>
      </c>
      <c r="B693" t="s">
        <v>2148</v>
      </c>
      <c r="C693" t="s">
        <v>2885</v>
      </c>
      <c r="D693" t="s">
        <v>7351</v>
      </c>
      <c r="F693" t="s">
        <v>4313</v>
      </c>
      <c r="H693" t="s">
        <v>5803</v>
      </c>
    </row>
    <row r="694" spans="1:8" x14ac:dyDescent="0.25">
      <c r="A694" t="s">
        <v>1445</v>
      </c>
      <c r="B694" t="s">
        <v>501</v>
      </c>
      <c r="C694" t="s">
        <v>2886</v>
      </c>
      <c r="D694" t="s">
        <v>7352</v>
      </c>
      <c r="F694" t="s">
        <v>4314</v>
      </c>
      <c r="H694" t="s">
        <v>5804</v>
      </c>
    </row>
    <row r="695" spans="1:8" x14ac:dyDescent="0.25">
      <c r="A695" t="s">
        <v>1446</v>
      </c>
      <c r="B695" t="s">
        <v>353</v>
      </c>
      <c r="C695" t="s">
        <v>2887</v>
      </c>
      <c r="D695" t="s">
        <v>7226</v>
      </c>
      <c r="F695" t="s">
        <v>4315</v>
      </c>
      <c r="H695" t="s">
        <v>5805</v>
      </c>
    </row>
    <row r="696" spans="1:8" x14ac:dyDescent="0.25">
      <c r="A696" t="s">
        <v>7353</v>
      </c>
      <c r="B696" t="s">
        <v>7354</v>
      </c>
      <c r="C696" t="s">
        <v>7355</v>
      </c>
      <c r="D696" t="s">
        <v>7356</v>
      </c>
      <c r="F696" t="s">
        <v>4316</v>
      </c>
      <c r="H696" t="s">
        <v>5806</v>
      </c>
    </row>
    <row r="697" spans="1:8" x14ac:dyDescent="0.25">
      <c r="A697" t="s">
        <v>1447</v>
      </c>
      <c r="B697" t="s">
        <v>1448</v>
      </c>
      <c r="C697" t="s">
        <v>2888</v>
      </c>
      <c r="D697" t="s">
        <v>7357</v>
      </c>
      <c r="F697" t="s">
        <v>4317</v>
      </c>
      <c r="H697" t="s">
        <v>5807</v>
      </c>
    </row>
    <row r="698" spans="1:8" x14ac:dyDescent="0.25">
      <c r="A698" t="s">
        <v>1449</v>
      </c>
      <c r="B698" t="s">
        <v>269</v>
      </c>
      <c r="C698" t="s">
        <v>2889</v>
      </c>
      <c r="D698" t="s">
        <v>7358</v>
      </c>
      <c r="F698" t="s">
        <v>4318</v>
      </c>
      <c r="H698" t="s">
        <v>5808</v>
      </c>
    </row>
    <row r="699" spans="1:8" x14ac:dyDescent="0.25">
      <c r="A699" t="s">
        <v>1450</v>
      </c>
      <c r="B699" t="s">
        <v>1451</v>
      </c>
      <c r="C699" t="s">
        <v>2890</v>
      </c>
      <c r="D699" t="s">
        <v>7359</v>
      </c>
      <c r="F699" t="s">
        <v>4319</v>
      </c>
      <c r="H699" t="s">
        <v>5809</v>
      </c>
    </row>
    <row r="700" spans="1:8" x14ac:dyDescent="0.25">
      <c r="A700" t="s">
        <v>1452</v>
      </c>
      <c r="B700" t="s">
        <v>452</v>
      </c>
      <c r="C700" t="s">
        <v>2891</v>
      </c>
      <c r="D700" t="s">
        <v>7360</v>
      </c>
      <c r="F700" t="s">
        <v>4320</v>
      </c>
      <c r="H700" t="s">
        <v>5810</v>
      </c>
    </row>
    <row r="701" spans="1:8" x14ac:dyDescent="0.25">
      <c r="A701" t="s">
        <v>1453</v>
      </c>
      <c r="B701" t="s">
        <v>2149</v>
      </c>
      <c r="C701" t="s">
        <v>2892</v>
      </c>
      <c r="D701" t="s">
        <v>7361</v>
      </c>
      <c r="F701" t="s">
        <v>4321</v>
      </c>
      <c r="H701" t="s">
        <v>5811</v>
      </c>
    </row>
    <row r="702" spans="1:8" x14ac:dyDescent="0.25">
      <c r="A702" t="s">
        <v>1454</v>
      </c>
      <c r="B702" t="s">
        <v>409</v>
      </c>
      <c r="C702" t="s">
        <v>2893</v>
      </c>
      <c r="D702" t="s">
        <v>7362</v>
      </c>
      <c r="F702" t="s">
        <v>4322</v>
      </c>
      <c r="H702" t="s">
        <v>5812</v>
      </c>
    </row>
    <row r="703" spans="1:8" x14ac:dyDescent="0.25">
      <c r="A703" t="s">
        <v>1455</v>
      </c>
      <c r="B703" t="s">
        <v>443</v>
      </c>
      <c r="C703" t="s">
        <v>2894</v>
      </c>
      <c r="D703" t="s">
        <v>7363</v>
      </c>
      <c r="F703" t="s">
        <v>4323</v>
      </c>
      <c r="H703" t="s">
        <v>5813</v>
      </c>
    </row>
    <row r="704" spans="1:8" x14ac:dyDescent="0.25">
      <c r="A704" t="s">
        <v>1456</v>
      </c>
      <c r="B704" t="s">
        <v>2150</v>
      </c>
      <c r="C704" t="s">
        <v>2895</v>
      </c>
      <c r="D704" t="s">
        <v>7364</v>
      </c>
      <c r="F704" t="s">
        <v>4324</v>
      </c>
      <c r="H704" t="s">
        <v>5814</v>
      </c>
    </row>
    <row r="705" spans="1:8" x14ac:dyDescent="0.25">
      <c r="A705" t="s">
        <v>1457</v>
      </c>
      <c r="B705" t="s">
        <v>2151</v>
      </c>
      <c r="C705" t="s">
        <v>2689</v>
      </c>
      <c r="D705" t="s">
        <v>7123</v>
      </c>
      <c r="F705" t="s">
        <v>4325</v>
      </c>
      <c r="H705" t="s">
        <v>5815</v>
      </c>
    </row>
    <row r="706" spans="1:8" x14ac:dyDescent="0.25">
      <c r="A706" t="s">
        <v>1458</v>
      </c>
      <c r="B706" t="s">
        <v>236</v>
      </c>
      <c r="C706" t="s">
        <v>2896</v>
      </c>
      <c r="D706" t="s">
        <v>7365</v>
      </c>
      <c r="F706" t="s">
        <v>4326</v>
      </c>
      <c r="H706" t="s">
        <v>5816</v>
      </c>
    </row>
    <row r="707" spans="1:8" x14ac:dyDescent="0.25">
      <c r="A707" t="s">
        <v>1459</v>
      </c>
      <c r="B707" t="s">
        <v>199</v>
      </c>
      <c r="C707" t="s">
        <v>2897</v>
      </c>
      <c r="D707" t="s">
        <v>7366</v>
      </c>
      <c r="F707" t="s">
        <v>4327</v>
      </c>
      <c r="H707" t="s">
        <v>5817</v>
      </c>
    </row>
    <row r="708" spans="1:8" x14ac:dyDescent="0.25">
      <c r="A708" t="s">
        <v>1460</v>
      </c>
      <c r="B708" t="s">
        <v>2152</v>
      </c>
      <c r="C708" t="s">
        <v>2571</v>
      </c>
      <c r="D708" t="s">
        <v>6989</v>
      </c>
      <c r="F708" t="s">
        <v>4328</v>
      </c>
      <c r="H708" t="s">
        <v>5818</v>
      </c>
    </row>
    <row r="709" spans="1:8" x14ac:dyDescent="0.25">
      <c r="A709" t="s">
        <v>1461</v>
      </c>
      <c r="B709" t="s">
        <v>1462</v>
      </c>
      <c r="C709" t="s">
        <v>2898</v>
      </c>
      <c r="D709" t="s">
        <v>7367</v>
      </c>
      <c r="F709" t="s">
        <v>4329</v>
      </c>
      <c r="H709" t="s">
        <v>5819</v>
      </c>
    </row>
    <row r="710" spans="1:8" x14ac:dyDescent="0.25">
      <c r="A710" t="s">
        <v>1463</v>
      </c>
      <c r="B710" t="s">
        <v>2153</v>
      </c>
      <c r="C710" t="s">
        <v>2899</v>
      </c>
      <c r="D710" t="s">
        <v>7368</v>
      </c>
      <c r="F710" t="s">
        <v>4330</v>
      </c>
      <c r="H710" t="s">
        <v>5820</v>
      </c>
    </row>
    <row r="711" spans="1:8" x14ac:dyDescent="0.25">
      <c r="A711" t="s">
        <v>1464</v>
      </c>
      <c r="B711" t="s">
        <v>2154</v>
      </c>
      <c r="C711" t="s">
        <v>2852</v>
      </c>
      <c r="D711" t="s">
        <v>6610</v>
      </c>
      <c r="F711" t="s">
        <v>4331</v>
      </c>
      <c r="H711" t="s">
        <v>5821</v>
      </c>
    </row>
    <row r="712" spans="1:8" x14ac:dyDescent="0.25">
      <c r="A712" t="s">
        <v>1465</v>
      </c>
      <c r="B712" t="s">
        <v>2155</v>
      </c>
      <c r="C712" t="s">
        <v>7369</v>
      </c>
      <c r="D712" t="s">
        <v>7370</v>
      </c>
      <c r="F712" t="s">
        <v>4332</v>
      </c>
      <c r="H712" t="s">
        <v>5822</v>
      </c>
    </row>
    <row r="713" spans="1:8" x14ac:dyDescent="0.25">
      <c r="A713" t="s">
        <v>1466</v>
      </c>
      <c r="B713" t="s">
        <v>240</v>
      </c>
      <c r="C713" t="s">
        <v>2900</v>
      </c>
      <c r="D713" t="s">
        <v>7371</v>
      </c>
      <c r="F713" t="s">
        <v>4333</v>
      </c>
      <c r="H713" t="s">
        <v>5823</v>
      </c>
    </row>
    <row r="714" spans="1:8" x14ac:dyDescent="0.25">
      <c r="A714" t="s">
        <v>1467</v>
      </c>
      <c r="B714" t="s">
        <v>505</v>
      </c>
      <c r="C714" t="s">
        <v>2901</v>
      </c>
      <c r="D714" t="s">
        <v>7372</v>
      </c>
      <c r="F714" t="s">
        <v>4334</v>
      </c>
      <c r="H714" t="s">
        <v>5824</v>
      </c>
    </row>
    <row r="715" spans="1:8" x14ac:dyDescent="0.25">
      <c r="A715" t="s">
        <v>1468</v>
      </c>
      <c r="B715" t="s">
        <v>295</v>
      </c>
      <c r="C715" t="s">
        <v>2902</v>
      </c>
      <c r="D715" t="s">
        <v>7373</v>
      </c>
      <c r="F715" t="s">
        <v>4335</v>
      </c>
      <c r="H715" t="s">
        <v>5825</v>
      </c>
    </row>
    <row r="716" spans="1:8" x14ac:dyDescent="0.25">
      <c r="A716" t="s">
        <v>1469</v>
      </c>
      <c r="B716" t="s">
        <v>537</v>
      </c>
      <c r="C716" t="s">
        <v>2903</v>
      </c>
      <c r="D716" t="s">
        <v>7374</v>
      </c>
      <c r="F716" t="s">
        <v>4336</v>
      </c>
      <c r="H716" t="s">
        <v>5826</v>
      </c>
    </row>
    <row r="717" spans="1:8" x14ac:dyDescent="0.25">
      <c r="A717" t="s">
        <v>1470</v>
      </c>
      <c r="B717" t="s">
        <v>191</v>
      </c>
      <c r="C717" t="s">
        <v>2904</v>
      </c>
      <c r="D717" t="s">
        <v>7375</v>
      </c>
      <c r="F717" t="s">
        <v>4337</v>
      </c>
      <c r="H717" t="s">
        <v>5827</v>
      </c>
    </row>
    <row r="718" spans="1:8" x14ac:dyDescent="0.25">
      <c r="A718" t="s">
        <v>1471</v>
      </c>
      <c r="B718" t="s">
        <v>1472</v>
      </c>
      <c r="C718" t="s">
        <v>2905</v>
      </c>
      <c r="D718" t="s">
        <v>7376</v>
      </c>
      <c r="F718" t="s">
        <v>4338</v>
      </c>
      <c r="H718" t="s">
        <v>5828</v>
      </c>
    </row>
    <row r="719" spans="1:8" x14ac:dyDescent="0.25">
      <c r="A719" t="s">
        <v>1473</v>
      </c>
      <c r="B719" t="s">
        <v>215</v>
      </c>
      <c r="C719" t="s">
        <v>2906</v>
      </c>
      <c r="D719" t="s">
        <v>7377</v>
      </c>
      <c r="F719" t="s">
        <v>4339</v>
      </c>
      <c r="H719" t="s">
        <v>5829</v>
      </c>
    </row>
    <row r="720" spans="1:8" x14ac:dyDescent="0.25">
      <c r="A720" t="s">
        <v>1474</v>
      </c>
      <c r="B720" t="s">
        <v>2156</v>
      </c>
      <c r="C720" t="s">
        <v>7378</v>
      </c>
      <c r="D720" t="s">
        <v>7379</v>
      </c>
      <c r="F720" t="s">
        <v>4340</v>
      </c>
      <c r="H720" t="s">
        <v>5830</v>
      </c>
    </row>
    <row r="721" spans="1:8" x14ac:dyDescent="0.25">
      <c r="A721" t="s">
        <v>1475</v>
      </c>
      <c r="B721" t="s">
        <v>1476</v>
      </c>
      <c r="C721" t="s">
        <v>2907</v>
      </c>
      <c r="D721" t="s">
        <v>7380</v>
      </c>
      <c r="F721" t="s">
        <v>4341</v>
      </c>
      <c r="H721" t="s">
        <v>5831</v>
      </c>
    </row>
    <row r="722" spans="1:8" x14ac:dyDescent="0.25">
      <c r="A722" t="s">
        <v>1477</v>
      </c>
      <c r="B722" t="s">
        <v>2157</v>
      </c>
      <c r="C722" t="s">
        <v>2908</v>
      </c>
      <c r="D722" t="s">
        <v>7381</v>
      </c>
      <c r="F722" t="s">
        <v>4342</v>
      </c>
      <c r="H722" t="s">
        <v>5832</v>
      </c>
    </row>
    <row r="723" spans="1:8" x14ac:dyDescent="0.25">
      <c r="A723" t="s">
        <v>1478</v>
      </c>
      <c r="B723" t="s">
        <v>2158</v>
      </c>
      <c r="C723" t="s">
        <v>2909</v>
      </c>
      <c r="D723" t="s">
        <v>7382</v>
      </c>
      <c r="F723" t="s">
        <v>4343</v>
      </c>
      <c r="H723" t="s">
        <v>5833</v>
      </c>
    </row>
    <row r="724" spans="1:8" x14ac:dyDescent="0.25">
      <c r="A724" t="s">
        <v>1479</v>
      </c>
      <c r="B724" t="s">
        <v>1480</v>
      </c>
      <c r="C724" t="s">
        <v>2910</v>
      </c>
      <c r="D724" t="s">
        <v>7383</v>
      </c>
      <c r="F724" t="s">
        <v>4344</v>
      </c>
      <c r="H724" t="s">
        <v>5834</v>
      </c>
    </row>
    <row r="725" spans="1:8" x14ac:dyDescent="0.25">
      <c r="A725" t="s">
        <v>1481</v>
      </c>
      <c r="B725" t="s">
        <v>201</v>
      </c>
      <c r="C725" t="s">
        <v>2911</v>
      </c>
      <c r="D725" t="s">
        <v>7384</v>
      </c>
      <c r="F725" t="s">
        <v>4345</v>
      </c>
      <c r="H725" t="s">
        <v>5835</v>
      </c>
    </row>
    <row r="726" spans="1:8" x14ac:dyDescent="0.25">
      <c r="A726" t="s">
        <v>1482</v>
      </c>
      <c r="B726" t="s">
        <v>367</v>
      </c>
      <c r="C726" t="s">
        <v>2912</v>
      </c>
      <c r="D726" t="s">
        <v>7385</v>
      </c>
      <c r="F726" t="s">
        <v>4346</v>
      </c>
      <c r="H726" t="s">
        <v>5836</v>
      </c>
    </row>
    <row r="727" spans="1:8" x14ac:dyDescent="0.25">
      <c r="A727" t="s">
        <v>1483</v>
      </c>
      <c r="B727" t="s">
        <v>205</v>
      </c>
      <c r="C727" t="s">
        <v>2913</v>
      </c>
      <c r="D727" t="s">
        <v>7386</v>
      </c>
      <c r="F727" t="s">
        <v>4347</v>
      </c>
      <c r="H727" t="s">
        <v>5837</v>
      </c>
    </row>
    <row r="728" spans="1:8" x14ac:dyDescent="0.25">
      <c r="A728" t="s">
        <v>2914</v>
      </c>
      <c r="B728" t="s">
        <v>2915</v>
      </c>
      <c r="C728" t="s">
        <v>7387</v>
      </c>
      <c r="D728" t="s">
        <v>7388</v>
      </c>
      <c r="F728" t="s">
        <v>4348</v>
      </c>
      <c r="H728" t="s">
        <v>5838</v>
      </c>
    </row>
    <row r="729" spans="1:8" x14ac:dyDescent="0.25">
      <c r="A729" t="s">
        <v>1484</v>
      </c>
      <c r="B729" t="s">
        <v>329</v>
      </c>
      <c r="C729" t="s">
        <v>2916</v>
      </c>
      <c r="D729" t="s">
        <v>7389</v>
      </c>
      <c r="F729" t="s">
        <v>4349</v>
      </c>
      <c r="H729" t="s">
        <v>5839</v>
      </c>
    </row>
    <row r="730" spans="1:8" x14ac:dyDescent="0.25">
      <c r="A730" t="s">
        <v>1485</v>
      </c>
      <c r="B730" t="s">
        <v>2159</v>
      </c>
      <c r="C730" t="s">
        <v>2737</v>
      </c>
      <c r="D730" t="s">
        <v>7183</v>
      </c>
      <c r="F730" t="s">
        <v>4350</v>
      </c>
      <c r="H730" t="s">
        <v>5840</v>
      </c>
    </row>
    <row r="731" spans="1:8" x14ac:dyDescent="0.25">
      <c r="A731" t="s">
        <v>7390</v>
      </c>
      <c r="B731" t="s">
        <v>7391</v>
      </c>
      <c r="C731" t="s">
        <v>7392</v>
      </c>
      <c r="D731" t="s">
        <v>7393</v>
      </c>
      <c r="F731" t="s">
        <v>4351</v>
      </c>
      <c r="H731" t="s">
        <v>5841</v>
      </c>
    </row>
    <row r="732" spans="1:8" x14ac:dyDescent="0.25">
      <c r="A732" t="s">
        <v>1486</v>
      </c>
      <c r="B732" t="s">
        <v>524</v>
      </c>
      <c r="C732" t="s">
        <v>2917</v>
      </c>
      <c r="D732" t="s">
        <v>7318</v>
      </c>
      <c r="F732" t="s">
        <v>4352</v>
      </c>
      <c r="H732" t="s">
        <v>5842</v>
      </c>
    </row>
    <row r="733" spans="1:8" x14ac:dyDescent="0.25">
      <c r="A733" t="s">
        <v>1487</v>
      </c>
      <c r="B733" t="s">
        <v>449</v>
      </c>
      <c r="C733" t="s">
        <v>2443</v>
      </c>
      <c r="D733" t="s">
        <v>6825</v>
      </c>
      <c r="F733" t="s">
        <v>4353</v>
      </c>
      <c r="H733" t="s">
        <v>5843</v>
      </c>
    </row>
    <row r="734" spans="1:8" x14ac:dyDescent="0.25">
      <c r="A734" t="s">
        <v>1488</v>
      </c>
      <c r="B734" t="s">
        <v>445</v>
      </c>
      <c r="C734" t="s">
        <v>2918</v>
      </c>
      <c r="D734" t="s">
        <v>7394</v>
      </c>
      <c r="F734" t="s">
        <v>4354</v>
      </c>
      <c r="H734" t="s">
        <v>5844</v>
      </c>
    </row>
    <row r="735" spans="1:8" x14ac:dyDescent="0.25">
      <c r="A735" t="s">
        <v>1489</v>
      </c>
      <c r="B735" t="s">
        <v>1490</v>
      </c>
      <c r="C735" t="s">
        <v>2919</v>
      </c>
      <c r="D735" t="s">
        <v>7395</v>
      </c>
      <c r="F735" t="s">
        <v>4355</v>
      </c>
      <c r="H735" t="s">
        <v>5845</v>
      </c>
    </row>
    <row r="736" spans="1:8" x14ac:dyDescent="0.25">
      <c r="A736" t="s">
        <v>1491</v>
      </c>
      <c r="B736" t="s">
        <v>1492</v>
      </c>
      <c r="C736" t="s">
        <v>2920</v>
      </c>
      <c r="D736" t="s">
        <v>7396</v>
      </c>
      <c r="F736" t="s">
        <v>4356</v>
      </c>
      <c r="H736" t="s">
        <v>5846</v>
      </c>
    </row>
    <row r="737" spans="1:8" x14ac:dyDescent="0.25">
      <c r="A737" t="s">
        <v>1493</v>
      </c>
      <c r="B737" t="s">
        <v>1492</v>
      </c>
      <c r="C737" t="s">
        <v>2921</v>
      </c>
      <c r="D737" t="s">
        <v>7397</v>
      </c>
      <c r="F737" t="s">
        <v>4357</v>
      </c>
      <c r="H737" t="s">
        <v>5847</v>
      </c>
    </row>
    <row r="738" spans="1:8" x14ac:dyDescent="0.25">
      <c r="A738" t="s">
        <v>1494</v>
      </c>
      <c r="B738" t="s">
        <v>2160</v>
      </c>
      <c r="C738" t="s">
        <v>2922</v>
      </c>
      <c r="D738" t="s">
        <v>7398</v>
      </c>
      <c r="F738" t="s">
        <v>4358</v>
      </c>
      <c r="H738" t="s">
        <v>5848</v>
      </c>
    </row>
    <row r="739" spans="1:8" x14ac:dyDescent="0.25">
      <c r="A739" t="s">
        <v>1495</v>
      </c>
      <c r="B739" t="s">
        <v>2161</v>
      </c>
      <c r="C739" t="s">
        <v>2923</v>
      </c>
      <c r="D739" t="s">
        <v>7399</v>
      </c>
      <c r="F739" t="s">
        <v>4359</v>
      </c>
      <c r="H739" t="s">
        <v>5849</v>
      </c>
    </row>
    <row r="740" spans="1:8" x14ac:dyDescent="0.25">
      <c r="A740" t="s">
        <v>1496</v>
      </c>
      <c r="B740" t="s">
        <v>272</v>
      </c>
      <c r="C740" t="s">
        <v>2884</v>
      </c>
      <c r="D740" t="s">
        <v>6655</v>
      </c>
      <c r="F740" t="s">
        <v>4360</v>
      </c>
      <c r="H740" t="s">
        <v>5850</v>
      </c>
    </row>
    <row r="741" spans="1:8" x14ac:dyDescent="0.25">
      <c r="A741" t="s">
        <v>1497</v>
      </c>
      <c r="B741" t="s">
        <v>1498</v>
      </c>
      <c r="C741" t="s">
        <v>7400</v>
      </c>
      <c r="D741" t="s">
        <v>7401</v>
      </c>
      <c r="F741" t="s">
        <v>4361</v>
      </c>
      <c r="H741" t="s">
        <v>5851</v>
      </c>
    </row>
    <row r="742" spans="1:8" x14ac:dyDescent="0.25">
      <c r="A742" t="s">
        <v>1500</v>
      </c>
      <c r="B742" t="s">
        <v>541</v>
      </c>
      <c r="C742" t="s">
        <v>7402</v>
      </c>
      <c r="D742" t="s">
        <v>7403</v>
      </c>
      <c r="F742" t="s">
        <v>4362</v>
      </c>
      <c r="H742" t="s">
        <v>5852</v>
      </c>
    </row>
    <row r="743" spans="1:8" x14ac:dyDescent="0.25">
      <c r="A743" t="s">
        <v>1501</v>
      </c>
      <c r="B743" t="s">
        <v>1502</v>
      </c>
      <c r="C743" t="s">
        <v>7404</v>
      </c>
      <c r="D743" t="s">
        <v>7405</v>
      </c>
      <c r="F743" t="s">
        <v>4363</v>
      </c>
      <c r="H743" t="s">
        <v>5853</v>
      </c>
    </row>
    <row r="744" spans="1:8" x14ac:dyDescent="0.25">
      <c r="A744" t="s">
        <v>1503</v>
      </c>
      <c r="B744" t="s">
        <v>251</v>
      </c>
      <c r="C744" t="s">
        <v>2924</v>
      </c>
      <c r="D744" t="s">
        <v>7406</v>
      </c>
      <c r="F744" t="s">
        <v>4364</v>
      </c>
      <c r="H744" t="s">
        <v>5854</v>
      </c>
    </row>
    <row r="745" spans="1:8" x14ac:dyDescent="0.25">
      <c r="A745" t="s">
        <v>1504</v>
      </c>
      <c r="B745" t="s">
        <v>1505</v>
      </c>
      <c r="C745" t="s">
        <v>2925</v>
      </c>
      <c r="D745" t="s">
        <v>7407</v>
      </c>
      <c r="F745" t="s">
        <v>4365</v>
      </c>
      <c r="H745" t="s">
        <v>5855</v>
      </c>
    </row>
    <row r="746" spans="1:8" x14ac:dyDescent="0.25">
      <c r="A746" t="s">
        <v>1506</v>
      </c>
      <c r="B746" t="s">
        <v>2162</v>
      </c>
      <c r="C746" t="s">
        <v>2926</v>
      </c>
      <c r="D746" t="s">
        <v>7408</v>
      </c>
      <c r="F746" t="s">
        <v>4366</v>
      </c>
      <c r="H746" t="s">
        <v>5856</v>
      </c>
    </row>
    <row r="747" spans="1:8" x14ac:dyDescent="0.25">
      <c r="A747" t="s">
        <v>1507</v>
      </c>
      <c r="B747" t="s">
        <v>2163</v>
      </c>
      <c r="C747" t="s">
        <v>2927</v>
      </c>
      <c r="D747" t="s">
        <v>7409</v>
      </c>
      <c r="F747" t="s">
        <v>4367</v>
      </c>
      <c r="H747" t="s">
        <v>5857</v>
      </c>
    </row>
    <row r="748" spans="1:8" x14ac:dyDescent="0.25">
      <c r="A748" t="s">
        <v>1508</v>
      </c>
      <c r="B748" t="s">
        <v>7410</v>
      </c>
      <c r="C748" t="s">
        <v>2928</v>
      </c>
      <c r="D748" t="s">
        <v>7411</v>
      </c>
      <c r="F748" t="s">
        <v>4368</v>
      </c>
      <c r="H748" t="s">
        <v>5858</v>
      </c>
    </row>
    <row r="749" spans="1:8" x14ac:dyDescent="0.25">
      <c r="A749" t="s">
        <v>7412</v>
      </c>
      <c r="B749" t="s">
        <v>7413</v>
      </c>
      <c r="C749" t="s">
        <v>7414</v>
      </c>
      <c r="D749" t="s">
        <v>7415</v>
      </c>
      <c r="F749" t="s">
        <v>4369</v>
      </c>
      <c r="H749" t="s">
        <v>5859</v>
      </c>
    </row>
    <row r="750" spans="1:8" x14ac:dyDescent="0.25">
      <c r="A750" t="s">
        <v>1509</v>
      </c>
      <c r="B750" t="s">
        <v>457</v>
      </c>
      <c r="C750" t="s">
        <v>2929</v>
      </c>
      <c r="D750" t="s">
        <v>7416</v>
      </c>
      <c r="F750" t="s">
        <v>4370</v>
      </c>
      <c r="H750" t="s">
        <v>5860</v>
      </c>
    </row>
    <row r="751" spans="1:8" x14ac:dyDescent="0.25">
      <c r="A751" t="s">
        <v>1510</v>
      </c>
      <c r="B751" t="s">
        <v>439</v>
      </c>
      <c r="C751" t="s">
        <v>2930</v>
      </c>
      <c r="D751" t="s">
        <v>7417</v>
      </c>
      <c r="F751" t="s">
        <v>4371</v>
      </c>
      <c r="H751" t="s">
        <v>5861</v>
      </c>
    </row>
    <row r="752" spans="1:8" x14ac:dyDescent="0.25">
      <c r="A752" t="s">
        <v>1511</v>
      </c>
      <c r="B752" t="s">
        <v>430</v>
      </c>
      <c r="C752" t="s">
        <v>2307</v>
      </c>
      <c r="D752" t="s">
        <v>6823</v>
      </c>
      <c r="F752" t="s">
        <v>4372</v>
      </c>
      <c r="H752" t="s">
        <v>5862</v>
      </c>
    </row>
    <row r="753" spans="1:8" x14ac:dyDescent="0.25">
      <c r="A753" t="s">
        <v>1512</v>
      </c>
      <c r="B753" t="s">
        <v>1513</v>
      </c>
      <c r="C753" t="s">
        <v>2931</v>
      </c>
      <c r="D753" t="s">
        <v>7418</v>
      </c>
      <c r="F753" t="s">
        <v>4373</v>
      </c>
      <c r="H753" t="s">
        <v>5863</v>
      </c>
    </row>
    <row r="754" spans="1:8" x14ac:dyDescent="0.25">
      <c r="A754" t="s">
        <v>1514</v>
      </c>
      <c r="B754" t="s">
        <v>1515</v>
      </c>
      <c r="C754" t="s">
        <v>2932</v>
      </c>
      <c r="D754" t="s">
        <v>7419</v>
      </c>
      <c r="F754" t="s">
        <v>4374</v>
      </c>
      <c r="H754" t="s">
        <v>5864</v>
      </c>
    </row>
    <row r="755" spans="1:8" x14ac:dyDescent="0.25">
      <c r="A755" t="s">
        <v>1516</v>
      </c>
      <c r="B755" t="s">
        <v>493</v>
      </c>
      <c r="C755" t="s">
        <v>2757</v>
      </c>
      <c r="D755" t="s">
        <v>7347</v>
      </c>
      <c r="F755" t="s">
        <v>4375</v>
      </c>
      <c r="H755" t="s">
        <v>5865</v>
      </c>
    </row>
    <row r="756" spans="1:8" x14ac:dyDescent="0.25">
      <c r="A756" t="s">
        <v>1517</v>
      </c>
      <c r="B756" t="s">
        <v>2164</v>
      </c>
      <c r="C756" t="s">
        <v>2933</v>
      </c>
      <c r="D756" t="s">
        <v>7420</v>
      </c>
      <c r="F756" t="s">
        <v>4376</v>
      </c>
      <c r="H756" t="s">
        <v>5866</v>
      </c>
    </row>
    <row r="757" spans="1:8" x14ac:dyDescent="0.25">
      <c r="A757" t="s">
        <v>1518</v>
      </c>
      <c r="B757" t="s">
        <v>2165</v>
      </c>
      <c r="C757" t="s">
        <v>2934</v>
      </c>
      <c r="D757" t="s">
        <v>7421</v>
      </c>
      <c r="F757" t="s">
        <v>4377</v>
      </c>
      <c r="H757" t="s">
        <v>5867</v>
      </c>
    </row>
    <row r="758" spans="1:8" x14ac:dyDescent="0.25">
      <c r="A758" t="s">
        <v>1519</v>
      </c>
      <c r="B758" t="s">
        <v>261</v>
      </c>
      <c r="C758" t="s">
        <v>2935</v>
      </c>
      <c r="D758" t="s">
        <v>6615</v>
      </c>
      <c r="F758" t="s">
        <v>4378</v>
      </c>
      <c r="H758" t="s">
        <v>5868</v>
      </c>
    </row>
    <row r="759" spans="1:8" x14ac:dyDescent="0.25">
      <c r="A759" t="s">
        <v>1520</v>
      </c>
      <c r="B759" t="s">
        <v>222</v>
      </c>
      <c r="C759" t="s">
        <v>2936</v>
      </c>
      <c r="D759" t="s">
        <v>7422</v>
      </c>
      <c r="F759" t="s">
        <v>4379</v>
      </c>
      <c r="H759" t="s">
        <v>5869</v>
      </c>
    </row>
    <row r="760" spans="1:8" x14ac:dyDescent="0.25">
      <c r="A760" t="s">
        <v>1521</v>
      </c>
      <c r="B760" t="s">
        <v>551</v>
      </c>
      <c r="C760" t="s">
        <v>2937</v>
      </c>
      <c r="D760" t="s">
        <v>7423</v>
      </c>
      <c r="F760" t="s">
        <v>4380</v>
      </c>
      <c r="H760" t="s">
        <v>5870</v>
      </c>
    </row>
    <row r="761" spans="1:8" x14ac:dyDescent="0.25">
      <c r="A761" t="s">
        <v>1522</v>
      </c>
      <c r="B761" t="s">
        <v>526</v>
      </c>
      <c r="C761" t="s">
        <v>2938</v>
      </c>
      <c r="D761" t="s">
        <v>7424</v>
      </c>
      <c r="F761" t="s">
        <v>4381</v>
      </c>
      <c r="H761" t="s">
        <v>5871</v>
      </c>
    </row>
    <row r="762" spans="1:8" x14ac:dyDescent="0.25">
      <c r="A762" t="s">
        <v>1523</v>
      </c>
      <c r="B762" t="s">
        <v>2166</v>
      </c>
      <c r="C762" t="s">
        <v>2939</v>
      </c>
      <c r="D762" t="s">
        <v>7425</v>
      </c>
      <c r="F762" t="s">
        <v>4382</v>
      </c>
      <c r="H762" t="s">
        <v>5872</v>
      </c>
    </row>
    <row r="763" spans="1:8" x14ac:dyDescent="0.25">
      <c r="A763" t="s">
        <v>1524</v>
      </c>
      <c r="B763" t="s">
        <v>306</v>
      </c>
      <c r="C763" t="s">
        <v>2940</v>
      </c>
      <c r="D763" t="s">
        <v>7426</v>
      </c>
      <c r="F763" t="s">
        <v>4383</v>
      </c>
      <c r="H763" t="s">
        <v>5873</v>
      </c>
    </row>
    <row r="764" spans="1:8" x14ac:dyDescent="0.25">
      <c r="A764" t="s">
        <v>1525</v>
      </c>
      <c r="B764" t="s">
        <v>361</v>
      </c>
      <c r="C764" t="s">
        <v>2941</v>
      </c>
      <c r="D764" t="s">
        <v>7299</v>
      </c>
      <c r="F764" t="s">
        <v>4384</v>
      </c>
      <c r="H764" t="s">
        <v>5874</v>
      </c>
    </row>
    <row r="765" spans="1:8" x14ac:dyDescent="0.25">
      <c r="A765" t="s">
        <v>1526</v>
      </c>
      <c r="B765" t="s">
        <v>1527</v>
      </c>
      <c r="C765" t="s">
        <v>2942</v>
      </c>
      <c r="D765" t="s">
        <v>7427</v>
      </c>
      <c r="F765" t="s">
        <v>4385</v>
      </c>
      <c r="H765" t="s">
        <v>5875</v>
      </c>
    </row>
    <row r="766" spans="1:8" x14ac:dyDescent="0.25">
      <c r="A766" t="s">
        <v>1528</v>
      </c>
      <c r="B766" t="s">
        <v>1529</v>
      </c>
      <c r="C766" t="s">
        <v>2943</v>
      </c>
      <c r="D766" t="s">
        <v>7428</v>
      </c>
      <c r="F766" t="s">
        <v>4386</v>
      </c>
      <c r="H766" t="s">
        <v>5876</v>
      </c>
    </row>
    <row r="767" spans="1:8" x14ac:dyDescent="0.25">
      <c r="A767" t="s">
        <v>1530</v>
      </c>
      <c r="B767" t="s">
        <v>2944</v>
      </c>
      <c r="C767" t="s">
        <v>2945</v>
      </c>
      <c r="D767" t="s">
        <v>7429</v>
      </c>
      <c r="F767" t="s">
        <v>4387</v>
      </c>
      <c r="H767" t="s">
        <v>5877</v>
      </c>
    </row>
    <row r="768" spans="1:8" x14ac:dyDescent="0.25">
      <c r="A768" t="s">
        <v>1531</v>
      </c>
      <c r="B768" t="s">
        <v>332</v>
      </c>
      <c r="C768" t="s">
        <v>2946</v>
      </c>
      <c r="D768" t="s">
        <v>6620</v>
      </c>
      <c r="F768" t="s">
        <v>4388</v>
      </c>
      <c r="H768" t="s">
        <v>5878</v>
      </c>
    </row>
    <row r="769" spans="1:8" x14ac:dyDescent="0.25">
      <c r="A769" t="s">
        <v>1532</v>
      </c>
      <c r="B769" t="s">
        <v>242</v>
      </c>
      <c r="C769" t="s">
        <v>2947</v>
      </c>
      <c r="D769" t="s">
        <v>7430</v>
      </c>
      <c r="F769" t="s">
        <v>4389</v>
      </c>
      <c r="H769" t="s">
        <v>5879</v>
      </c>
    </row>
    <row r="770" spans="1:8" x14ac:dyDescent="0.25">
      <c r="A770" t="s">
        <v>1533</v>
      </c>
      <c r="B770" t="s">
        <v>1534</v>
      </c>
      <c r="C770" t="s">
        <v>2948</v>
      </c>
      <c r="D770" t="s">
        <v>7431</v>
      </c>
      <c r="F770" t="s">
        <v>4390</v>
      </c>
      <c r="H770" t="s">
        <v>5880</v>
      </c>
    </row>
    <row r="771" spans="1:8" x14ac:dyDescent="0.25">
      <c r="A771" t="s">
        <v>1535</v>
      </c>
      <c r="B771" t="s">
        <v>1536</v>
      </c>
      <c r="C771" t="s">
        <v>7432</v>
      </c>
      <c r="D771" t="s">
        <v>7433</v>
      </c>
      <c r="F771" t="s">
        <v>4391</v>
      </c>
      <c r="H771" t="s">
        <v>5881</v>
      </c>
    </row>
    <row r="772" spans="1:8" x14ac:dyDescent="0.25">
      <c r="A772" t="s">
        <v>1537</v>
      </c>
      <c r="B772" t="s">
        <v>549</v>
      </c>
      <c r="C772" t="s">
        <v>2949</v>
      </c>
      <c r="D772" t="s">
        <v>6997</v>
      </c>
      <c r="F772" t="s">
        <v>4392</v>
      </c>
      <c r="H772" t="s">
        <v>5882</v>
      </c>
    </row>
    <row r="773" spans="1:8" x14ac:dyDescent="0.25">
      <c r="A773" t="s">
        <v>1538</v>
      </c>
      <c r="B773" t="s">
        <v>1539</v>
      </c>
      <c r="C773" t="s">
        <v>2950</v>
      </c>
      <c r="D773" t="s">
        <v>6981</v>
      </c>
      <c r="F773" t="s">
        <v>4393</v>
      </c>
      <c r="H773" t="s">
        <v>5883</v>
      </c>
    </row>
    <row r="774" spans="1:8" x14ac:dyDescent="0.25">
      <c r="A774" t="s">
        <v>1540</v>
      </c>
      <c r="B774" t="s">
        <v>1541</v>
      </c>
      <c r="C774" t="s">
        <v>2951</v>
      </c>
      <c r="D774" t="s">
        <v>7434</v>
      </c>
      <c r="F774" t="s">
        <v>4394</v>
      </c>
      <c r="H774" t="s">
        <v>5884</v>
      </c>
    </row>
    <row r="775" spans="1:8" x14ac:dyDescent="0.25">
      <c r="A775" t="s">
        <v>1542</v>
      </c>
      <c r="B775" t="s">
        <v>444</v>
      </c>
      <c r="C775" t="s">
        <v>2952</v>
      </c>
      <c r="D775" t="s">
        <v>7435</v>
      </c>
      <c r="F775" t="s">
        <v>4395</v>
      </c>
      <c r="H775" t="s">
        <v>5885</v>
      </c>
    </row>
    <row r="776" spans="1:8" x14ac:dyDescent="0.25">
      <c r="A776" t="s">
        <v>1543</v>
      </c>
      <c r="B776" t="s">
        <v>535</v>
      </c>
      <c r="C776" t="s">
        <v>2953</v>
      </c>
      <c r="D776" t="s">
        <v>7436</v>
      </c>
      <c r="F776" t="s">
        <v>4396</v>
      </c>
      <c r="H776" t="s">
        <v>5886</v>
      </c>
    </row>
    <row r="777" spans="1:8" x14ac:dyDescent="0.25">
      <c r="A777" t="s">
        <v>1544</v>
      </c>
      <c r="B777" t="s">
        <v>1545</v>
      </c>
      <c r="C777" t="s">
        <v>2954</v>
      </c>
      <c r="D777" t="s">
        <v>7437</v>
      </c>
      <c r="F777" t="s">
        <v>4397</v>
      </c>
      <c r="H777" t="s">
        <v>5887</v>
      </c>
    </row>
    <row r="778" spans="1:8" x14ac:dyDescent="0.25">
      <c r="A778" t="s">
        <v>7438</v>
      </c>
      <c r="B778" t="s">
        <v>7439</v>
      </c>
      <c r="C778" t="s">
        <v>7440</v>
      </c>
      <c r="D778" t="s">
        <v>7441</v>
      </c>
      <c r="F778" t="s">
        <v>4398</v>
      </c>
      <c r="H778" t="s">
        <v>5888</v>
      </c>
    </row>
    <row r="779" spans="1:8" x14ac:dyDescent="0.25">
      <c r="A779" t="s">
        <v>1546</v>
      </c>
      <c r="B779" t="s">
        <v>1547</v>
      </c>
      <c r="C779" t="s">
        <v>2955</v>
      </c>
      <c r="D779" t="s">
        <v>7442</v>
      </c>
      <c r="F779" t="s">
        <v>4399</v>
      </c>
      <c r="H779" t="s">
        <v>5889</v>
      </c>
    </row>
    <row r="780" spans="1:8" x14ac:dyDescent="0.25">
      <c r="A780" t="s">
        <v>1548</v>
      </c>
      <c r="B780" t="s">
        <v>377</v>
      </c>
      <c r="C780" t="s">
        <v>2956</v>
      </c>
      <c r="D780" t="s">
        <v>7443</v>
      </c>
      <c r="F780" t="s">
        <v>4400</v>
      </c>
      <c r="H780" t="s">
        <v>5890</v>
      </c>
    </row>
    <row r="781" spans="1:8" x14ac:dyDescent="0.25">
      <c r="A781" t="s">
        <v>1549</v>
      </c>
      <c r="B781" t="s">
        <v>1550</v>
      </c>
      <c r="C781" t="s">
        <v>2957</v>
      </c>
      <c r="D781" t="s">
        <v>7444</v>
      </c>
      <c r="F781" t="s">
        <v>4401</v>
      </c>
      <c r="H781" t="s">
        <v>5891</v>
      </c>
    </row>
    <row r="782" spans="1:8" x14ac:dyDescent="0.25">
      <c r="A782" t="s">
        <v>1552</v>
      </c>
      <c r="B782" t="s">
        <v>2167</v>
      </c>
      <c r="C782" t="s">
        <v>2959</v>
      </c>
      <c r="D782" t="s">
        <v>7445</v>
      </c>
      <c r="F782" t="s">
        <v>4402</v>
      </c>
      <c r="H782" t="s">
        <v>5892</v>
      </c>
    </row>
    <row r="783" spans="1:8" x14ac:dyDescent="0.25">
      <c r="A783" t="s">
        <v>1553</v>
      </c>
      <c r="B783" t="s">
        <v>1554</v>
      </c>
      <c r="C783" t="s">
        <v>2960</v>
      </c>
      <c r="D783" t="s">
        <v>7446</v>
      </c>
      <c r="F783" t="s">
        <v>4403</v>
      </c>
      <c r="H783" t="s">
        <v>5893</v>
      </c>
    </row>
    <row r="784" spans="1:8" x14ac:dyDescent="0.25">
      <c r="A784" t="s">
        <v>1555</v>
      </c>
      <c r="B784" t="s">
        <v>2168</v>
      </c>
      <c r="C784" t="s">
        <v>2961</v>
      </c>
      <c r="D784" t="s">
        <v>7447</v>
      </c>
      <c r="F784" t="s">
        <v>4404</v>
      </c>
      <c r="H784" t="s">
        <v>5894</v>
      </c>
    </row>
    <row r="785" spans="1:8" x14ac:dyDescent="0.25">
      <c r="A785" t="s">
        <v>1556</v>
      </c>
      <c r="B785" t="s">
        <v>2169</v>
      </c>
      <c r="C785" t="s">
        <v>2962</v>
      </c>
      <c r="D785" t="s">
        <v>7448</v>
      </c>
      <c r="F785" t="s">
        <v>4405</v>
      </c>
      <c r="H785" t="s">
        <v>5895</v>
      </c>
    </row>
    <row r="786" spans="1:8" x14ac:dyDescent="0.25">
      <c r="A786" t="s">
        <v>1557</v>
      </c>
      <c r="B786" t="s">
        <v>2170</v>
      </c>
      <c r="C786" t="s">
        <v>2963</v>
      </c>
      <c r="D786" t="s">
        <v>7449</v>
      </c>
      <c r="F786" t="s">
        <v>4406</v>
      </c>
      <c r="H786" t="s">
        <v>5896</v>
      </c>
    </row>
    <row r="787" spans="1:8" x14ac:dyDescent="0.25">
      <c r="A787" t="s">
        <v>1558</v>
      </c>
      <c r="B787" t="s">
        <v>2171</v>
      </c>
      <c r="C787" t="s">
        <v>2964</v>
      </c>
      <c r="D787" t="s">
        <v>7450</v>
      </c>
      <c r="F787" t="s">
        <v>4407</v>
      </c>
      <c r="H787" t="s">
        <v>5897</v>
      </c>
    </row>
    <row r="788" spans="1:8" x14ac:dyDescent="0.25">
      <c r="A788" t="s">
        <v>1559</v>
      </c>
      <c r="B788" t="s">
        <v>2172</v>
      </c>
      <c r="C788" t="s">
        <v>2965</v>
      </c>
      <c r="D788" t="s">
        <v>7451</v>
      </c>
      <c r="F788" t="s">
        <v>4408</v>
      </c>
      <c r="H788" t="s">
        <v>5898</v>
      </c>
    </row>
    <row r="789" spans="1:8" x14ac:dyDescent="0.25">
      <c r="A789" t="s">
        <v>1560</v>
      </c>
      <c r="B789" t="s">
        <v>522</v>
      </c>
      <c r="C789" t="s">
        <v>2626</v>
      </c>
      <c r="D789" t="s">
        <v>7056</v>
      </c>
      <c r="F789" t="s">
        <v>4409</v>
      </c>
      <c r="H789" t="s">
        <v>5899</v>
      </c>
    </row>
    <row r="790" spans="1:8" x14ac:dyDescent="0.25">
      <c r="A790" t="s">
        <v>1561</v>
      </c>
      <c r="B790" t="s">
        <v>1562</v>
      </c>
      <c r="C790" t="s">
        <v>2966</v>
      </c>
      <c r="D790" t="s">
        <v>7452</v>
      </c>
      <c r="F790" t="s">
        <v>4410</v>
      </c>
      <c r="H790" t="s">
        <v>5900</v>
      </c>
    </row>
    <row r="791" spans="1:8" x14ac:dyDescent="0.25">
      <c r="A791" t="s">
        <v>1563</v>
      </c>
      <c r="B791" t="s">
        <v>1564</v>
      </c>
      <c r="C791" t="s">
        <v>2967</v>
      </c>
      <c r="D791" t="s">
        <v>7453</v>
      </c>
      <c r="F791" t="s">
        <v>4411</v>
      </c>
      <c r="H791" t="s">
        <v>5901</v>
      </c>
    </row>
    <row r="792" spans="1:8" x14ac:dyDescent="0.25">
      <c r="A792" t="s">
        <v>1565</v>
      </c>
      <c r="B792" t="s">
        <v>1566</v>
      </c>
      <c r="C792" t="s">
        <v>2968</v>
      </c>
      <c r="D792" t="s">
        <v>6760</v>
      </c>
      <c r="F792" t="s">
        <v>4412</v>
      </c>
      <c r="H792" t="s">
        <v>5902</v>
      </c>
    </row>
    <row r="793" spans="1:8" x14ac:dyDescent="0.25">
      <c r="A793" t="s">
        <v>1567</v>
      </c>
      <c r="B793" t="s">
        <v>427</v>
      </c>
      <c r="C793" t="s">
        <v>2969</v>
      </c>
      <c r="D793" t="s">
        <v>6792</v>
      </c>
      <c r="F793" t="s">
        <v>4413</v>
      </c>
      <c r="H793" t="s">
        <v>5903</v>
      </c>
    </row>
    <row r="794" spans="1:8" x14ac:dyDescent="0.25">
      <c r="A794" t="s">
        <v>1568</v>
      </c>
      <c r="B794" t="s">
        <v>2173</v>
      </c>
      <c r="C794" t="s">
        <v>2613</v>
      </c>
      <c r="D794" t="s">
        <v>6628</v>
      </c>
      <c r="F794" t="s">
        <v>4414</v>
      </c>
      <c r="H794" t="s">
        <v>5904</v>
      </c>
    </row>
    <row r="795" spans="1:8" x14ac:dyDescent="0.25">
      <c r="A795" t="s">
        <v>1569</v>
      </c>
      <c r="B795" t="s">
        <v>2173</v>
      </c>
      <c r="C795" t="s">
        <v>2970</v>
      </c>
      <c r="D795" t="s">
        <v>7454</v>
      </c>
      <c r="F795" t="s">
        <v>4415</v>
      </c>
      <c r="H795" t="s">
        <v>5905</v>
      </c>
    </row>
    <row r="796" spans="1:8" x14ac:dyDescent="0.25">
      <c r="A796" t="s">
        <v>1570</v>
      </c>
      <c r="B796" t="s">
        <v>2173</v>
      </c>
      <c r="C796" t="s">
        <v>2971</v>
      </c>
      <c r="D796" t="s">
        <v>7455</v>
      </c>
      <c r="F796" t="s">
        <v>4416</v>
      </c>
      <c r="H796" t="s">
        <v>5906</v>
      </c>
    </row>
    <row r="797" spans="1:8" x14ac:dyDescent="0.25">
      <c r="A797" t="s">
        <v>1571</v>
      </c>
      <c r="B797" t="s">
        <v>1572</v>
      </c>
      <c r="C797" t="s">
        <v>2972</v>
      </c>
      <c r="D797" t="s">
        <v>7456</v>
      </c>
      <c r="F797" t="s">
        <v>4417</v>
      </c>
      <c r="H797" t="s">
        <v>5907</v>
      </c>
    </row>
    <row r="798" spans="1:8" x14ac:dyDescent="0.25">
      <c r="A798" t="s">
        <v>1573</v>
      </c>
      <c r="B798" t="s">
        <v>1574</v>
      </c>
      <c r="C798" t="s">
        <v>2518</v>
      </c>
      <c r="D798" t="s">
        <v>6921</v>
      </c>
      <c r="F798" t="s">
        <v>4418</v>
      </c>
      <c r="H798" t="s">
        <v>5908</v>
      </c>
    </row>
    <row r="799" spans="1:8" x14ac:dyDescent="0.25">
      <c r="A799" t="s">
        <v>1575</v>
      </c>
      <c r="B799" t="s">
        <v>523</v>
      </c>
      <c r="C799" t="s">
        <v>2626</v>
      </c>
      <c r="D799" t="s">
        <v>7056</v>
      </c>
      <c r="F799" t="s">
        <v>4419</v>
      </c>
      <c r="H799" t="s">
        <v>5909</v>
      </c>
    </row>
    <row r="800" spans="1:8" x14ac:dyDescent="0.25">
      <c r="A800" t="s">
        <v>7457</v>
      </c>
      <c r="B800" t="s">
        <v>7458</v>
      </c>
      <c r="C800" t="s">
        <v>7459</v>
      </c>
      <c r="D800" t="s">
        <v>7460</v>
      </c>
      <c r="F800" t="s">
        <v>4420</v>
      </c>
      <c r="H800" t="s">
        <v>5910</v>
      </c>
    </row>
    <row r="801" spans="1:8" x14ac:dyDescent="0.25">
      <c r="A801" t="s">
        <v>1576</v>
      </c>
      <c r="B801" t="s">
        <v>2174</v>
      </c>
      <c r="C801" t="s">
        <v>2973</v>
      </c>
      <c r="D801" t="s">
        <v>7461</v>
      </c>
      <c r="F801" t="s">
        <v>4421</v>
      </c>
      <c r="H801" t="s">
        <v>5911</v>
      </c>
    </row>
    <row r="802" spans="1:8" x14ac:dyDescent="0.25">
      <c r="A802" t="s">
        <v>1577</v>
      </c>
      <c r="B802" t="s">
        <v>2174</v>
      </c>
      <c r="C802" t="s">
        <v>2974</v>
      </c>
      <c r="D802" t="s">
        <v>7462</v>
      </c>
      <c r="F802" t="s">
        <v>4422</v>
      </c>
      <c r="H802" t="s">
        <v>5912</v>
      </c>
    </row>
    <row r="803" spans="1:8" x14ac:dyDescent="0.25">
      <c r="A803" t="s">
        <v>1578</v>
      </c>
      <c r="B803" t="s">
        <v>2975</v>
      </c>
      <c r="C803" t="s">
        <v>2976</v>
      </c>
      <c r="D803" t="s">
        <v>7463</v>
      </c>
      <c r="F803" t="s">
        <v>4423</v>
      </c>
      <c r="H803" t="s">
        <v>5913</v>
      </c>
    </row>
    <row r="804" spans="1:8" x14ac:dyDescent="0.25">
      <c r="A804" t="s">
        <v>1579</v>
      </c>
      <c r="B804" t="s">
        <v>1580</v>
      </c>
      <c r="C804" t="s">
        <v>2977</v>
      </c>
      <c r="D804" t="s">
        <v>7464</v>
      </c>
      <c r="F804" t="s">
        <v>3591</v>
      </c>
      <c r="H804" t="s">
        <v>5914</v>
      </c>
    </row>
    <row r="805" spans="1:8" x14ac:dyDescent="0.25">
      <c r="A805" t="s">
        <v>2978</v>
      </c>
      <c r="B805" t="s">
        <v>2979</v>
      </c>
      <c r="C805" t="s">
        <v>2980</v>
      </c>
      <c r="D805" t="s">
        <v>7465</v>
      </c>
      <c r="F805" t="s">
        <v>4424</v>
      </c>
      <c r="H805" t="s">
        <v>5915</v>
      </c>
    </row>
    <row r="806" spans="1:8" x14ac:dyDescent="0.25">
      <c r="A806" t="s">
        <v>1581</v>
      </c>
      <c r="B806" t="s">
        <v>1582</v>
      </c>
      <c r="C806" t="s">
        <v>2981</v>
      </c>
      <c r="D806" t="s">
        <v>7466</v>
      </c>
      <c r="F806" t="s">
        <v>4425</v>
      </c>
      <c r="H806" t="s">
        <v>5916</v>
      </c>
    </row>
    <row r="807" spans="1:8" x14ac:dyDescent="0.25">
      <c r="A807" t="s">
        <v>1583</v>
      </c>
      <c r="B807" t="s">
        <v>7467</v>
      </c>
      <c r="C807" t="s">
        <v>2982</v>
      </c>
      <c r="D807" t="s">
        <v>7468</v>
      </c>
      <c r="F807" t="s">
        <v>4426</v>
      </c>
      <c r="H807" t="s">
        <v>5917</v>
      </c>
    </row>
    <row r="808" spans="1:8" x14ac:dyDescent="0.25">
      <c r="A808" t="s">
        <v>1584</v>
      </c>
      <c r="B808" t="s">
        <v>1585</v>
      </c>
      <c r="C808" t="s">
        <v>2327</v>
      </c>
      <c r="D808" t="s">
        <v>6645</v>
      </c>
      <c r="F808" t="s">
        <v>4427</v>
      </c>
      <c r="H808" t="s">
        <v>5918</v>
      </c>
    </row>
    <row r="809" spans="1:8" x14ac:dyDescent="0.25">
      <c r="A809" t="s">
        <v>1586</v>
      </c>
      <c r="B809" t="s">
        <v>2175</v>
      </c>
      <c r="C809" t="s">
        <v>2852</v>
      </c>
      <c r="D809" t="s">
        <v>6610</v>
      </c>
      <c r="F809" t="s">
        <v>4428</v>
      </c>
      <c r="H809" t="s">
        <v>5919</v>
      </c>
    </row>
    <row r="810" spans="1:8" x14ac:dyDescent="0.25">
      <c r="A810" t="s">
        <v>1587</v>
      </c>
      <c r="B810" t="s">
        <v>296</v>
      </c>
      <c r="C810" t="s">
        <v>2983</v>
      </c>
      <c r="D810" t="s">
        <v>7469</v>
      </c>
      <c r="F810" t="s">
        <v>4429</v>
      </c>
      <c r="H810" t="s">
        <v>5920</v>
      </c>
    </row>
    <row r="811" spans="1:8" x14ac:dyDescent="0.25">
      <c r="A811" t="s">
        <v>1588</v>
      </c>
      <c r="B811" t="s">
        <v>1589</v>
      </c>
      <c r="C811" t="s">
        <v>2984</v>
      </c>
      <c r="D811" t="s">
        <v>7470</v>
      </c>
      <c r="F811" t="s">
        <v>4430</v>
      </c>
      <c r="H811" t="s">
        <v>5921</v>
      </c>
    </row>
    <row r="812" spans="1:8" x14ac:dyDescent="0.25">
      <c r="A812" t="s">
        <v>2985</v>
      </c>
      <c r="B812" t="s">
        <v>2986</v>
      </c>
      <c r="C812" t="s">
        <v>2987</v>
      </c>
      <c r="D812" t="s">
        <v>7471</v>
      </c>
      <c r="F812" t="s">
        <v>4431</v>
      </c>
      <c r="H812" t="s">
        <v>5922</v>
      </c>
    </row>
    <row r="813" spans="1:8" x14ac:dyDescent="0.25">
      <c r="A813" t="s">
        <v>1590</v>
      </c>
      <c r="B813" t="s">
        <v>2176</v>
      </c>
      <c r="C813" t="s">
        <v>2988</v>
      </c>
      <c r="D813" t="s">
        <v>7472</v>
      </c>
      <c r="F813" t="s">
        <v>4432</v>
      </c>
      <c r="H813" t="s">
        <v>5923</v>
      </c>
    </row>
    <row r="814" spans="1:8" x14ac:dyDescent="0.25">
      <c r="A814" t="s">
        <v>7473</v>
      </c>
      <c r="B814" t="s">
        <v>2176</v>
      </c>
      <c r="C814" t="s">
        <v>7474</v>
      </c>
      <c r="D814" t="s">
        <v>7475</v>
      </c>
      <c r="F814" t="s">
        <v>4433</v>
      </c>
      <c r="H814" t="s">
        <v>5924</v>
      </c>
    </row>
    <row r="815" spans="1:8" x14ac:dyDescent="0.25">
      <c r="A815" t="s">
        <v>1591</v>
      </c>
      <c r="B815" t="s">
        <v>2176</v>
      </c>
      <c r="C815" t="s">
        <v>2989</v>
      </c>
      <c r="D815" t="s">
        <v>7476</v>
      </c>
      <c r="F815" t="s">
        <v>4434</v>
      </c>
      <c r="H815" t="s">
        <v>5925</v>
      </c>
    </row>
    <row r="816" spans="1:8" x14ac:dyDescent="0.25">
      <c r="A816" t="s">
        <v>1592</v>
      </c>
      <c r="B816" t="s">
        <v>2176</v>
      </c>
      <c r="C816" t="s">
        <v>2990</v>
      </c>
      <c r="D816" t="s">
        <v>7477</v>
      </c>
      <c r="F816" t="s">
        <v>4435</v>
      </c>
      <c r="H816" t="s">
        <v>5926</v>
      </c>
    </row>
    <row r="817" spans="1:8" x14ac:dyDescent="0.25">
      <c r="A817" t="s">
        <v>1593</v>
      </c>
      <c r="B817" t="s">
        <v>2176</v>
      </c>
      <c r="C817" t="s">
        <v>2991</v>
      </c>
      <c r="D817" t="s">
        <v>7478</v>
      </c>
      <c r="F817" t="s">
        <v>4436</v>
      </c>
      <c r="H817" t="s">
        <v>5927</v>
      </c>
    </row>
    <row r="818" spans="1:8" x14ac:dyDescent="0.25">
      <c r="A818" t="s">
        <v>1594</v>
      </c>
      <c r="B818" t="s">
        <v>2176</v>
      </c>
      <c r="C818" t="s">
        <v>2992</v>
      </c>
      <c r="D818" t="s">
        <v>7479</v>
      </c>
      <c r="F818" t="s">
        <v>4437</v>
      </c>
      <c r="H818" t="s">
        <v>5928</v>
      </c>
    </row>
    <row r="819" spans="1:8" x14ac:dyDescent="0.25">
      <c r="A819" t="s">
        <v>1595</v>
      </c>
      <c r="B819" t="s">
        <v>2177</v>
      </c>
      <c r="C819" t="s">
        <v>2626</v>
      </c>
      <c r="D819" t="s">
        <v>7056</v>
      </c>
      <c r="F819" t="s">
        <v>4438</v>
      </c>
      <c r="H819" t="s">
        <v>5929</v>
      </c>
    </row>
    <row r="820" spans="1:8" x14ac:dyDescent="0.25">
      <c r="A820" t="s">
        <v>1596</v>
      </c>
      <c r="B820" t="s">
        <v>2176</v>
      </c>
      <c r="C820" t="s">
        <v>2993</v>
      </c>
      <c r="D820" t="s">
        <v>7480</v>
      </c>
      <c r="F820" t="s">
        <v>4439</v>
      </c>
      <c r="H820" t="s">
        <v>5930</v>
      </c>
    </row>
    <row r="821" spans="1:8" x14ac:dyDescent="0.25">
      <c r="A821" t="s">
        <v>7481</v>
      </c>
      <c r="B821" t="s">
        <v>2176</v>
      </c>
      <c r="C821" t="s">
        <v>7482</v>
      </c>
      <c r="D821" t="s">
        <v>7483</v>
      </c>
      <c r="F821" t="s">
        <v>4440</v>
      </c>
      <c r="H821" t="s">
        <v>5931</v>
      </c>
    </row>
    <row r="822" spans="1:8" x14ac:dyDescent="0.25">
      <c r="A822" t="s">
        <v>1597</v>
      </c>
      <c r="B822" t="s">
        <v>2176</v>
      </c>
      <c r="C822" t="s">
        <v>2994</v>
      </c>
      <c r="D822" t="s">
        <v>7484</v>
      </c>
      <c r="F822" t="s">
        <v>4441</v>
      </c>
      <c r="H822" t="s">
        <v>5932</v>
      </c>
    </row>
    <row r="823" spans="1:8" x14ac:dyDescent="0.25">
      <c r="A823" t="s">
        <v>1598</v>
      </c>
      <c r="B823" t="s">
        <v>2176</v>
      </c>
      <c r="C823" t="s">
        <v>2995</v>
      </c>
      <c r="D823" t="s">
        <v>7485</v>
      </c>
      <c r="F823" t="s">
        <v>4442</v>
      </c>
      <c r="H823" t="s">
        <v>5933</v>
      </c>
    </row>
    <row r="824" spans="1:8" x14ac:dyDescent="0.25">
      <c r="A824" t="s">
        <v>1599</v>
      </c>
      <c r="B824" t="s">
        <v>2176</v>
      </c>
      <c r="C824" t="s">
        <v>2996</v>
      </c>
      <c r="D824" t="s">
        <v>7486</v>
      </c>
      <c r="F824" t="s">
        <v>4443</v>
      </c>
      <c r="H824" t="s">
        <v>5934</v>
      </c>
    </row>
    <row r="825" spans="1:8" x14ac:dyDescent="0.25">
      <c r="A825" t="s">
        <v>1600</v>
      </c>
      <c r="B825" t="s">
        <v>324</v>
      </c>
      <c r="C825" t="s">
        <v>2997</v>
      </c>
      <c r="D825" t="s">
        <v>7487</v>
      </c>
      <c r="F825" t="s">
        <v>4444</v>
      </c>
      <c r="H825" t="s">
        <v>5935</v>
      </c>
    </row>
    <row r="826" spans="1:8" x14ac:dyDescent="0.25">
      <c r="A826" t="s">
        <v>7488</v>
      </c>
      <c r="B826" t="s">
        <v>7489</v>
      </c>
      <c r="C826" t="s">
        <v>7490</v>
      </c>
      <c r="D826" t="s">
        <v>7491</v>
      </c>
      <c r="F826" t="s">
        <v>4445</v>
      </c>
      <c r="H826" t="s">
        <v>5936</v>
      </c>
    </row>
    <row r="827" spans="1:8" x14ac:dyDescent="0.25">
      <c r="A827" t="s">
        <v>1601</v>
      </c>
      <c r="B827" t="s">
        <v>2178</v>
      </c>
      <c r="C827" t="s">
        <v>2998</v>
      </c>
      <c r="D827" t="s">
        <v>7492</v>
      </c>
      <c r="F827" t="s">
        <v>4446</v>
      </c>
      <c r="H827" t="s">
        <v>5937</v>
      </c>
    </row>
    <row r="828" spans="1:8" x14ac:dyDescent="0.25">
      <c r="A828" t="s">
        <v>1602</v>
      </c>
      <c r="B828" t="s">
        <v>1603</v>
      </c>
      <c r="C828" t="s">
        <v>2999</v>
      </c>
      <c r="D828" t="s">
        <v>7493</v>
      </c>
      <c r="F828" t="s">
        <v>4447</v>
      </c>
      <c r="H828" t="s">
        <v>5938</v>
      </c>
    </row>
    <row r="829" spans="1:8" x14ac:dyDescent="0.25">
      <c r="A829" t="s">
        <v>1604</v>
      </c>
      <c r="B829" t="s">
        <v>2179</v>
      </c>
      <c r="C829" t="s">
        <v>3000</v>
      </c>
      <c r="D829" t="s">
        <v>7494</v>
      </c>
      <c r="F829" t="s">
        <v>4448</v>
      </c>
      <c r="H829" t="s">
        <v>5939</v>
      </c>
    </row>
    <row r="830" spans="1:8" x14ac:dyDescent="0.25">
      <c r="A830" t="s">
        <v>1605</v>
      </c>
      <c r="B830" t="s">
        <v>1606</v>
      </c>
      <c r="C830" t="s">
        <v>3001</v>
      </c>
      <c r="D830" t="s">
        <v>7495</v>
      </c>
      <c r="F830" t="s">
        <v>4449</v>
      </c>
      <c r="H830" t="s">
        <v>5940</v>
      </c>
    </row>
    <row r="831" spans="1:8" x14ac:dyDescent="0.25">
      <c r="A831" t="s">
        <v>1607</v>
      </c>
      <c r="B831" t="s">
        <v>1608</v>
      </c>
      <c r="C831" t="s">
        <v>3002</v>
      </c>
      <c r="D831" t="s">
        <v>7496</v>
      </c>
      <c r="F831" t="s">
        <v>4450</v>
      </c>
      <c r="H831" t="s">
        <v>5941</v>
      </c>
    </row>
    <row r="832" spans="1:8" x14ac:dyDescent="0.25">
      <c r="A832" t="s">
        <v>1609</v>
      </c>
      <c r="B832" t="s">
        <v>560</v>
      </c>
      <c r="C832" t="s">
        <v>3003</v>
      </c>
      <c r="D832" t="s">
        <v>7497</v>
      </c>
      <c r="F832" t="s">
        <v>4451</v>
      </c>
      <c r="H832" t="s">
        <v>5942</v>
      </c>
    </row>
    <row r="833" spans="1:8" x14ac:dyDescent="0.25">
      <c r="A833" t="s">
        <v>1610</v>
      </c>
      <c r="B833" t="s">
        <v>257</v>
      </c>
      <c r="C833" t="s">
        <v>3004</v>
      </c>
      <c r="D833" t="s">
        <v>6790</v>
      </c>
      <c r="F833" t="s">
        <v>4452</v>
      </c>
      <c r="H833" t="s">
        <v>5943</v>
      </c>
    </row>
    <row r="834" spans="1:8" x14ac:dyDescent="0.25">
      <c r="A834" t="s">
        <v>1611</v>
      </c>
      <c r="B834" t="s">
        <v>2180</v>
      </c>
      <c r="C834" t="s">
        <v>3005</v>
      </c>
      <c r="D834" t="s">
        <v>7498</v>
      </c>
      <c r="F834" t="s">
        <v>4453</v>
      </c>
      <c r="H834" t="s">
        <v>5944</v>
      </c>
    </row>
    <row r="835" spans="1:8" x14ac:dyDescent="0.25">
      <c r="A835" t="s">
        <v>1612</v>
      </c>
      <c r="B835" t="s">
        <v>2060</v>
      </c>
      <c r="C835" t="s">
        <v>3006</v>
      </c>
      <c r="D835" t="s">
        <v>7499</v>
      </c>
      <c r="F835" t="s">
        <v>4454</v>
      </c>
      <c r="H835" t="s">
        <v>5945</v>
      </c>
    </row>
    <row r="836" spans="1:8" x14ac:dyDescent="0.25">
      <c r="A836" t="s">
        <v>2181</v>
      </c>
      <c r="B836" t="s">
        <v>2182</v>
      </c>
      <c r="C836" t="s">
        <v>3007</v>
      </c>
      <c r="D836" t="s">
        <v>7500</v>
      </c>
      <c r="F836" t="s">
        <v>4455</v>
      </c>
      <c r="H836" t="s">
        <v>5946</v>
      </c>
    </row>
    <row r="837" spans="1:8" x14ac:dyDescent="0.25">
      <c r="A837" t="s">
        <v>1613</v>
      </c>
      <c r="B837" t="s">
        <v>1220</v>
      </c>
      <c r="C837" t="s">
        <v>3008</v>
      </c>
      <c r="D837" t="s">
        <v>7501</v>
      </c>
      <c r="F837" t="s">
        <v>4456</v>
      </c>
      <c r="H837" t="s">
        <v>5947</v>
      </c>
    </row>
    <row r="838" spans="1:8" x14ac:dyDescent="0.25">
      <c r="A838" t="s">
        <v>1614</v>
      </c>
      <c r="B838" t="s">
        <v>1220</v>
      </c>
      <c r="C838" t="s">
        <v>3009</v>
      </c>
      <c r="D838" t="s">
        <v>7502</v>
      </c>
      <c r="F838" t="s">
        <v>4457</v>
      </c>
      <c r="H838" t="s">
        <v>5948</v>
      </c>
    </row>
    <row r="839" spans="1:8" x14ac:dyDescent="0.25">
      <c r="A839" t="s">
        <v>1615</v>
      </c>
      <c r="B839" t="s">
        <v>1220</v>
      </c>
      <c r="C839" t="s">
        <v>3010</v>
      </c>
      <c r="D839" t="s">
        <v>7503</v>
      </c>
      <c r="F839" t="s">
        <v>4458</v>
      </c>
      <c r="H839" t="s">
        <v>5949</v>
      </c>
    </row>
    <row r="840" spans="1:8" x14ac:dyDescent="0.25">
      <c r="A840" t="s">
        <v>1616</v>
      </c>
      <c r="B840" t="s">
        <v>1220</v>
      </c>
      <c r="C840" t="s">
        <v>3011</v>
      </c>
      <c r="D840" t="s">
        <v>7338</v>
      </c>
      <c r="F840" t="s">
        <v>4459</v>
      </c>
      <c r="H840" t="s">
        <v>5950</v>
      </c>
    </row>
    <row r="841" spans="1:8" x14ac:dyDescent="0.25">
      <c r="A841" t="s">
        <v>1617</v>
      </c>
      <c r="B841" t="s">
        <v>3012</v>
      </c>
      <c r="C841" t="s">
        <v>3013</v>
      </c>
      <c r="D841" t="s">
        <v>7338</v>
      </c>
      <c r="F841" t="s">
        <v>4460</v>
      </c>
      <c r="H841" t="s">
        <v>5951</v>
      </c>
    </row>
    <row r="842" spans="1:8" x14ac:dyDescent="0.25">
      <c r="A842" t="s">
        <v>1618</v>
      </c>
      <c r="B842" t="s">
        <v>468</v>
      </c>
      <c r="C842" t="s">
        <v>3014</v>
      </c>
      <c r="D842" t="s">
        <v>7504</v>
      </c>
      <c r="F842" t="s">
        <v>4461</v>
      </c>
      <c r="H842" t="s">
        <v>5952</v>
      </c>
    </row>
    <row r="843" spans="1:8" x14ac:dyDescent="0.25">
      <c r="A843" t="s">
        <v>1619</v>
      </c>
      <c r="B843" t="s">
        <v>512</v>
      </c>
      <c r="C843" t="s">
        <v>3015</v>
      </c>
      <c r="D843" t="s">
        <v>7505</v>
      </c>
      <c r="F843" t="s">
        <v>4462</v>
      </c>
      <c r="H843" t="s">
        <v>5953</v>
      </c>
    </row>
    <row r="844" spans="1:8" x14ac:dyDescent="0.25">
      <c r="A844" t="s">
        <v>1620</v>
      </c>
      <c r="B844" t="s">
        <v>287</v>
      </c>
      <c r="C844" t="s">
        <v>3016</v>
      </c>
      <c r="D844" t="s">
        <v>7506</v>
      </c>
      <c r="F844" t="s">
        <v>4463</v>
      </c>
      <c r="H844" t="s">
        <v>5954</v>
      </c>
    </row>
    <row r="845" spans="1:8" x14ac:dyDescent="0.25">
      <c r="A845" t="s">
        <v>1621</v>
      </c>
      <c r="B845" t="s">
        <v>2183</v>
      </c>
      <c r="C845" t="s">
        <v>3017</v>
      </c>
      <c r="D845" t="s">
        <v>7507</v>
      </c>
      <c r="F845" t="s">
        <v>4464</v>
      </c>
      <c r="H845" t="s">
        <v>5955</v>
      </c>
    </row>
    <row r="846" spans="1:8" x14ac:dyDescent="0.25">
      <c r="A846" t="s">
        <v>1622</v>
      </c>
      <c r="B846" t="s">
        <v>1623</v>
      </c>
      <c r="C846" t="s">
        <v>3018</v>
      </c>
      <c r="D846" t="s">
        <v>7508</v>
      </c>
      <c r="F846" t="s">
        <v>4465</v>
      </c>
      <c r="H846" t="s">
        <v>5956</v>
      </c>
    </row>
    <row r="847" spans="1:8" x14ac:dyDescent="0.25">
      <c r="A847" t="s">
        <v>1624</v>
      </c>
      <c r="B847" t="s">
        <v>259</v>
      </c>
      <c r="C847" t="s">
        <v>3019</v>
      </c>
      <c r="D847" t="s">
        <v>7509</v>
      </c>
      <c r="F847" t="s">
        <v>4466</v>
      </c>
      <c r="H847" t="s">
        <v>5957</v>
      </c>
    </row>
    <row r="848" spans="1:8" x14ac:dyDescent="0.25">
      <c r="A848" t="s">
        <v>1625</v>
      </c>
      <c r="B848" t="s">
        <v>1626</v>
      </c>
      <c r="C848" t="s">
        <v>3020</v>
      </c>
      <c r="D848" t="s">
        <v>7510</v>
      </c>
      <c r="F848" t="s">
        <v>4467</v>
      </c>
      <c r="H848" t="s">
        <v>5958</v>
      </c>
    </row>
    <row r="849" spans="1:8" x14ac:dyDescent="0.25">
      <c r="A849" t="s">
        <v>1627</v>
      </c>
      <c r="B849" t="s">
        <v>1628</v>
      </c>
      <c r="C849" t="s">
        <v>3021</v>
      </c>
      <c r="D849" t="s">
        <v>7511</v>
      </c>
      <c r="F849" t="s">
        <v>4468</v>
      </c>
      <c r="H849" t="s">
        <v>5959</v>
      </c>
    </row>
    <row r="850" spans="1:8" x14ac:dyDescent="0.25">
      <c r="A850" t="s">
        <v>1629</v>
      </c>
      <c r="B850" t="s">
        <v>1630</v>
      </c>
      <c r="C850" t="s">
        <v>3022</v>
      </c>
      <c r="D850" t="s">
        <v>6961</v>
      </c>
      <c r="F850" t="s">
        <v>4469</v>
      </c>
      <c r="H850" t="s">
        <v>5960</v>
      </c>
    </row>
    <row r="851" spans="1:8" x14ac:dyDescent="0.25">
      <c r="A851" t="s">
        <v>1631</v>
      </c>
      <c r="B851" t="s">
        <v>340</v>
      </c>
      <c r="C851" t="s">
        <v>7512</v>
      </c>
      <c r="D851" t="s">
        <v>7513</v>
      </c>
      <c r="F851" t="s">
        <v>4470</v>
      </c>
      <c r="H851" t="s">
        <v>5961</v>
      </c>
    </row>
    <row r="852" spans="1:8" x14ac:dyDescent="0.25">
      <c r="A852" t="s">
        <v>1632</v>
      </c>
      <c r="B852" t="s">
        <v>1633</v>
      </c>
      <c r="C852" t="s">
        <v>3023</v>
      </c>
      <c r="D852" t="s">
        <v>7514</v>
      </c>
      <c r="F852" t="s">
        <v>4471</v>
      </c>
      <c r="H852" t="s">
        <v>5962</v>
      </c>
    </row>
    <row r="853" spans="1:8" x14ac:dyDescent="0.25">
      <c r="A853" t="s">
        <v>1634</v>
      </c>
      <c r="B853" t="s">
        <v>399</v>
      </c>
      <c r="C853" t="s">
        <v>3024</v>
      </c>
      <c r="D853" t="s">
        <v>7515</v>
      </c>
      <c r="F853" t="s">
        <v>4472</v>
      </c>
      <c r="H853" t="s">
        <v>5963</v>
      </c>
    </row>
    <row r="854" spans="1:8" x14ac:dyDescent="0.25">
      <c r="A854" t="s">
        <v>7516</v>
      </c>
      <c r="B854" t="s">
        <v>7517</v>
      </c>
      <c r="C854" t="s">
        <v>2892</v>
      </c>
      <c r="D854" t="s">
        <v>6744</v>
      </c>
      <c r="F854" t="s">
        <v>4473</v>
      </c>
      <c r="H854" t="s">
        <v>5964</v>
      </c>
    </row>
    <row r="855" spans="1:8" x14ac:dyDescent="0.25">
      <c r="A855" t="s">
        <v>1635</v>
      </c>
      <c r="B855" t="s">
        <v>197</v>
      </c>
      <c r="C855" t="s">
        <v>2927</v>
      </c>
      <c r="D855" t="s">
        <v>7409</v>
      </c>
      <c r="F855" t="s">
        <v>4474</v>
      </c>
      <c r="H855" t="s">
        <v>5965</v>
      </c>
    </row>
    <row r="856" spans="1:8" x14ac:dyDescent="0.25">
      <c r="A856" t="s">
        <v>1636</v>
      </c>
      <c r="B856" t="s">
        <v>519</v>
      </c>
      <c r="C856" t="s">
        <v>3025</v>
      </c>
      <c r="D856" t="s">
        <v>7518</v>
      </c>
      <c r="F856" t="s">
        <v>4475</v>
      </c>
      <c r="H856" t="s">
        <v>5966</v>
      </c>
    </row>
    <row r="857" spans="1:8" x14ac:dyDescent="0.25">
      <c r="A857" t="s">
        <v>1637</v>
      </c>
      <c r="B857" t="s">
        <v>2184</v>
      </c>
      <c r="C857" t="s">
        <v>3026</v>
      </c>
      <c r="D857" t="s">
        <v>7519</v>
      </c>
      <c r="F857" t="s">
        <v>4476</v>
      </c>
      <c r="H857" t="s">
        <v>5967</v>
      </c>
    </row>
    <row r="858" spans="1:8" x14ac:dyDescent="0.25">
      <c r="A858" t="s">
        <v>1638</v>
      </c>
      <c r="B858" t="s">
        <v>1639</v>
      </c>
      <c r="C858" t="s">
        <v>3027</v>
      </c>
      <c r="D858" t="s">
        <v>7520</v>
      </c>
      <c r="F858" t="s">
        <v>4477</v>
      </c>
      <c r="H858" t="s">
        <v>5968</v>
      </c>
    </row>
    <row r="859" spans="1:8" x14ac:dyDescent="0.25">
      <c r="A859" t="s">
        <v>1640</v>
      </c>
      <c r="B859" t="s">
        <v>433</v>
      </c>
      <c r="C859" t="s">
        <v>3028</v>
      </c>
      <c r="D859" t="s">
        <v>7226</v>
      </c>
      <c r="F859" t="s">
        <v>4478</v>
      </c>
      <c r="H859" t="s">
        <v>5969</v>
      </c>
    </row>
    <row r="860" spans="1:8" x14ac:dyDescent="0.25">
      <c r="A860" t="s">
        <v>1641</v>
      </c>
      <c r="B860" t="s">
        <v>1462</v>
      </c>
      <c r="C860" t="s">
        <v>3029</v>
      </c>
      <c r="D860" t="s">
        <v>7521</v>
      </c>
      <c r="F860" t="s">
        <v>4479</v>
      </c>
      <c r="H860" t="s">
        <v>5970</v>
      </c>
    </row>
    <row r="861" spans="1:8" x14ac:dyDescent="0.25">
      <c r="A861" t="s">
        <v>1642</v>
      </c>
      <c r="B861" t="s">
        <v>354</v>
      </c>
      <c r="C861" t="s">
        <v>3030</v>
      </c>
      <c r="D861" t="s">
        <v>7522</v>
      </c>
      <c r="F861" t="s">
        <v>4480</v>
      </c>
      <c r="H861" t="s">
        <v>5971</v>
      </c>
    </row>
    <row r="862" spans="1:8" x14ac:dyDescent="0.25">
      <c r="A862" t="s">
        <v>1643</v>
      </c>
      <c r="B862" t="s">
        <v>419</v>
      </c>
      <c r="C862" t="s">
        <v>3031</v>
      </c>
      <c r="D862" t="s">
        <v>7523</v>
      </c>
      <c r="F862" t="s">
        <v>4481</v>
      </c>
      <c r="H862" t="s">
        <v>5972</v>
      </c>
    </row>
    <row r="863" spans="1:8" x14ac:dyDescent="0.25">
      <c r="A863" t="s">
        <v>1644</v>
      </c>
      <c r="B863" t="s">
        <v>489</v>
      </c>
      <c r="C863" t="s">
        <v>3032</v>
      </c>
      <c r="D863" t="s">
        <v>7524</v>
      </c>
      <c r="F863" t="s">
        <v>4482</v>
      </c>
      <c r="H863" t="s">
        <v>5973</v>
      </c>
    </row>
    <row r="864" spans="1:8" x14ac:dyDescent="0.25">
      <c r="A864" t="s">
        <v>1645</v>
      </c>
      <c r="B864" t="s">
        <v>1646</v>
      </c>
      <c r="C864" t="s">
        <v>3033</v>
      </c>
      <c r="D864" t="s">
        <v>7525</v>
      </c>
      <c r="F864" t="s">
        <v>4483</v>
      </c>
      <c r="H864" t="s">
        <v>5974</v>
      </c>
    </row>
    <row r="865" spans="1:8" x14ac:dyDescent="0.25">
      <c r="A865" t="s">
        <v>1647</v>
      </c>
      <c r="B865" t="s">
        <v>540</v>
      </c>
      <c r="C865" t="s">
        <v>3034</v>
      </c>
      <c r="D865" t="s">
        <v>7526</v>
      </c>
      <c r="F865" t="s">
        <v>4484</v>
      </c>
      <c r="H865" t="s">
        <v>5975</v>
      </c>
    </row>
    <row r="866" spans="1:8" x14ac:dyDescent="0.25">
      <c r="A866" t="s">
        <v>1648</v>
      </c>
      <c r="B866" t="s">
        <v>311</v>
      </c>
      <c r="C866" t="s">
        <v>3035</v>
      </c>
      <c r="D866" t="s">
        <v>7527</v>
      </c>
      <c r="F866" t="s">
        <v>4485</v>
      </c>
      <c r="H866" t="s">
        <v>5976</v>
      </c>
    </row>
    <row r="867" spans="1:8" x14ac:dyDescent="0.25">
      <c r="A867" t="s">
        <v>1649</v>
      </c>
      <c r="B867" t="s">
        <v>1650</v>
      </c>
      <c r="C867" t="s">
        <v>2689</v>
      </c>
      <c r="D867" t="s">
        <v>7123</v>
      </c>
      <c r="F867" t="s">
        <v>4486</v>
      </c>
      <c r="H867" t="s">
        <v>5977</v>
      </c>
    </row>
    <row r="868" spans="1:8" x14ac:dyDescent="0.25">
      <c r="A868" t="s">
        <v>1651</v>
      </c>
      <c r="B868" t="s">
        <v>1652</v>
      </c>
      <c r="C868" t="s">
        <v>3036</v>
      </c>
      <c r="D868" t="s">
        <v>7528</v>
      </c>
      <c r="F868" t="s">
        <v>4487</v>
      </c>
      <c r="H868" t="s">
        <v>5978</v>
      </c>
    </row>
    <row r="869" spans="1:8" x14ac:dyDescent="0.25">
      <c r="A869" t="s">
        <v>1653</v>
      </c>
      <c r="B869" t="s">
        <v>2185</v>
      </c>
      <c r="C869" t="s">
        <v>3037</v>
      </c>
      <c r="D869" t="s">
        <v>7529</v>
      </c>
      <c r="F869" t="s">
        <v>4488</v>
      </c>
      <c r="H869" t="s">
        <v>5979</v>
      </c>
    </row>
    <row r="870" spans="1:8" x14ac:dyDescent="0.25">
      <c r="A870" t="s">
        <v>1654</v>
      </c>
      <c r="B870" t="s">
        <v>1655</v>
      </c>
      <c r="C870" t="s">
        <v>3038</v>
      </c>
      <c r="D870" t="s">
        <v>7530</v>
      </c>
      <c r="F870" t="s">
        <v>4489</v>
      </c>
      <c r="H870" t="s">
        <v>5980</v>
      </c>
    </row>
    <row r="871" spans="1:8" x14ac:dyDescent="0.25">
      <c r="A871" t="s">
        <v>7531</v>
      </c>
      <c r="B871" t="s">
        <v>7532</v>
      </c>
      <c r="C871" t="s">
        <v>2906</v>
      </c>
      <c r="D871" t="s">
        <v>7377</v>
      </c>
      <c r="F871" t="s">
        <v>4490</v>
      </c>
      <c r="H871" t="s">
        <v>5981</v>
      </c>
    </row>
    <row r="872" spans="1:8" x14ac:dyDescent="0.25">
      <c r="A872" t="s">
        <v>1656</v>
      </c>
      <c r="B872" t="s">
        <v>1657</v>
      </c>
      <c r="C872" t="s">
        <v>3039</v>
      </c>
      <c r="D872" t="s">
        <v>7533</v>
      </c>
      <c r="F872" t="s">
        <v>4491</v>
      </c>
      <c r="H872" t="s">
        <v>5982</v>
      </c>
    </row>
    <row r="873" spans="1:8" x14ac:dyDescent="0.25">
      <c r="A873" t="s">
        <v>1658</v>
      </c>
      <c r="B873" t="s">
        <v>1659</v>
      </c>
      <c r="C873" t="s">
        <v>3040</v>
      </c>
      <c r="D873" t="s">
        <v>7534</v>
      </c>
      <c r="F873" t="s">
        <v>4492</v>
      </c>
      <c r="H873" t="s">
        <v>5983</v>
      </c>
    </row>
    <row r="874" spans="1:8" x14ac:dyDescent="0.25">
      <c r="A874" t="s">
        <v>1660</v>
      </c>
      <c r="B874" t="s">
        <v>3041</v>
      </c>
      <c r="C874" t="s">
        <v>2638</v>
      </c>
      <c r="D874" t="s">
        <v>7154</v>
      </c>
      <c r="F874" t="s">
        <v>4493</v>
      </c>
      <c r="H874" t="s">
        <v>5984</v>
      </c>
    </row>
    <row r="875" spans="1:8" x14ac:dyDescent="0.25">
      <c r="A875" t="s">
        <v>1661</v>
      </c>
      <c r="B875" t="s">
        <v>285</v>
      </c>
      <c r="C875" t="s">
        <v>3042</v>
      </c>
      <c r="D875" t="s">
        <v>6752</v>
      </c>
      <c r="F875" t="s">
        <v>4494</v>
      </c>
      <c r="H875" t="s">
        <v>5985</v>
      </c>
    </row>
    <row r="876" spans="1:8" x14ac:dyDescent="0.25">
      <c r="A876" t="s">
        <v>1662</v>
      </c>
      <c r="B876" t="s">
        <v>1663</v>
      </c>
      <c r="C876" t="s">
        <v>3043</v>
      </c>
      <c r="D876" t="s">
        <v>7535</v>
      </c>
      <c r="F876" t="s">
        <v>4495</v>
      </c>
      <c r="H876" t="s">
        <v>5986</v>
      </c>
    </row>
    <row r="877" spans="1:8" x14ac:dyDescent="0.25">
      <c r="A877" t="s">
        <v>1664</v>
      </c>
      <c r="B877" t="s">
        <v>518</v>
      </c>
      <c r="C877" t="s">
        <v>3044</v>
      </c>
      <c r="D877" t="s">
        <v>7234</v>
      </c>
      <c r="F877" t="s">
        <v>4496</v>
      </c>
      <c r="H877" t="s">
        <v>5987</v>
      </c>
    </row>
    <row r="878" spans="1:8" x14ac:dyDescent="0.25">
      <c r="A878" t="s">
        <v>1665</v>
      </c>
      <c r="B878" t="s">
        <v>229</v>
      </c>
      <c r="C878" t="s">
        <v>3045</v>
      </c>
      <c r="D878" t="s">
        <v>7536</v>
      </c>
      <c r="F878" t="s">
        <v>4497</v>
      </c>
      <c r="H878" t="s">
        <v>5988</v>
      </c>
    </row>
    <row r="879" spans="1:8" x14ac:dyDescent="0.25">
      <c r="A879" t="s">
        <v>1666</v>
      </c>
      <c r="B879" t="s">
        <v>258</v>
      </c>
      <c r="C879" t="s">
        <v>3046</v>
      </c>
      <c r="D879" t="s">
        <v>6680</v>
      </c>
      <c r="F879" t="s">
        <v>4498</v>
      </c>
      <c r="H879" t="s">
        <v>5989</v>
      </c>
    </row>
    <row r="880" spans="1:8" x14ac:dyDescent="0.25">
      <c r="A880" t="s">
        <v>3047</v>
      </c>
      <c r="B880" t="s">
        <v>3048</v>
      </c>
      <c r="C880" t="s">
        <v>3049</v>
      </c>
      <c r="D880" t="s">
        <v>6902</v>
      </c>
      <c r="F880" t="s">
        <v>3598</v>
      </c>
      <c r="H880" t="s">
        <v>5990</v>
      </c>
    </row>
    <row r="881" spans="1:8" x14ac:dyDescent="0.25">
      <c r="A881" t="s">
        <v>1667</v>
      </c>
      <c r="B881" t="s">
        <v>2186</v>
      </c>
      <c r="C881" t="s">
        <v>3050</v>
      </c>
      <c r="D881" t="s">
        <v>7537</v>
      </c>
      <c r="F881" t="s">
        <v>4499</v>
      </c>
      <c r="H881" t="s">
        <v>5991</v>
      </c>
    </row>
    <row r="882" spans="1:8" x14ac:dyDescent="0.25">
      <c r="A882" t="s">
        <v>1668</v>
      </c>
      <c r="B882" t="s">
        <v>2187</v>
      </c>
      <c r="C882" t="s">
        <v>2528</v>
      </c>
      <c r="D882" t="s">
        <v>6932</v>
      </c>
      <c r="F882" t="s">
        <v>4500</v>
      </c>
      <c r="H882" t="s">
        <v>5992</v>
      </c>
    </row>
    <row r="883" spans="1:8" x14ac:dyDescent="0.25">
      <c r="A883" t="s">
        <v>1669</v>
      </c>
      <c r="B883" t="s">
        <v>2188</v>
      </c>
      <c r="C883" t="s">
        <v>3051</v>
      </c>
      <c r="D883" t="s">
        <v>7538</v>
      </c>
      <c r="F883" t="s">
        <v>4501</v>
      </c>
      <c r="H883" t="s">
        <v>5993</v>
      </c>
    </row>
    <row r="884" spans="1:8" x14ac:dyDescent="0.25">
      <c r="A884" t="s">
        <v>1670</v>
      </c>
      <c r="B884" t="s">
        <v>213</v>
      </c>
      <c r="C884" t="s">
        <v>3052</v>
      </c>
      <c r="D884" t="s">
        <v>7539</v>
      </c>
      <c r="F884" t="s">
        <v>4502</v>
      </c>
      <c r="H884" t="s">
        <v>5994</v>
      </c>
    </row>
    <row r="885" spans="1:8" x14ac:dyDescent="0.25">
      <c r="A885" t="s">
        <v>1671</v>
      </c>
      <c r="B885" t="s">
        <v>1672</v>
      </c>
      <c r="C885" t="s">
        <v>3033</v>
      </c>
      <c r="D885" t="s">
        <v>7525</v>
      </c>
      <c r="F885" t="s">
        <v>4503</v>
      </c>
      <c r="H885" t="s">
        <v>5995</v>
      </c>
    </row>
    <row r="886" spans="1:8" x14ac:dyDescent="0.25">
      <c r="A886" t="s">
        <v>1673</v>
      </c>
      <c r="B886" t="s">
        <v>521</v>
      </c>
      <c r="C886" t="s">
        <v>2626</v>
      </c>
      <c r="D886" t="s">
        <v>7056</v>
      </c>
      <c r="F886" t="s">
        <v>4504</v>
      </c>
      <c r="H886" t="s">
        <v>5996</v>
      </c>
    </row>
    <row r="887" spans="1:8" x14ac:dyDescent="0.25">
      <c r="A887" t="s">
        <v>1674</v>
      </c>
      <c r="B887" t="s">
        <v>2189</v>
      </c>
      <c r="C887" t="s">
        <v>3053</v>
      </c>
      <c r="D887" t="s">
        <v>7540</v>
      </c>
      <c r="F887" t="s">
        <v>4505</v>
      </c>
      <c r="H887" t="s">
        <v>5997</v>
      </c>
    </row>
    <row r="888" spans="1:8" x14ac:dyDescent="0.25">
      <c r="A888" t="s">
        <v>1675</v>
      </c>
      <c r="B888" t="s">
        <v>1676</v>
      </c>
      <c r="C888" t="s">
        <v>3054</v>
      </c>
      <c r="D888" t="s">
        <v>7541</v>
      </c>
      <c r="F888" t="s">
        <v>4506</v>
      </c>
      <c r="H888" t="s">
        <v>5998</v>
      </c>
    </row>
    <row r="889" spans="1:8" x14ac:dyDescent="0.25">
      <c r="A889" t="s">
        <v>7542</v>
      </c>
      <c r="B889" t="s">
        <v>7543</v>
      </c>
      <c r="C889" t="s">
        <v>7544</v>
      </c>
      <c r="D889" t="s">
        <v>7545</v>
      </c>
      <c r="F889" t="s">
        <v>4507</v>
      </c>
      <c r="H889" t="s">
        <v>5999</v>
      </c>
    </row>
    <row r="890" spans="1:8" x14ac:dyDescent="0.25">
      <c r="A890" t="s">
        <v>1677</v>
      </c>
      <c r="B890" t="s">
        <v>1678</v>
      </c>
      <c r="C890" t="s">
        <v>3055</v>
      </c>
      <c r="D890" t="s">
        <v>6951</v>
      </c>
      <c r="F890" t="s">
        <v>4508</v>
      </c>
      <c r="H890" t="s">
        <v>6000</v>
      </c>
    </row>
    <row r="891" spans="1:8" x14ac:dyDescent="0.25">
      <c r="A891" t="s">
        <v>1679</v>
      </c>
      <c r="B891" t="s">
        <v>1680</v>
      </c>
      <c r="C891" t="s">
        <v>3056</v>
      </c>
      <c r="D891" t="s">
        <v>7546</v>
      </c>
      <c r="F891" t="s">
        <v>4509</v>
      </c>
      <c r="H891" t="s">
        <v>6001</v>
      </c>
    </row>
    <row r="892" spans="1:8" x14ac:dyDescent="0.25">
      <c r="A892" t="s">
        <v>1681</v>
      </c>
      <c r="B892" t="s">
        <v>1682</v>
      </c>
      <c r="C892" t="s">
        <v>3057</v>
      </c>
      <c r="D892" t="s">
        <v>7547</v>
      </c>
      <c r="F892" t="s">
        <v>4510</v>
      </c>
      <c r="H892" t="s">
        <v>6002</v>
      </c>
    </row>
    <row r="893" spans="1:8" x14ac:dyDescent="0.25">
      <c r="A893" t="s">
        <v>1683</v>
      </c>
      <c r="B893" t="s">
        <v>2190</v>
      </c>
      <c r="C893" t="s">
        <v>7548</v>
      </c>
      <c r="D893" t="s">
        <v>7549</v>
      </c>
      <c r="F893" t="s">
        <v>4511</v>
      </c>
      <c r="H893" t="s">
        <v>6003</v>
      </c>
    </row>
    <row r="894" spans="1:8" x14ac:dyDescent="0.25">
      <c r="A894" t="s">
        <v>1684</v>
      </c>
      <c r="B894" t="s">
        <v>481</v>
      </c>
      <c r="C894" t="s">
        <v>3058</v>
      </c>
      <c r="D894" t="s">
        <v>7550</v>
      </c>
      <c r="F894" t="s">
        <v>4512</v>
      </c>
      <c r="H894" t="s">
        <v>6004</v>
      </c>
    </row>
    <row r="895" spans="1:8" x14ac:dyDescent="0.25">
      <c r="A895" t="s">
        <v>1685</v>
      </c>
      <c r="B895" t="s">
        <v>1686</v>
      </c>
      <c r="C895" t="s">
        <v>3059</v>
      </c>
      <c r="D895" t="s">
        <v>7551</v>
      </c>
      <c r="F895" t="s">
        <v>4513</v>
      </c>
      <c r="H895" t="s">
        <v>6005</v>
      </c>
    </row>
    <row r="896" spans="1:8" x14ac:dyDescent="0.25">
      <c r="A896" t="s">
        <v>1687</v>
      </c>
      <c r="B896" t="s">
        <v>287</v>
      </c>
      <c r="C896" t="s">
        <v>3060</v>
      </c>
      <c r="D896" t="s">
        <v>7552</v>
      </c>
      <c r="F896" t="s">
        <v>4514</v>
      </c>
      <c r="H896" t="s">
        <v>6006</v>
      </c>
    </row>
    <row r="897" spans="1:8" x14ac:dyDescent="0.25">
      <c r="A897" t="s">
        <v>1688</v>
      </c>
      <c r="B897" t="s">
        <v>1689</v>
      </c>
      <c r="C897" t="s">
        <v>7553</v>
      </c>
      <c r="D897" t="s">
        <v>7554</v>
      </c>
      <c r="F897" t="s">
        <v>4515</v>
      </c>
      <c r="H897" t="s">
        <v>6007</v>
      </c>
    </row>
    <row r="898" spans="1:8" x14ac:dyDescent="0.25">
      <c r="A898" t="s">
        <v>1690</v>
      </c>
      <c r="B898" t="s">
        <v>1691</v>
      </c>
      <c r="C898" t="s">
        <v>3061</v>
      </c>
      <c r="D898" t="s">
        <v>7555</v>
      </c>
      <c r="F898" t="s">
        <v>4516</v>
      </c>
      <c r="H898" t="s">
        <v>6008</v>
      </c>
    </row>
    <row r="899" spans="1:8" x14ac:dyDescent="0.25">
      <c r="A899" t="s">
        <v>1692</v>
      </c>
      <c r="B899" t="s">
        <v>250</v>
      </c>
      <c r="C899" t="s">
        <v>3062</v>
      </c>
      <c r="D899" t="s">
        <v>7556</v>
      </c>
      <c r="F899" t="s">
        <v>4517</v>
      </c>
      <c r="H899" t="s">
        <v>6009</v>
      </c>
    </row>
    <row r="900" spans="1:8" x14ac:dyDescent="0.25">
      <c r="A900" t="s">
        <v>1693</v>
      </c>
      <c r="B900" t="s">
        <v>1694</v>
      </c>
      <c r="C900" t="s">
        <v>3063</v>
      </c>
      <c r="D900" t="s">
        <v>7557</v>
      </c>
      <c r="F900" t="s">
        <v>4518</v>
      </c>
      <c r="H900" t="s">
        <v>6010</v>
      </c>
    </row>
    <row r="901" spans="1:8" x14ac:dyDescent="0.25">
      <c r="A901" t="s">
        <v>1695</v>
      </c>
      <c r="B901" t="s">
        <v>344</v>
      </c>
      <c r="C901" t="s">
        <v>7558</v>
      </c>
      <c r="D901" t="s">
        <v>7356</v>
      </c>
      <c r="F901" t="s">
        <v>4519</v>
      </c>
      <c r="H901" t="s">
        <v>6011</v>
      </c>
    </row>
    <row r="902" spans="1:8" x14ac:dyDescent="0.25">
      <c r="A902" t="s">
        <v>1696</v>
      </c>
      <c r="B902" t="s">
        <v>1697</v>
      </c>
      <c r="C902" t="s">
        <v>3064</v>
      </c>
      <c r="D902" t="s">
        <v>7559</v>
      </c>
      <c r="F902" t="s">
        <v>4520</v>
      </c>
      <c r="H902" t="s">
        <v>6012</v>
      </c>
    </row>
    <row r="903" spans="1:8" x14ac:dyDescent="0.25">
      <c r="A903" t="s">
        <v>1698</v>
      </c>
      <c r="B903" t="s">
        <v>1699</v>
      </c>
      <c r="C903" t="s">
        <v>3065</v>
      </c>
      <c r="D903" t="s">
        <v>7560</v>
      </c>
      <c r="F903" t="s">
        <v>4521</v>
      </c>
      <c r="H903" t="s">
        <v>6013</v>
      </c>
    </row>
    <row r="904" spans="1:8" x14ac:dyDescent="0.25">
      <c r="A904" t="s">
        <v>1700</v>
      </c>
      <c r="B904" t="s">
        <v>322</v>
      </c>
      <c r="C904" t="s">
        <v>3066</v>
      </c>
      <c r="D904" t="s">
        <v>7561</v>
      </c>
      <c r="F904" t="s">
        <v>4522</v>
      </c>
      <c r="H904" t="s">
        <v>6014</v>
      </c>
    </row>
    <row r="905" spans="1:8" x14ac:dyDescent="0.25">
      <c r="A905" t="s">
        <v>1701</v>
      </c>
      <c r="B905" t="s">
        <v>1702</v>
      </c>
      <c r="C905" t="s">
        <v>3067</v>
      </c>
      <c r="D905" t="s">
        <v>7562</v>
      </c>
      <c r="F905" t="s">
        <v>4523</v>
      </c>
      <c r="H905" t="s">
        <v>6015</v>
      </c>
    </row>
    <row r="906" spans="1:8" x14ac:dyDescent="0.25">
      <c r="A906" t="s">
        <v>1703</v>
      </c>
      <c r="B906" t="s">
        <v>545</v>
      </c>
      <c r="C906" t="s">
        <v>3068</v>
      </c>
      <c r="D906" t="s">
        <v>6902</v>
      </c>
      <c r="F906" t="s">
        <v>4524</v>
      </c>
      <c r="H906" t="s">
        <v>6016</v>
      </c>
    </row>
    <row r="907" spans="1:8" x14ac:dyDescent="0.25">
      <c r="A907" t="s">
        <v>7563</v>
      </c>
      <c r="B907" t="s">
        <v>7564</v>
      </c>
      <c r="C907" t="s">
        <v>7440</v>
      </c>
      <c r="D907" t="s">
        <v>7441</v>
      </c>
      <c r="F907" t="s">
        <v>4525</v>
      </c>
      <c r="H907" t="s">
        <v>6017</v>
      </c>
    </row>
    <row r="908" spans="1:8" x14ac:dyDescent="0.25">
      <c r="A908" t="s">
        <v>1704</v>
      </c>
      <c r="B908" t="s">
        <v>1705</v>
      </c>
      <c r="C908" t="s">
        <v>7565</v>
      </c>
      <c r="D908" t="s">
        <v>7566</v>
      </c>
      <c r="F908" t="s">
        <v>4526</v>
      </c>
      <c r="H908" t="s">
        <v>6018</v>
      </c>
    </row>
    <row r="909" spans="1:8" x14ac:dyDescent="0.25">
      <c r="A909" t="s">
        <v>1706</v>
      </c>
      <c r="B909" t="s">
        <v>1705</v>
      </c>
      <c r="C909" t="s">
        <v>7567</v>
      </c>
      <c r="D909" t="s">
        <v>7568</v>
      </c>
      <c r="F909" t="s">
        <v>4527</v>
      </c>
      <c r="H909" t="s">
        <v>6019</v>
      </c>
    </row>
    <row r="910" spans="1:8" x14ac:dyDescent="0.25">
      <c r="A910" t="s">
        <v>1707</v>
      </c>
      <c r="B910" t="s">
        <v>1708</v>
      </c>
      <c r="C910" t="s">
        <v>3069</v>
      </c>
      <c r="D910" t="s">
        <v>7569</v>
      </c>
      <c r="F910" t="s">
        <v>4528</v>
      </c>
      <c r="H910" t="s">
        <v>6020</v>
      </c>
    </row>
    <row r="911" spans="1:8" x14ac:dyDescent="0.25">
      <c r="A911" t="s">
        <v>1709</v>
      </c>
      <c r="B911" t="s">
        <v>414</v>
      </c>
      <c r="C911" t="s">
        <v>3070</v>
      </c>
      <c r="D911" t="s">
        <v>7570</v>
      </c>
      <c r="F911" t="s">
        <v>4529</v>
      </c>
      <c r="H911" t="s">
        <v>6021</v>
      </c>
    </row>
    <row r="912" spans="1:8" x14ac:dyDescent="0.25">
      <c r="A912" t="s">
        <v>1710</v>
      </c>
      <c r="B912" t="s">
        <v>7571</v>
      </c>
      <c r="C912" t="s">
        <v>3071</v>
      </c>
      <c r="D912" t="s">
        <v>7572</v>
      </c>
      <c r="F912" t="s">
        <v>4530</v>
      </c>
      <c r="H912" t="s">
        <v>6022</v>
      </c>
    </row>
    <row r="913" spans="1:8" x14ac:dyDescent="0.25">
      <c r="A913" t="s">
        <v>1711</v>
      </c>
      <c r="B913" t="s">
        <v>467</v>
      </c>
      <c r="C913" t="s">
        <v>3072</v>
      </c>
      <c r="D913" t="s">
        <v>7573</v>
      </c>
      <c r="F913" t="s">
        <v>4531</v>
      </c>
      <c r="H913" t="s">
        <v>6023</v>
      </c>
    </row>
    <row r="914" spans="1:8" x14ac:dyDescent="0.25">
      <c r="A914" t="s">
        <v>1712</v>
      </c>
      <c r="B914" t="s">
        <v>555</v>
      </c>
      <c r="C914" t="s">
        <v>3073</v>
      </c>
      <c r="D914" t="s">
        <v>7574</v>
      </c>
      <c r="F914" t="s">
        <v>4532</v>
      </c>
      <c r="H914" t="s">
        <v>6024</v>
      </c>
    </row>
    <row r="915" spans="1:8" x14ac:dyDescent="0.25">
      <c r="A915" t="s">
        <v>1713</v>
      </c>
      <c r="B915" t="s">
        <v>216</v>
      </c>
      <c r="C915" t="s">
        <v>3074</v>
      </c>
      <c r="D915" t="s">
        <v>7575</v>
      </c>
      <c r="F915" t="s">
        <v>4533</v>
      </c>
      <c r="H915" t="s">
        <v>6025</v>
      </c>
    </row>
    <row r="916" spans="1:8" x14ac:dyDescent="0.25">
      <c r="A916" t="s">
        <v>1714</v>
      </c>
      <c r="B916" t="s">
        <v>1715</v>
      </c>
      <c r="C916" t="s">
        <v>3075</v>
      </c>
      <c r="D916" t="s">
        <v>6772</v>
      </c>
      <c r="F916" t="s">
        <v>4534</v>
      </c>
      <c r="H916" t="s">
        <v>6026</v>
      </c>
    </row>
    <row r="917" spans="1:8" x14ac:dyDescent="0.25">
      <c r="A917" t="s">
        <v>1716</v>
      </c>
      <c r="B917" t="s">
        <v>478</v>
      </c>
      <c r="C917" t="s">
        <v>2662</v>
      </c>
      <c r="D917" t="s">
        <v>7095</v>
      </c>
      <c r="F917" t="s">
        <v>4535</v>
      </c>
      <c r="H917" t="s">
        <v>6027</v>
      </c>
    </row>
    <row r="918" spans="1:8" x14ac:dyDescent="0.25">
      <c r="A918" t="s">
        <v>1717</v>
      </c>
      <c r="B918" t="s">
        <v>546</v>
      </c>
      <c r="C918" t="s">
        <v>2505</v>
      </c>
      <c r="D918" t="s">
        <v>6902</v>
      </c>
      <c r="F918" t="s">
        <v>4536</v>
      </c>
      <c r="H918" t="s">
        <v>6028</v>
      </c>
    </row>
    <row r="919" spans="1:8" x14ac:dyDescent="0.25">
      <c r="A919" t="s">
        <v>1718</v>
      </c>
      <c r="B919" t="s">
        <v>2191</v>
      </c>
      <c r="C919" t="s">
        <v>3076</v>
      </c>
      <c r="D919" t="s">
        <v>7576</v>
      </c>
      <c r="F919" t="s">
        <v>4537</v>
      </c>
      <c r="H919" t="s">
        <v>6029</v>
      </c>
    </row>
    <row r="920" spans="1:8" x14ac:dyDescent="0.25">
      <c r="A920" t="s">
        <v>1719</v>
      </c>
      <c r="B920" t="s">
        <v>1720</v>
      </c>
      <c r="C920" t="s">
        <v>3077</v>
      </c>
      <c r="D920" t="s">
        <v>7577</v>
      </c>
      <c r="F920" t="s">
        <v>4538</v>
      </c>
      <c r="H920" t="s">
        <v>6030</v>
      </c>
    </row>
    <row r="921" spans="1:8" x14ac:dyDescent="0.25">
      <c r="A921" t="s">
        <v>1721</v>
      </c>
      <c r="B921" t="s">
        <v>413</v>
      </c>
      <c r="C921" t="s">
        <v>3078</v>
      </c>
      <c r="D921" t="s">
        <v>7578</v>
      </c>
      <c r="F921" t="s">
        <v>4539</v>
      </c>
      <c r="H921" t="s">
        <v>6031</v>
      </c>
    </row>
    <row r="922" spans="1:8" x14ac:dyDescent="0.25">
      <c r="A922" t="s">
        <v>1722</v>
      </c>
      <c r="B922" t="s">
        <v>1723</v>
      </c>
      <c r="C922" t="s">
        <v>2505</v>
      </c>
      <c r="D922" t="s">
        <v>6902</v>
      </c>
      <c r="F922" t="s">
        <v>4540</v>
      </c>
      <c r="H922" t="s">
        <v>6032</v>
      </c>
    </row>
    <row r="923" spans="1:8" x14ac:dyDescent="0.25">
      <c r="A923" t="s">
        <v>1724</v>
      </c>
      <c r="B923" t="s">
        <v>254</v>
      </c>
      <c r="C923" t="s">
        <v>3079</v>
      </c>
      <c r="D923" t="s">
        <v>7579</v>
      </c>
      <c r="F923" t="s">
        <v>4541</v>
      </c>
      <c r="H923" t="s">
        <v>6033</v>
      </c>
    </row>
    <row r="924" spans="1:8" x14ac:dyDescent="0.25">
      <c r="A924" t="s">
        <v>1725</v>
      </c>
      <c r="B924" t="s">
        <v>390</v>
      </c>
      <c r="C924" t="s">
        <v>3080</v>
      </c>
      <c r="D924" t="s">
        <v>7580</v>
      </c>
      <c r="F924" t="s">
        <v>4542</v>
      </c>
      <c r="H924" t="s">
        <v>6034</v>
      </c>
    </row>
    <row r="925" spans="1:8" x14ac:dyDescent="0.25">
      <c r="A925" t="s">
        <v>1726</v>
      </c>
      <c r="B925" t="s">
        <v>407</v>
      </c>
      <c r="C925" t="s">
        <v>3081</v>
      </c>
      <c r="D925" t="s">
        <v>6940</v>
      </c>
      <c r="F925" t="s">
        <v>4543</v>
      </c>
      <c r="H925" t="s">
        <v>6035</v>
      </c>
    </row>
    <row r="926" spans="1:8" x14ac:dyDescent="0.25">
      <c r="A926" t="s">
        <v>1727</v>
      </c>
      <c r="B926" t="s">
        <v>471</v>
      </c>
      <c r="C926" t="s">
        <v>3082</v>
      </c>
      <c r="D926" t="s">
        <v>7581</v>
      </c>
      <c r="F926" t="s">
        <v>4544</v>
      </c>
      <c r="H926" t="s">
        <v>6036</v>
      </c>
    </row>
    <row r="927" spans="1:8" x14ac:dyDescent="0.25">
      <c r="A927" t="s">
        <v>1729</v>
      </c>
      <c r="B927" t="s">
        <v>1730</v>
      </c>
      <c r="C927" t="s">
        <v>3083</v>
      </c>
      <c r="D927" t="s">
        <v>7582</v>
      </c>
      <c r="F927" t="s">
        <v>4545</v>
      </c>
      <c r="H927" t="s">
        <v>6037</v>
      </c>
    </row>
    <row r="928" spans="1:8" x14ac:dyDescent="0.25">
      <c r="A928" t="s">
        <v>1731</v>
      </c>
      <c r="B928" t="s">
        <v>270</v>
      </c>
      <c r="C928" t="s">
        <v>3084</v>
      </c>
      <c r="D928" t="s">
        <v>7583</v>
      </c>
      <c r="F928" t="s">
        <v>4546</v>
      </c>
      <c r="H928" t="s">
        <v>6038</v>
      </c>
    </row>
    <row r="929" spans="1:8" x14ac:dyDescent="0.25">
      <c r="A929" t="s">
        <v>1732</v>
      </c>
      <c r="B929" t="s">
        <v>1733</v>
      </c>
      <c r="C929" t="s">
        <v>3085</v>
      </c>
      <c r="D929" t="s">
        <v>7584</v>
      </c>
      <c r="F929" t="s">
        <v>4547</v>
      </c>
      <c r="H929" t="s">
        <v>6039</v>
      </c>
    </row>
    <row r="930" spans="1:8" x14ac:dyDescent="0.25">
      <c r="A930" t="s">
        <v>1734</v>
      </c>
      <c r="B930" t="s">
        <v>1735</v>
      </c>
      <c r="C930" t="s">
        <v>3033</v>
      </c>
      <c r="D930" t="s">
        <v>7525</v>
      </c>
      <c r="F930" t="s">
        <v>4548</v>
      </c>
      <c r="H930" t="s">
        <v>6040</v>
      </c>
    </row>
    <row r="931" spans="1:8" x14ac:dyDescent="0.25">
      <c r="A931" t="s">
        <v>1736</v>
      </c>
      <c r="B931" t="s">
        <v>1737</v>
      </c>
      <c r="C931" t="s">
        <v>3086</v>
      </c>
      <c r="D931" t="s">
        <v>7585</v>
      </c>
      <c r="F931" t="s">
        <v>4549</v>
      </c>
      <c r="H931" t="s">
        <v>6041</v>
      </c>
    </row>
    <row r="932" spans="1:8" x14ac:dyDescent="0.25">
      <c r="A932" t="s">
        <v>1738</v>
      </c>
      <c r="B932" t="s">
        <v>2192</v>
      </c>
      <c r="C932" t="s">
        <v>3087</v>
      </c>
      <c r="D932" t="s">
        <v>7586</v>
      </c>
      <c r="F932" t="s">
        <v>4550</v>
      </c>
      <c r="H932" t="s">
        <v>6042</v>
      </c>
    </row>
    <row r="933" spans="1:8" x14ac:dyDescent="0.25">
      <c r="A933" t="s">
        <v>1739</v>
      </c>
      <c r="B933" t="s">
        <v>1740</v>
      </c>
      <c r="C933" t="s">
        <v>3088</v>
      </c>
      <c r="D933" t="s">
        <v>7587</v>
      </c>
      <c r="F933" t="s">
        <v>4551</v>
      </c>
      <c r="H933" t="s">
        <v>6043</v>
      </c>
    </row>
    <row r="934" spans="1:8" x14ac:dyDescent="0.25">
      <c r="A934" t="s">
        <v>1741</v>
      </c>
      <c r="B934" t="s">
        <v>1742</v>
      </c>
      <c r="C934" t="s">
        <v>3089</v>
      </c>
      <c r="D934" t="s">
        <v>7588</v>
      </c>
      <c r="F934" t="s">
        <v>4552</v>
      </c>
      <c r="H934" t="s">
        <v>6044</v>
      </c>
    </row>
    <row r="935" spans="1:8" x14ac:dyDescent="0.25">
      <c r="A935" t="s">
        <v>1743</v>
      </c>
      <c r="B935" t="s">
        <v>1744</v>
      </c>
      <c r="C935" t="s">
        <v>3090</v>
      </c>
      <c r="D935" t="s">
        <v>7589</v>
      </c>
      <c r="F935" t="s">
        <v>4553</v>
      </c>
      <c r="H935" t="s">
        <v>6045</v>
      </c>
    </row>
    <row r="936" spans="1:8" x14ac:dyDescent="0.25">
      <c r="A936" t="s">
        <v>1745</v>
      </c>
      <c r="B936" t="s">
        <v>2193</v>
      </c>
      <c r="C936" t="s">
        <v>3091</v>
      </c>
      <c r="D936" t="s">
        <v>7590</v>
      </c>
      <c r="F936" t="s">
        <v>4554</v>
      </c>
      <c r="H936" t="s">
        <v>6046</v>
      </c>
    </row>
    <row r="937" spans="1:8" x14ac:dyDescent="0.25">
      <c r="A937" t="s">
        <v>1746</v>
      </c>
      <c r="B937" t="s">
        <v>442</v>
      </c>
      <c r="C937" t="s">
        <v>3092</v>
      </c>
      <c r="D937" t="s">
        <v>7591</v>
      </c>
      <c r="F937" t="s">
        <v>4555</v>
      </c>
      <c r="H937" t="s">
        <v>6047</v>
      </c>
    </row>
    <row r="938" spans="1:8" x14ac:dyDescent="0.25">
      <c r="A938" t="s">
        <v>1747</v>
      </c>
      <c r="B938" t="s">
        <v>1748</v>
      </c>
      <c r="C938" t="s">
        <v>3093</v>
      </c>
      <c r="D938" t="s">
        <v>7592</v>
      </c>
      <c r="F938" t="s">
        <v>4556</v>
      </c>
      <c r="H938" t="s">
        <v>6048</v>
      </c>
    </row>
    <row r="939" spans="1:8" x14ac:dyDescent="0.25">
      <c r="A939" t="s">
        <v>1749</v>
      </c>
      <c r="B939" t="s">
        <v>2194</v>
      </c>
      <c r="C939" t="s">
        <v>3094</v>
      </c>
      <c r="D939" t="s">
        <v>7593</v>
      </c>
      <c r="F939" t="s">
        <v>4557</v>
      </c>
      <c r="H939" t="s">
        <v>6049</v>
      </c>
    </row>
    <row r="940" spans="1:8" x14ac:dyDescent="0.25">
      <c r="A940" t="s">
        <v>1750</v>
      </c>
      <c r="B940" t="s">
        <v>1751</v>
      </c>
      <c r="C940" t="s">
        <v>3095</v>
      </c>
      <c r="D940" t="s">
        <v>7594</v>
      </c>
      <c r="F940" t="s">
        <v>4558</v>
      </c>
      <c r="H940" t="s">
        <v>6050</v>
      </c>
    </row>
    <row r="941" spans="1:8" x14ac:dyDescent="0.25">
      <c r="A941" t="s">
        <v>1752</v>
      </c>
      <c r="B941" t="s">
        <v>228</v>
      </c>
      <c r="C941" t="s">
        <v>3096</v>
      </c>
      <c r="D941" t="s">
        <v>7595</v>
      </c>
      <c r="F941" t="s">
        <v>4559</v>
      </c>
      <c r="H941" t="s">
        <v>6051</v>
      </c>
    </row>
    <row r="942" spans="1:8" x14ac:dyDescent="0.25">
      <c r="A942" t="s">
        <v>1753</v>
      </c>
      <c r="B942" t="s">
        <v>1754</v>
      </c>
      <c r="C942" t="s">
        <v>3097</v>
      </c>
      <c r="D942" t="s">
        <v>6633</v>
      </c>
      <c r="F942" t="s">
        <v>4560</v>
      </c>
      <c r="H942" t="s">
        <v>6052</v>
      </c>
    </row>
    <row r="943" spans="1:8" x14ac:dyDescent="0.25">
      <c r="A943" t="s">
        <v>1755</v>
      </c>
      <c r="B943" t="s">
        <v>2195</v>
      </c>
      <c r="C943" t="s">
        <v>3098</v>
      </c>
      <c r="D943" t="s">
        <v>7326</v>
      </c>
      <c r="F943" t="s">
        <v>4561</v>
      </c>
      <c r="H943" t="s">
        <v>6053</v>
      </c>
    </row>
    <row r="944" spans="1:8" x14ac:dyDescent="0.25">
      <c r="A944" t="s">
        <v>3099</v>
      </c>
      <c r="B944" t="s">
        <v>3100</v>
      </c>
      <c r="C944" t="s">
        <v>3101</v>
      </c>
      <c r="D944" t="s">
        <v>7596</v>
      </c>
      <c r="F944" t="s">
        <v>4562</v>
      </c>
      <c r="H944" t="s">
        <v>6054</v>
      </c>
    </row>
    <row r="945" spans="1:8" x14ac:dyDescent="0.25">
      <c r="A945" t="s">
        <v>1756</v>
      </c>
      <c r="B945" t="s">
        <v>2196</v>
      </c>
      <c r="C945" t="s">
        <v>3102</v>
      </c>
      <c r="D945" t="s">
        <v>7597</v>
      </c>
      <c r="F945" t="s">
        <v>4563</v>
      </c>
      <c r="H945" t="s">
        <v>6055</v>
      </c>
    </row>
    <row r="946" spans="1:8" x14ac:dyDescent="0.25">
      <c r="A946" t="s">
        <v>1757</v>
      </c>
      <c r="B946" t="s">
        <v>1758</v>
      </c>
      <c r="C946" t="s">
        <v>3103</v>
      </c>
      <c r="D946" t="s">
        <v>7598</v>
      </c>
      <c r="F946" t="s">
        <v>4564</v>
      </c>
      <c r="H946" t="s">
        <v>6056</v>
      </c>
    </row>
    <row r="947" spans="1:8" x14ac:dyDescent="0.25">
      <c r="A947" t="s">
        <v>1759</v>
      </c>
      <c r="B947" t="s">
        <v>2197</v>
      </c>
      <c r="C947" t="s">
        <v>3104</v>
      </c>
      <c r="D947" t="s">
        <v>6693</v>
      </c>
      <c r="F947" t="s">
        <v>4565</v>
      </c>
      <c r="H947" t="s">
        <v>6057</v>
      </c>
    </row>
    <row r="948" spans="1:8" x14ac:dyDescent="0.25">
      <c r="A948" t="s">
        <v>1760</v>
      </c>
      <c r="B948" t="s">
        <v>2198</v>
      </c>
      <c r="C948" t="s">
        <v>2834</v>
      </c>
      <c r="D948" t="s">
        <v>7309</v>
      </c>
      <c r="F948" t="s">
        <v>4566</v>
      </c>
      <c r="H948" t="s">
        <v>6058</v>
      </c>
    </row>
    <row r="949" spans="1:8" x14ac:dyDescent="0.25">
      <c r="A949" t="s">
        <v>1761</v>
      </c>
      <c r="B949" t="s">
        <v>320</v>
      </c>
      <c r="C949" t="s">
        <v>3105</v>
      </c>
      <c r="D949" t="s">
        <v>7599</v>
      </c>
      <c r="F949" t="s">
        <v>4567</v>
      </c>
      <c r="H949" t="s">
        <v>6059</v>
      </c>
    </row>
    <row r="950" spans="1:8" x14ac:dyDescent="0.25">
      <c r="A950" t="s">
        <v>1762</v>
      </c>
      <c r="B950" t="s">
        <v>941</v>
      </c>
      <c r="C950" t="s">
        <v>3109</v>
      </c>
      <c r="D950" t="s">
        <v>6734</v>
      </c>
      <c r="F950" t="s">
        <v>4568</v>
      </c>
      <c r="H950" t="s">
        <v>6060</v>
      </c>
    </row>
    <row r="951" spans="1:8" x14ac:dyDescent="0.25">
      <c r="A951" t="s">
        <v>1763</v>
      </c>
      <c r="B951" t="s">
        <v>3110</v>
      </c>
      <c r="C951" t="s">
        <v>3111</v>
      </c>
      <c r="D951" t="s">
        <v>7600</v>
      </c>
      <c r="F951" t="s">
        <v>4569</v>
      </c>
      <c r="H951" t="s">
        <v>6061</v>
      </c>
    </row>
    <row r="952" spans="1:8" x14ac:dyDescent="0.25">
      <c r="A952" t="s">
        <v>1764</v>
      </c>
      <c r="B952" t="s">
        <v>267</v>
      </c>
      <c r="C952" t="s">
        <v>3112</v>
      </c>
      <c r="D952" t="s">
        <v>7599</v>
      </c>
      <c r="F952" t="s">
        <v>4570</v>
      </c>
      <c r="H952" t="s">
        <v>6062</v>
      </c>
    </row>
    <row r="953" spans="1:8" x14ac:dyDescent="0.25">
      <c r="A953" t="s">
        <v>1765</v>
      </c>
      <c r="B953" t="s">
        <v>441</v>
      </c>
      <c r="C953" t="s">
        <v>7601</v>
      </c>
      <c r="D953" t="s">
        <v>7602</v>
      </c>
      <c r="F953" t="s">
        <v>4571</v>
      </c>
      <c r="H953" t="s">
        <v>6063</v>
      </c>
    </row>
    <row r="954" spans="1:8" x14ac:dyDescent="0.25">
      <c r="A954" t="s">
        <v>2200</v>
      </c>
      <c r="B954" t="s">
        <v>2201</v>
      </c>
      <c r="C954" t="s">
        <v>3113</v>
      </c>
      <c r="D954" t="s">
        <v>7603</v>
      </c>
      <c r="F954" t="s">
        <v>4572</v>
      </c>
      <c r="H954" t="s">
        <v>6064</v>
      </c>
    </row>
    <row r="955" spans="1:8" x14ac:dyDescent="0.25">
      <c r="A955" t="s">
        <v>1766</v>
      </c>
      <c r="B955" t="s">
        <v>1767</v>
      </c>
      <c r="C955" t="s">
        <v>3114</v>
      </c>
      <c r="D955" t="s">
        <v>7604</v>
      </c>
      <c r="F955" t="s">
        <v>4573</v>
      </c>
      <c r="H955" t="s">
        <v>6065</v>
      </c>
    </row>
    <row r="956" spans="1:8" x14ac:dyDescent="0.25">
      <c r="A956" t="s">
        <v>1768</v>
      </c>
      <c r="B956" t="s">
        <v>2202</v>
      </c>
      <c r="C956" t="s">
        <v>3058</v>
      </c>
      <c r="D956" t="s">
        <v>7550</v>
      </c>
      <c r="F956" t="s">
        <v>4574</v>
      </c>
      <c r="H956" t="s">
        <v>6066</v>
      </c>
    </row>
    <row r="957" spans="1:8" x14ac:dyDescent="0.25">
      <c r="A957" t="s">
        <v>1769</v>
      </c>
      <c r="B957" t="s">
        <v>2203</v>
      </c>
      <c r="C957" t="s">
        <v>2528</v>
      </c>
      <c r="D957" t="s">
        <v>6932</v>
      </c>
      <c r="F957" t="s">
        <v>4575</v>
      </c>
      <c r="H957" t="s">
        <v>6067</v>
      </c>
    </row>
    <row r="958" spans="1:8" x14ac:dyDescent="0.25">
      <c r="A958" t="s">
        <v>1770</v>
      </c>
      <c r="B958" t="s">
        <v>1771</v>
      </c>
      <c r="C958" t="s">
        <v>3115</v>
      </c>
      <c r="D958" t="s">
        <v>7605</v>
      </c>
      <c r="F958" t="s">
        <v>3592</v>
      </c>
      <c r="H958" t="s">
        <v>6068</v>
      </c>
    </row>
    <row r="959" spans="1:8" x14ac:dyDescent="0.25">
      <c r="A959" t="s">
        <v>1772</v>
      </c>
      <c r="B959" t="s">
        <v>2204</v>
      </c>
      <c r="C959" t="s">
        <v>3116</v>
      </c>
      <c r="D959" t="s">
        <v>7015</v>
      </c>
      <c r="F959" t="s">
        <v>4576</v>
      </c>
      <c r="H959" t="s">
        <v>6069</v>
      </c>
    </row>
    <row r="960" spans="1:8" x14ac:dyDescent="0.25">
      <c r="A960" t="s">
        <v>1773</v>
      </c>
      <c r="B960" t="s">
        <v>2205</v>
      </c>
      <c r="C960" t="s">
        <v>3116</v>
      </c>
      <c r="D960" t="s">
        <v>7015</v>
      </c>
      <c r="F960" t="s">
        <v>4577</v>
      </c>
      <c r="H960" t="s">
        <v>6070</v>
      </c>
    </row>
    <row r="961" spans="1:8" x14ac:dyDescent="0.25">
      <c r="A961" t="s">
        <v>1774</v>
      </c>
      <c r="B961" t="s">
        <v>1775</v>
      </c>
      <c r="C961" t="s">
        <v>3033</v>
      </c>
      <c r="D961" t="s">
        <v>7525</v>
      </c>
      <c r="F961" t="s">
        <v>4578</v>
      </c>
      <c r="H961" t="s">
        <v>6071</v>
      </c>
    </row>
    <row r="962" spans="1:8" x14ac:dyDescent="0.25">
      <c r="A962" t="s">
        <v>1776</v>
      </c>
      <c r="B962" t="s">
        <v>292</v>
      </c>
      <c r="C962" t="s">
        <v>3117</v>
      </c>
      <c r="D962" t="s">
        <v>7606</v>
      </c>
      <c r="F962" t="s">
        <v>4579</v>
      </c>
      <c r="H962" t="s">
        <v>6072</v>
      </c>
    </row>
    <row r="963" spans="1:8" x14ac:dyDescent="0.25">
      <c r="A963" t="s">
        <v>1777</v>
      </c>
      <c r="B963" t="s">
        <v>220</v>
      </c>
      <c r="C963" t="s">
        <v>3118</v>
      </c>
      <c r="D963" t="s">
        <v>7607</v>
      </c>
      <c r="F963" t="s">
        <v>4580</v>
      </c>
      <c r="H963" t="s">
        <v>6073</v>
      </c>
    </row>
    <row r="964" spans="1:8" x14ac:dyDescent="0.25">
      <c r="A964" t="s">
        <v>1778</v>
      </c>
      <c r="B964" t="s">
        <v>1779</v>
      </c>
      <c r="C964" t="s">
        <v>3119</v>
      </c>
      <c r="D964" t="s">
        <v>7608</v>
      </c>
      <c r="F964" t="s">
        <v>4581</v>
      </c>
      <c r="H964" t="s">
        <v>6074</v>
      </c>
    </row>
    <row r="965" spans="1:8" x14ac:dyDescent="0.25">
      <c r="A965" t="s">
        <v>1780</v>
      </c>
      <c r="B965" t="s">
        <v>1781</v>
      </c>
      <c r="C965" t="s">
        <v>3120</v>
      </c>
      <c r="D965" t="s">
        <v>7609</v>
      </c>
      <c r="F965" t="s">
        <v>4582</v>
      </c>
      <c r="H965" t="s">
        <v>6075</v>
      </c>
    </row>
    <row r="966" spans="1:8" x14ac:dyDescent="0.25">
      <c r="A966" t="s">
        <v>1782</v>
      </c>
      <c r="B966" t="s">
        <v>334</v>
      </c>
      <c r="C966" t="s">
        <v>3121</v>
      </c>
      <c r="D966" t="s">
        <v>7610</v>
      </c>
      <c r="F966" t="s">
        <v>4583</v>
      </c>
      <c r="H966" t="s">
        <v>6076</v>
      </c>
    </row>
    <row r="967" spans="1:8" x14ac:dyDescent="0.25">
      <c r="A967" t="s">
        <v>1783</v>
      </c>
      <c r="B967" t="s">
        <v>2206</v>
      </c>
      <c r="C967" t="s">
        <v>3122</v>
      </c>
      <c r="D967" t="s">
        <v>6902</v>
      </c>
      <c r="F967" t="s">
        <v>4584</v>
      </c>
      <c r="H967" t="s">
        <v>6077</v>
      </c>
    </row>
    <row r="968" spans="1:8" x14ac:dyDescent="0.25">
      <c r="A968" t="s">
        <v>1784</v>
      </c>
      <c r="B968" t="s">
        <v>2005</v>
      </c>
      <c r="C968" t="s">
        <v>3123</v>
      </c>
      <c r="D968" t="s">
        <v>7611</v>
      </c>
      <c r="F968" t="s">
        <v>4585</v>
      </c>
      <c r="H968" t="s">
        <v>6078</v>
      </c>
    </row>
    <row r="969" spans="1:8" x14ac:dyDescent="0.25">
      <c r="A969" t="s">
        <v>1785</v>
      </c>
      <c r="B969" t="s">
        <v>221</v>
      </c>
      <c r="C969" t="s">
        <v>3124</v>
      </c>
      <c r="D969" t="s">
        <v>7612</v>
      </c>
      <c r="F969" t="s">
        <v>4586</v>
      </c>
      <c r="H969" t="s">
        <v>6079</v>
      </c>
    </row>
    <row r="970" spans="1:8" x14ac:dyDescent="0.25">
      <c r="A970" t="s">
        <v>1786</v>
      </c>
      <c r="B970" t="s">
        <v>480</v>
      </c>
      <c r="C970" t="s">
        <v>3125</v>
      </c>
      <c r="D970" t="s">
        <v>6790</v>
      </c>
      <c r="F970" t="s">
        <v>4587</v>
      </c>
      <c r="H970" t="s">
        <v>6080</v>
      </c>
    </row>
    <row r="971" spans="1:8" x14ac:dyDescent="0.25">
      <c r="A971" t="s">
        <v>1787</v>
      </c>
      <c r="B971" t="s">
        <v>458</v>
      </c>
      <c r="C971" t="s">
        <v>3126</v>
      </c>
      <c r="D971" t="s">
        <v>7613</v>
      </c>
      <c r="F971" t="s">
        <v>4588</v>
      </c>
      <c r="H971" t="s">
        <v>6081</v>
      </c>
    </row>
    <row r="972" spans="1:8" x14ac:dyDescent="0.25">
      <c r="A972" t="s">
        <v>1788</v>
      </c>
      <c r="B972" t="s">
        <v>2207</v>
      </c>
      <c r="C972" t="s">
        <v>2736</v>
      </c>
      <c r="D972" t="s">
        <v>7056</v>
      </c>
      <c r="F972" t="s">
        <v>4589</v>
      </c>
      <c r="H972" t="s">
        <v>6082</v>
      </c>
    </row>
    <row r="973" spans="1:8" x14ac:dyDescent="0.25">
      <c r="A973" t="s">
        <v>1789</v>
      </c>
      <c r="B973" t="s">
        <v>3127</v>
      </c>
      <c r="C973" t="s">
        <v>2289</v>
      </c>
      <c r="D973" t="s">
        <v>6669</v>
      </c>
      <c r="F973" t="s">
        <v>4590</v>
      </c>
      <c r="H973" t="s">
        <v>6083</v>
      </c>
    </row>
    <row r="974" spans="1:8" x14ac:dyDescent="0.25">
      <c r="A974" t="s">
        <v>1790</v>
      </c>
      <c r="B974" t="s">
        <v>1791</v>
      </c>
      <c r="C974" t="s">
        <v>7614</v>
      </c>
      <c r="D974" t="s">
        <v>7615</v>
      </c>
      <c r="F974" t="s">
        <v>4591</v>
      </c>
      <c r="H974" t="s">
        <v>6084</v>
      </c>
    </row>
    <row r="975" spans="1:8" x14ac:dyDescent="0.25">
      <c r="A975" t="s">
        <v>1792</v>
      </c>
      <c r="B975" t="s">
        <v>394</v>
      </c>
      <c r="C975" t="s">
        <v>3128</v>
      </c>
      <c r="D975" t="s">
        <v>7616</v>
      </c>
      <c r="F975" t="s">
        <v>4592</v>
      </c>
      <c r="H975" t="s">
        <v>6085</v>
      </c>
    </row>
    <row r="976" spans="1:8" x14ac:dyDescent="0.25">
      <c r="A976" t="s">
        <v>1793</v>
      </c>
      <c r="B976" t="s">
        <v>552</v>
      </c>
      <c r="C976" t="s">
        <v>3129</v>
      </c>
      <c r="D976" t="s">
        <v>7277</v>
      </c>
      <c r="F976" t="s">
        <v>4593</v>
      </c>
      <c r="H976" t="s">
        <v>6086</v>
      </c>
    </row>
    <row r="977" spans="1:8" x14ac:dyDescent="0.25">
      <c r="A977" t="s">
        <v>1794</v>
      </c>
      <c r="B977" t="s">
        <v>497</v>
      </c>
      <c r="C977" t="s">
        <v>2349</v>
      </c>
      <c r="D977" t="s">
        <v>7167</v>
      </c>
      <c r="F977" t="s">
        <v>4594</v>
      </c>
      <c r="H977" t="s">
        <v>6087</v>
      </c>
    </row>
    <row r="978" spans="1:8" x14ac:dyDescent="0.25">
      <c r="A978" t="s">
        <v>3130</v>
      </c>
      <c r="B978" t="s">
        <v>3131</v>
      </c>
      <c r="C978" t="s">
        <v>3132</v>
      </c>
      <c r="D978" t="s">
        <v>7617</v>
      </c>
      <c r="F978" t="s">
        <v>4595</v>
      </c>
      <c r="H978" t="s">
        <v>6088</v>
      </c>
    </row>
    <row r="979" spans="1:8" x14ac:dyDescent="0.25">
      <c r="A979" t="s">
        <v>2208</v>
      </c>
      <c r="B979" t="s">
        <v>2209</v>
      </c>
      <c r="C979" t="s">
        <v>3133</v>
      </c>
      <c r="D979" t="s">
        <v>7618</v>
      </c>
      <c r="F979" t="s">
        <v>4596</v>
      </c>
      <c r="H979" t="s">
        <v>6089</v>
      </c>
    </row>
    <row r="980" spans="1:8" x14ac:dyDescent="0.25">
      <c r="A980" t="s">
        <v>1795</v>
      </c>
      <c r="B980" t="s">
        <v>224</v>
      </c>
      <c r="C980" t="s">
        <v>3134</v>
      </c>
      <c r="D980" t="s">
        <v>7619</v>
      </c>
      <c r="F980" t="s">
        <v>4597</v>
      </c>
      <c r="H980" t="s">
        <v>6090</v>
      </c>
    </row>
    <row r="981" spans="1:8" x14ac:dyDescent="0.25">
      <c r="A981" t="s">
        <v>1796</v>
      </c>
      <c r="B981" t="s">
        <v>192</v>
      </c>
      <c r="C981" t="s">
        <v>3135</v>
      </c>
      <c r="D981" t="s">
        <v>7620</v>
      </c>
      <c r="F981" t="s">
        <v>4598</v>
      </c>
      <c r="H981" t="s">
        <v>6091</v>
      </c>
    </row>
    <row r="982" spans="1:8" x14ac:dyDescent="0.25">
      <c r="A982" t="s">
        <v>1797</v>
      </c>
      <c r="B982" t="s">
        <v>235</v>
      </c>
      <c r="C982" t="s">
        <v>3136</v>
      </c>
      <c r="D982" t="s">
        <v>7621</v>
      </c>
      <c r="F982" t="s">
        <v>4599</v>
      </c>
      <c r="H982" t="s">
        <v>6092</v>
      </c>
    </row>
    <row r="983" spans="1:8" x14ac:dyDescent="0.25">
      <c r="A983" t="s">
        <v>1798</v>
      </c>
      <c r="B983" t="s">
        <v>406</v>
      </c>
      <c r="C983" t="s">
        <v>7622</v>
      </c>
      <c r="D983" t="s">
        <v>7623</v>
      </c>
      <c r="F983" t="s">
        <v>4600</v>
      </c>
      <c r="H983" t="s">
        <v>6093</v>
      </c>
    </row>
    <row r="984" spans="1:8" x14ac:dyDescent="0.25">
      <c r="A984" t="s">
        <v>1799</v>
      </c>
      <c r="B984" t="s">
        <v>2210</v>
      </c>
      <c r="C984" t="s">
        <v>2505</v>
      </c>
      <c r="D984" t="s">
        <v>6902</v>
      </c>
      <c r="F984" t="s">
        <v>4601</v>
      </c>
      <c r="H984" t="s">
        <v>6094</v>
      </c>
    </row>
    <row r="985" spans="1:8" x14ac:dyDescent="0.25">
      <c r="A985" t="s">
        <v>3137</v>
      </c>
      <c r="B985" t="s">
        <v>3138</v>
      </c>
      <c r="C985" t="s">
        <v>3139</v>
      </c>
      <c r="D985" t="s">
        <v>7624</v>
      </c>
      <c r="F985" t="s">
        <v>4602</v>
      </c>
      <c r="H985" t="s">
        <v>6095</v>
      </c>
    </row>
    <row r="986" spans="1:8" x14ac:dyDescent="0.25">
      <c r="A986" t="s">
        <v>1800</v>
      </c>
      <c r="B986" t="s">
        <v>1801</v>
      </c>
      <c r="C986" t="s">
        <v>3140</v>
      </c>
      <c r="D986" t="s">
        <v>6821</v>
      </c>
      <c r="F986" t="s">
        <v>4603</v>
      </c>
      <c r="H986" t="s">
        <v>6096</v>
      </c>
    </row>
    <row r="987" spans="1:8" x14ac:dyDescent="0.25">
      <c r="A987" t="s">
        <v>1802</v>
      </c>
      <c r="B987" t="s">
        <v>550</v>
      </c>
      <c r="C987" t="s">
        <v>3141</v>
      </c>
      <c r="D987" t="s">
        <v>7625</v>
      </c>
      <c r="F987" t="s">
        <v>4604</v>
      </c>
      <c r="H987" t="s">
        <v>6097</v>
      </c>
    </row>
    <row r="988" spans="1:8" x14ac:dyDescent="0.25">
      <c r="A988" t="s">
        <v>1803</v>
      </c>
      <c r="B988" t="s">
        <v>1804</v>
      </c>
      <c r="C988" t="s">
        <v>3033</v>
      </c>
      <c r="D988" t="s">
        <v>7525</v>
      </c>
      <c r="F988" t="s">
        <v>4605</v>
      </c>
      <c r="H988" t="s">
        <v>6098</v>
      </c>
    </row>
    <row r="989" spans="1:8" x14ac:dyDescent="0.25">
      <c r="A989" t="s">
        <v>1805</v>
      </c>
      <c r="B989" t="s">
        <v>517</v>
      </c>
      <c r="C989" t="s">
        <v>3142</v>
      </c>
      <c r="D989" t="s">
        <v>7626</v>
      </c>
      <c r="F989" t="s">
        <v>4606</v>
      </c>
      <c r="H989" t="s">
        <v>6099</v>
      </c>
    </row>
    <row r="990" spans="1:8" x14ac:dyDescent="0.25">
      <c r="A990" t="s">
        <v>1806</v>
      </c>
      <c r="B990" t="s">
        <v>1807</v>
      </c>
      <c r="C990" t="s">
        <v>3143</v>
      </c>
      <c r="D990" t="s">
        <v>7627</v>
      </c>
      <c r="F990" t="s">
        <v>4607</v>
      </c>
      <c r="H990" t="s">
        <v>6100</v>
      </c>
    </row>
    <row r="991" spans="1:8" x14ac:dyDescent="0.25">
      <c r="A991" t="s">
        <v>1808</v>
      </c>
      <c r="B991" t="s">
        <v>260</v>
      </c>
      <c r="C991" t="s">
        <v>3144</v>
      </c>
      <c r="D991" t="s">
        <v>7628</v>
      </c>
      <c r="F991" t="s">
        <v>4608</v>
      </c>
      <c r="H991" t="s">
        <v>6101</v>
      </c>
    </row>
    <row r="992" spans="1:8" x14ac:dyDescent="0.25">
      <c r="A992" t="s">
        <v>1809</v>
      </c>
      <c r="B992" t="s">
        <v>1810</v>
      </c>
      <c r="C992" t="s">
        <v>3145</v>
      </c>
      <c r="D992" t="s">
        <v>7055</v>
      </c>
      <c r="F992" t="s">
        <v>4609</v>
      </c>
      <c r="H992" t="s">
        <v>6102</v>
      </c>
    </row>
    <row r="993" spans="1:8" x14ac:dyDescent="0.25">
      <c r="A993" t="s">
        <v>1811</v>
      </c>
      <c r="B993" t="s">
        <v>209</v>
      </c>
      <c r="C993" t="s">
        <v>3146</v>
      </c>
      <c r="D993" t="s">
        <v>3147</v>
      </c>
      <c r="F993" t="s">
        <v>3599</v>
      </c>
      <c r="H993" t="s">
        <v>3602</v>
      </c>
    </row>
    <row r="994" spans="1:8" x14ac:dyDescent="0.25">
      <c r="A994" t="s">
        <v>1812</v>
      </c>
      <c r="B994" t="s">
        <v>3148</v>
      </c>
      <c r="C994" t="s">
        <v>3149</v>
      </c>
      <c r="D994" t="s">
        <v>7023</v>
      </c>
      <c r="F994" t="s">
        <v>4610</v>
      </c>
      <c r="H994" t="s">
        <v>6103</v>
      </c>
    </row>
    <row r="995" spans="1:8" x14ac:dyDescent="0.25">
      <c r="A995" t="s">
        <v>1813</v>
      </c>
      <c r="B995" t="s">
        <v>1814</v>
      </c>
      <c r="C995" t="s">
        <v>3150</v>
      </c>
      <c r="D995" t="s">
        <v>6972</v>
      </c>
      <c r="F995" t="s">
        <v>4611</v>
      </c>
      <c r="H995" t="s">
        <v>6104</v>
      </c>
    </row>
    <row r="996" spans="1:8" x14ac:dyDescent="0.25">
      <c r="A996" t="s">
        <v>1815</v>
      </c>
      <c r="B996" t="s">
        <v>909</v>
      </c>
      <c r="C996" t="s">
        <v>7629</v>
      </c>
      <c r="D996" t="s">
        <v>7630</v>
      </c>
      <c r="F996" t="s">
        <v>4612</v>
      </c>
      <c r="H996" t="s">
        <v>6105</v>
      </c>
    </row>
    <row r="997" spans="1:8" x14ac:dyDescent="0.25">
      <c r="A997" t="s">
        <v>1816</v>
      </c>
      <c r="B997" t="s">
        <v>232</v>
      </c>
      <c r="C997" t="s">
        <v>3151</v>
      </c>
      <c r="D997" t="s">
        <v>7209</v>
      </c>
      <c r="F997" t="s">
        <v>4613</v>
      </c>
      <c r="H997" t="s">
        <v>6106</v>
      </c>
    </row>
    <row r="998" spans="1:8" x14ac:dyDescent="0.25">
      <c r="A998" t="s">
        <v>1817</v>
      </c>
      <c r="B998" t="s">
        <v>231</v>
      </c>
      <c r="C998" t="s">
        <v>3152</v>
      </c>
      <c r="D998" t="s">
        <v>6752</v>
      </c>
      <c r="F998" t="s">
        <v>4614</v>
      </c>
      <c r="H998" t="s">
        <v>6107</v>
      </c>
    </row>
    <row r="999" spans="1:8" x14ac:dyDescent="0.25">
      <c r="A999" t="s">
        <v>1818</v>
      </c>
      <c r="B999" t="s">
        <v>2211</v>
      </c>
      <c r="C999" t="s">
        <v>3153</v>
      </c>
      <c r="D999" t="s">
        <v>7631</v>
      </c>
      <c r="F999" t="s">
        <v>4615</v>
      </c>
      <c r="H999" t="s">
        <v>6108</v>
      </c>
    </row>
    <row r="1000" spans="1:8" x14ac:dyDescent="0.25">
      <c r="A1000" t="s">
        <v>1819</v>
      </c>
      <c r="B1000" t="s">
        <v>1380</v>
      </c>
      <c r="C1000" t="s">
        <v>2834</v>
      </c>
      <c r="D1000" t="s">
        <v>7309</v>
      </c>
      <c r="F1000" t="s">
        <v>4616</v>
      </c>
      <c r="H1000" t="s">
        <v>6109</v>
      </c>
    </row>
    <row r="1001" spans="1:8" x14ac:dyDescent="0.25">
      <c r="A1001" t="s">
        <v>1820</v>
      </c>
      <c r="B1001" t="s">
        <v>2212</v>
      </c>
      <c r="C1001" t="s">
        <v>3154</v>
      </c>
      <c r="D1001" t="s">
        <v>7632</v>
      </c>
      <c r="F1001" t="s">
        <v>4617</v>
      </c>
      <c r="H1001" t="s">
        <v>6110</v>
      </c>
    </row>
    <row r="1002" spans="1:8" x14ac:dyDescent="0.25">
      <c r="A1002" t="s">
        <v>1821</v>
      </c>
      <c r="B1002" t="s">
        <v>2213</v>
      </c>
      <c r="C1002" t="s">
        <v>3155</v>
      </c>
      <c r="D1002" t="s">
        <v>7277</v>
      </c>
      <c r="F1002" t="s">
        <v>4618</v>
      </c>
      <c r="H1002" t="s">
        <v>6111</v>
      </c>
    </row>
    <row r="1003" spans="1:8" x14ac:dyDescent="0.25">
      <c r="A1003" t="s">
        <v>7633</v>
      </c>
      <c r="B1003" t="s">
        <v>7634</v>
      </c>
      <c r="C1003" t="s">
        <v>2505</v>
      </c>
      <c r="D1003" t="s">
        <v>6902</v>
      </c>
      <c r="F1003" t="s">
        <v>4619</v>
      </c>
      <c r="H1003" t="s">
        <v>6112</v>
      </c>
    </row>
    <row r="1004" spans="1:8" x14ac:dyDescent="0.25">
      <c r="A1004" t="s">
        <v>1822</v>
      </c>
      <c r="B1004" t="s">
        <v>2214</v>
      </c>
      <c r="C1004" t="s">
        <v>3156</v>
      </c>
      <c r="D1004" t="s">
        <v>7635</v>
      </c>
      <c r="F1004" t="s">
        <v>4620</v>
      </c>
      <c r="H1004" t="s">
        <v>6113</v>
      </c>
    </row>
    <row r="1005" spans="1:8" x14ac:dyDescent="0.25">
      <c r="A1005" t="s">
        <v>1823</v>
      </c>
      <c r="B1005" t="s">
        <v>460</v>
      </c>
      <c r="C1005" t="s">
        <v>3157</v>
      </c>
      <c r="D1005" t="s">
        <v>7636</v>
      </c>
      <c r="F1005" t="s">
        <v>4621</v>
      </c>
      <c r="H1005" t="s">
        <v>6114</v>
      </c>
    </row>
    <row r="1006" spans="1:8" x14ac:dyDescent="0.25">
      <c r="A1006" t="s">
        <v>1824</v>
      </c>
      <c r="B1006" t="s">
        <v>1825</v>
      </c>
      <c r="C1006" t="s">
        <v>3158</v>
      </c>
      <c r="D1006" t="s">
        <v>7637</v>
      </c>
      <c r="F1006" t="s">
        <v>4622</v>
      </c>
      <c r="H1006" t="s">
        <v>6115</v>
      </c>
    </row>
    <row r="1007" spans="1:8" x14ac:dyDescent="0.25">
      <c r="A1007" t="s">
        <v>1826</v>
      </c>
      <c r="B1007" t="s">
        <v>318</v>
      </c>
      <c r="C1007" t="s">
        <v>3159</v>
      </c>
      <c r="D1007" t="s">
        <v>7638</v>
      </c>
      <c r="F1007" t="s">
        <v>4623</v>
      </c>
      <c r="H1007" t="s">
        <v>6116</v>
      </c>
    </row>
    <row r="1008" spans="1:8" x14ac:dyDescent="0.25">
      <c r="A1008" t="s">
        <v>7639</v>
      </c>
      <c r="B1008" t="s">
        <v>7640</v>
      </c>
      <c r="C1008" t="s">
        <v>2820</v>
      </c>
      <c r="D1008" t="s">
        <v>7290</v>
      </c>
      <c r="F1008" t="s">
        <v>4624</v>
      </c>
      <c r="H1008" t="s">
        <v>6117</v>
      </c>
    </row>
    <row r="1009" spans="1:8" x14ac:dyDescent="0.25">
      <c r="A1009" t="s">
        <v>1827</v>
      </c>
      <c r="B1009" t="s">
        <v>2215</v>
      </c>
      <c r="C1009" t="s">
        <v>3160</v>
      </c>
      <c r="D1009" t="s">
        <v>7641</v>
      </c>
      <c r="F1009" t="s">
        <v>4625</v>
      </c>
      <c r="H1009" t="s">
        <v>6118</v>
      </c>
    </row>
    <row r="1010" spans="1:8" x14ac:dyDescent="0.25">
      <c r="A1010" t="s">
        <v>1828</v>
      </c>
      <c r="B1010" t="s">
        <v>1829</v>
      </c>
      <c r="C1010" t="s">
        <v>3161</v>
      </c>
      <c r="D1010" t="s">
        <v>7642</v>
      </c>
      <c r="F1010" t="s">
        <v>4626</v>
      </c>
      <c r="H1010" t="s">
        <v>6119</v>
      </c>
    </row>
    <row r="1011" spans="1:8" x14ac:dyDescent="0.25">
      <c r="A1011" t="s">
        <v>1830</v>
      </c>
      <c r="B1011" t="s">
        <v>1831</v>
      </c>
      <c r="C1011" t="s">
        <v>3162</v>
      </c>
      <c r="D1011" t="s">
        <v>7643</v>
      </c>
      <c r="F1011" t="s">
        <v>4627</v>
      </c>
      <c r="H1011" t="s">
        <v>6120</v>
      </c>
    </row>
    <row r="1012" spans="1:8" x14ac:dyDescent="0.25">
      <c r="A1012" t="s">
        <v>1832</v>
      </c>
      <c r="B1012" t="s">
        <v>454</v>
      </c>
      <c r="C1012" t="s">
        <v>3163</v>
      </c>
      <c r="D1012" t="s">
        <v>7644</v>
      </c>
      <c r="F1012" t="s">
        <v>4628</v>
      </c>
      <c r="H1012" t="s">
        <v>6121</v>
      </c>
    </row>
    <row r="1013" spans="1:8" x14ac:dyDescent="0.25">
      <c r="A1013" t="s">
        <v>1833</v>
      </c>
      <c r="B1013" t="s">
        <v>2216</v>
      </c>
      <c r="C1013" t="s">
        <v>2505</v>
      </c>
      <c r="D1013" t="s">
        <v>6902</v>
      </c>
      <c r="F1013" t="s">
        <v>4629</v>
      </c>
      <c r="H1013" t="s">
        <v>6122</v>
      </c>
    </row>
    <row r="1014" spans="1:8" x14ac:dyDescent="0.25">
      <c r="A1014" t="s">
        <v>1834</v>
      </c>
      <c r="B1014" t="s">
        <v>2217</v>
      </c>
      <c r="C1014" t="s">
        <v>2505</v>
      </c>
      <c r="D1014" t="s">
        <v>6902</v>
      </c>
      <c r="F1014" t="s">
        <v>4630</v>
      </c>
      <c r="H1014" t="s">
        <v>6123</v>
      </c>
    </row>
    <row r="1015" spans="1:8" x14ac:dyDescent="0.25">
      <c r="A1015" t="s">
        <v>1835</v>
      </c>
      <c r="B1015" t="s">
        <v>2218</v>
      </c>
      <c r="C1015" t="s">
        <v>2949</v>
      </c>
      <c r="D1015" t="s">
        <v>6997</v>
      </c>
      <c r="F1015" t="s">
        <v>4631</v>
      </c>
      <c r="H1015" t="s">
        <v>6124</v>
      </c>
    </row>
    <row r="1016" spans="1:8" x14ac:dyDescent="0.25">
      <c r="A1016" t="s">
        <v>1836</v>
      </c>
      <c r="B1016" t="s">
        <v>2219</v>
      </c>
      <c r="C1016" t="s">
        <v>2662</v>
      </c>
      <c r="D1016" t="s">
        <v>7095</v>
      </c>
      <c r="F1016" t="s">
        <v>4632</v>
      </c>
      <c r="H1016" t="s">
        <v>6125</v>
      </c>
    </row>
    <row r="1017" spans="1:8" x14ac:dyDescent="0.25">
      <c r="A1017" t="s">
        <v>1837</v>
      </c>
      <c r="B1017" t="s">
        <v>513</v>
      </c>
      <c r="C1017" t="s">
        <v>3164</v>
      </c>
      <c r="D1017" t="s">
        <v>7151</v>
      </c>
      <c r="F1017" t="s">
        <v>4633</v>
      </c>
      <c r="H1017" t="s">
        <v>6126</v>
      </c>
    </row>
    <row r="1018" spans="1:8" x14ac:dyDescent="0.25">
      <c r="A1018" t="s">
        <v>1838</v>
      </c>
      <c r="B1018" t="s">
        <v>513</v>
      </c>
      <c r="C1018" t="s">
        <v>3165</v>
      </c>
      <c r="D1018" t="s">
        <v>7645</v>
      </c>
      <c r="F1018" t="s">
        <v>4634</v>
      </c>
      <c r="H1018" t="s">
        <v>6127</v>
      </c>
    </row>
    <row r="1019" spans="1:8" x14ac:dyDescent="0.25">
      <c r="A1019" t="s">
        <v>1839</v>
      </c>
      <c r="B1019" t="s">
        <v>513</v>
      </c>
      <c r="C1019" t="s">
        <v>3166</v>
      </c>
      <c r="D1019" t="s">
        <v>7163</v>
      </c>
      <c r="F1019" t="s">
        <v>4635</v>
      </c>
      <c r="H1019" t="s">
        <v>6128</v>
      </c>
    </row>
    <row r="1020" spans="1:8" x14ac:dyDescent="0.25">
      <c r="A1020" t="s">
        <v>1840</v>
      </c>
      <c r="B1020" t="s">
        <v>262</v>
      </c>
      <c r="C1020" t="s">
        <v>3167</v>
      </c>
      <c r="D1020" t="s">
        <v>7646</v>
      </c>
      <c r="F1020" t="s">
        <v>4636</v>
      </c>
      <c r="H1020" t="s">
        <v>6129</v>
      </c>
    </row>
    <row r="1021" spans="1:8" x14ac:dyDescent="0.25">
      <c r="A1021" t="s">
        <v>1841</v>
      </c>
      <c r="B1021" t="s">
        <v>3168</v>
      </c>
      <c r="C1021" t="s">
        <v>3169</v>
      </c>
      <c r="D1021" t="s">
        <v>7647</v>
      </c>
      <c r="F1021" t="s">
        <v>4637</v>
      </c>
      <c r="H1021" t="s">
        <v>6130</v>
      </c>
    </row>
    <row r="1022" spans="1:8" x14ac:dyDescent="0.25">
      <c r="A1022" t="s">
        <v>1842</v>
      </c>
      <c r="B1022" t="s">
        <v>271</v>
      </c>
      <c r="C1022" t="s">
        <v>3170</v>
      </c>
      <c r="D1022" t="s">
        <v>6941</v>
      </c>
      <c r="F1022" t="s">
        <v>4638</v>
      </c>
      <c r="H1022" t="s">
        <v>6131</v>
      </c>
    </row>
    <row r="1023" spans="1:8" x14ac:dyDescent="0.25">
      <c r="A1023" t="s">
        <v>1843</v>
      </c>
      <c r="B1023" t="s">
        <v>2220</v>
      </c>
      <c r="C1023" t="s">
        <v>2892</v>
      </c>
      <c r="D1023" t="s">
        <v>6744</v>
      </c>
      <c r="F1023" t="s">
        <v>4639</v>
      </c>
      <c r="H1023" t="s">
        <v>6132</v>
      </c>
    </row>
    <row r="1024" spans="1:8" x14ac:dyDescent="0.25">
      <c r="A1024" t="s">
        <v>1844</v>
      </c>
      <c r="B1024" t="s">
        <v>2221</v>
      </c>
      <c r="C1024" t="s">
        <v>3171</v>
      </c>
      <c r="D1024" t="s">
        <v>7648</v>
      </c>
      <c r="F1024" t="s">
        <v>4640</v>
      </c>
      <c r="H1024" t="s">
        <v>6133</v>
      </c>
    </row>
    <row r="1025" spans="1:8" x14ac:dyDescent="0.25">
      <c r="A1025" t="s">
        <v>1845</v>
      </c>
      <c r="B1025" t="s">
        <v>2222</v>
      </c>
      <c r="C1025" t="s">
        <v>3172</v>
      </c>
      <c r="D1025" t="s">
        <v>3173</v>
      </c>
      <c r="F1025" t="s">
        <v>4641</v>
      </c>
      <c r="H1025" t="s">
        <v>3603</v>
      </c>
    </row>
    <row r="1026" spans="1:8" x14ac:dyDescent="0.25">
      <c r="A1026" t="s">
        <v>1846</v>
      </c>
      <c r="B1026" t="s">
        <v>335</v>
      </c>
      <c r="C1026" t="s">
        <v>3174</v>
      </c>
      <c r="D1026" t="s">
        <v>7649</v>
      </c>
      <c r="F1026" t="s">
        <v>4642</v>
      </c>
      <c r="H1026" t="s">
        <v>6134</v>
      </c>
    </row>
    <row r="1027" spans="1:8" x14ac:dyDescent="0.25">
      <c r="A1027" t="s">
        <v>1847</v>
      </c>
      <c r="B1027" t="s">
        <v>356</v>
      </c>
      <c r="C1027" t="s">
        <v>3175</v>
      </c>
      <c r="D1027" t="s">
        <v>7650</v>
      </c>
      <c r="F1027" t="s">
        <v>4643</v>
      </c>
      <c r="H1027" t="s">
        <v>6135</v>
      </c>
    </row>
    <row r="1028" spans="1:8" x14ac:dyDescent="0.25">
      <c r="A1028" t="s">
        <v>1848</v>
      </c>
      <c r="B1028" t="s">
        <v>2216</v>
      </c>
      <c r="C1028" t="s">
        <v>2505</v>
      </c>
      <c r="D1028" t="s">
        <v>6902</v>
      </c>
      <c r="F1028" t="s">
        <v>4644</v>
      </c>
      <c r="H1028" t="s">
        <v>6136</v>
      </c>
    </row>
    <row r="1029" spans="1:8" x14ac:dyDescent="0.25">
      <c r="A1029" t="s">
        <v>1849</v>
      </c>
      <c r="B1029" t="s">
        <v>370</v>
      </c>
      <c r="C1029" t="s">
        <v>3176</v>
      </c>
      <c r="D1029" t="s">
        <v>7098</v>
      </c>
      <c r="F1029" t="s">
        <v>4645</v>
      </c>
      <c r="H1029" t="s">
        <v>6137</v>
      </c>
    </row>
    <row r="1030" spans="1:8" x14ac:dyDescent="0.25">
      <c r="A1030" t="s">
        <v>1850</v>
      </c>
      <c r="B1030" t="s">
        <v>2223</v>
      </c>
      <c r="C1030" t="s">
        <v>3177</v>
      </c>
      <c r="D1030" t="s">
        <v>7651</v>
      </c>
      <c r="F1030" t="s">
        <v>4646</v>
      </c>
      <c r="H1030" t="s">
        <v>6138</v>
      </c>
    </row>
    <row r="1031" spans="1:8" x14ac:dyDescent="0.25">
      <c r="A1031" t="s">
        <v>1851</v>
      </c>
      <c r="B1031" t="s">
        <v>1852</v>
      </c>
      <c r="C1031" t="s">
        <v>3178</v>
      </c>
      <c r="D1031" t="s">
        <v>7652</v>
      </c>
      <c r="F1031" t="s">
        <v>4647</v>
      </c>
      <c r="H1031" t="s">
        <v>6139</v>
      </c>
    </row>
    <row r="1032" spans="1:8" x14ac:dyDescent="0.25">
      <c r="A1032" t="s">
        <v>1853</v>
      </c>
      <c r="B1032" t="s">
        <v>2224</v>
      </c>
      <c r="C1032" t="s">
        <v>3179</v>
      </c>
      <c r="D1032" t="s">
        <v>7653</v>
      </c>
      <c r="F1032" t="s">
        <v>4648</v>
      </c>
      <c r="H1032" t="s">
        <v>6140</v>
      </c>
    </row>
    <row r="1033" spans="1:8" x14ac:dyDescent="0.25">
      <c r="A1033" t="s">
        <v>1854</v>
      </c>
      <c r="B1033" t="s">
        <v>380</v>
      </c>
      <c r="C1033" t="s">
        <v>3180</v>
      </c>
      <c r="D1033" t="s">
        <v>7654</v>
      </c>
      <c r="F1033" t="s">
        <v>4649</v>
      </c>
      <c r="H1033" t="s">
        <v>6141</v>
      </c>
    </row>
    <row r="1034" spans="1:8" x14ac:dyDescent="0.25">
      <c r="A1034" t="s">
        <v>1855</v>
      </c>
      <c r="B1034" t="s">
        <v>479</v>
      </c>
      <c r="C1034" t="s">
        <v>3181</v>
      </c>
      <c r="D1034" t="s">
        <v>6902</v>
      </c>
      <c r="F1034" t="s">
        <v>4650</v>
      </c>
      <c r="H1034" t="s">
        <v>6142</v>
      </c>
    </row>
    <row r="1035" spans="1:8" x14ac:dyDescent="0.25">
      <c r="A1035" t="s">
        <v>1856</v>
      </c>
      <c r="B1035" t="s">
        <v>2225</v>
      </c>
      <c r="C1035" t="s">
        <v>3182</v>
      </c>
      <c r="D1035" t="s">
        <v>7655</v>
      </c>
      <c r="F1035" t="s">
        <v>4651</v>
      </c>
      <c r="H1035" t="s">
        <v>6143</v>
      </c>
    </row>
    <row r="1036" spans="1:8" x14ac:dyDescent="0.25">
      <c r="A1036" t="s">
        <v>1857</v>
      </c>
      <c r="B1036" t="s">
        <v>2226</v>
      </c>
      <c r="C1036" t="s">
        <v>3183</v>
      </c>
      <c r="D1036" t="s">
        <v>7656</v>
      </c>
      <c r="F1036" t="s">
        <v>4652</v>
      </c>
      <c r="H1036" t="s">
        <v>6144</v>
      </c>
    </row>
    <row r="1037" spans="1:8" x14ac:dyDescent="0.25">
      <c r="A1037" t="s">
        <v>1858</v>
      </c>
      <c r="B1037" t="s">
        <v>559</v>
      </c>
      <c r="C1037" t="s">
        <v>3184</v>
      </c>
      <c r="D1037" t="s">
        <v>7657</v>
      </c>
      <c r="F1037" t="s">
        <v>4653</v>
      </c>
      <c r="H1037" t="s">
        <v>6145</v>
      </c>
    </row>
    <row r="1038" spans="1:8" x14ac:dyDescent="0.25">
      <c r="A1038" t="s">
        <v>1859</v>
      </c>
      <c r="B1038" t="s">
        <v>305</v>
      </c>
      <c r="C1038" t="s">
        <v>3185</v>
      </c>
      <c r="D1038" t="s">
        <v>7658</v>
      </c>
      <c r="F1038" t="s">
        <v>4654</v>
      </c>
      <c r="H1038" t="s">
        <v>6146</v>
      </c>
    </row>
    <row r="1039" spans="1:8" x14ac:dyDescent="0.25">
      <c r="A1039" t="s">
        <v>1860</v>
      </c>
      <c r="B1039" t="s">
        <v>448</v>
      </c>
      <c r="C1039" t="s">
        <v>2487</v>
      </c>
      <c r="D1039" t="s">
        <v>6879</v>
      </c>
      <c r="F1039" t="s">
        <v>4655</v>
      </c>
      <c r="H1039" t="s">
        <v>6147</v>
      </c>
    </row>
    <row r="1040" spans="1:8" x14ac:dyDescent="0.25">
      <c r="A1040" t="s">
        <v>1861</v>
      </c>
      <c r="B1040" t="s">
        <v>426</v>
      </c>
      <c r="C1040" t="s">
        <v>3186</v>
      </c>
      <c r="D1040" t="s">
        <v>7659</v>
      </c>
      <c r="F1040" t="s">
        <v>4656</v>
      </c>
      <c r="H1040" t="s">
        <v>6148</v>
      </c>
    </row>
    <row r="1041" spans="1:8" x14ac:dyDescent="0.25">
      <c r="A1041" t="s">
        <v>1862</v>
      </c>
      <c r="B1041" t="s">
        <v>464</v>
      </c>
      <c r="C1041" t="s">
        <v>3187</v>
      </c>
      <c r="D1041" t="s">
        <v>7140</v>
      </c>
      <c r="F1041" t="s">
        <v>4657</v>
      </c>
      <c r="H1041" t="s">
        <v>6149</v>
      </c>
    </row>
    <row r="1042" spans="1:8" x14ac:dyDescent="0.25">
      <c r="A1042" t="s">
        <v>1863</v>
      </c>
      <c r="B1042" t="s">
        <v>1864</v>
      </c>
      <c r="C1042" t="s">
        <v>3188</v>
      </c>
      <c r="D1042" t="s">
        <v>7660</v>
      </c>
      <c r="F1042" t="s">
        <v>4658</v>
      </c>
      <c r="H1042" t="s">
        <v>6150</v>
      </c>
    </row>
    <row r="1043" spans="1:8" x14ac:dyDescent="0.25">
      <c r="A1043" t="s">
        <v>1865</v>
      </c>
      <c r="B1043" t="s">
        <v>288</v>
      </c>
      <c r="C1043" t="s">
        <v>3189</v>
      </c>
      <c r="D1043" t="s">
        <v>7661</v>
      </c>
      <c r="F1043" t="s">
        <v>4659</v>
      </c>
      <c r="H1043" t="s">
        <v>6151</v>
      </c>
    </row>
    <row r="1044" spans="1:8" x14ac:dyDescent="0.25">
      <c r="A1044" t="s">
        <v>1866</v>
      </c>
      <c r="B1044" t="s">
        <v>450</v>
      </c>
      <c r="C1044" t="s">
        <v>3190</v>
      </c>
      <c r="D1044" t="s">
        <v>7662</v>
      </c>
      <c r="F1044" t="s">
        <v>4660</v>
      </c>
      <c r="H1044" t="s">
        <v>6152</v>
      </c>
    </row>
    <row r="1045" spans="1:8" x14ac:dyDescent="0.25">
      <c r="A1045" t="s">
        <v>1867</v>
      </c>
      <c r="B1045" t="s">
        <v>516</v>
      </c>
      <c r="C1045" t="s">
        <v>3191</v>
      </c>
      <c r="D1045" t="s">
        <v>7663</v>
      </c>
      <c r="F1045" t="s">
        <v>4661</v>
      </c>
      <c r="H1045" t="s">
        <v>6153</v>
      </c>
    </row>
    <row r="1046" spans="1:8" x14ac:dyDescent="0.25">
      <c r="A1046" t="s">
        <v>1868</v>
      </c>
      <c r="B1046" t="s">
        <v>2227</v>
      </c>
      <c r="C1046" t="s">
        <v>3192</v>
      </c>
      <c r="D1046" t="s">
        <v>7056</v>
      </c>
      <c r="F1046" t="s">
        <v>4662</v>
      </c>
      <c r="H1046" t="s">
        <v>6154</v>
      </c>
    </row>
    <row r="1047" spans="1:8" x14ac:dyDescent="0.25">
      <c r="A1047" t="s">
        <v>1869</v>
      </c>
      <c r="B1047" t="s">
        <v>3193</v>
      </c>
      <c r="C1047" t="s">
        <v>3194</v>
      </c>
      <c r="D1047" t="s">
        <v>7074</v>
      </c>
      <c r="F1047" t="s">
        <v>4663</v>
      </c>
      <c r="H1047" t="s">
        <v>6155</v>
      </c>
    </row>
    <row r="1048" spans="1:8" x14ac:dyDescent="0.25">
      <c r="A1048" t="s">
        <v>1870</v>
      </c>
      <c r="B1048" t="s">
        <v>2228</v>
      </c>
      <c r="C1048" t="s">
        <v>2736</v>
      </c>
      <c r="D1048" t="s">
        <v>7056</v>
      </c>
      <c r="F1048" t="s">
        <v>4664</v>
      </c>
      <c r="H1048" t="s">
        <v>6156</v>
      </c>
    </row>
    <row r="1049" spans="1:8" x14ac:dyDescent="0.25">
      <c r="A1049" t="s">
        <v>1871</v>
      </c>
      <c r="B1049" t="s">
        <v>3195</v>
      </c>
      <c r="C1049" t="s">
        <v>3196</v>
      </c>
      <c r="D1049" t="s">
        <v>7664</v>
      </c>
      <c r="F1049" t="s">
        <v>4665</v>
      </c>
      <c r="H1049" t="s">
        <v>6157</v>
      </c>
    </row>
    <row r="1050" spans="1:8" x14ac:dyDescent="0.25">
      <c r="A1050" t="s">
        <v>1872</v>
      </c>
      <c r="B1050" t="s">
        <v>2229</v>
      </c>
      <c r="C1050" t="s">
        <v>3197</v>
      </c>
      <c r="D1050" t="s">
        <v>7665</v>
      </c>
      <c r="F1050" t="s">
        <v>4666</v>
      </c>
      <c r="H1050" t="s">
        <v>6158</v>
      </c>
    </row>
    <row r="1051" spans="1:8" x14ac:dyDescent="0.25">
      <c r="A1051" t="s">
        <v>1873</v>
      </c>
      <c r="B1051" t="s">
        <v>461</v>
      </c>
      <c r="C1051" t="s">
        <v>3198</v>
      </c>
      <c r="D1051" t="s">
        <v>7666</v>
      </c>
      <c r="F1051" t="s">
        <v>3596</v>
      </c>
      <c r="H1051" t="s">
        <v>6159</v>
      </c>
    </row>
    <row r="1052" spans="1:8" x14ac:dyDescent="0.25">
      <c r="A1052" t="s">
        <v>3199</v>
      </c>
      <c r="B1052" t="s">
        <v>3200</v>
      </c>
      <c r="C1052" t="s">
        <v>3201</v>
      </c>
      <c r="D1052" t="s">
        <v>7667</v>
      </c>
      <c r="F1052" t="s">
        <v>4667</v>
      </c>
      <c r="H1052" t="s">
        <v>6160</v>
      </c>
    </row>
    <row r="1053" spans="1:8" x14ac:dyDescent="0.25">
      <c r="A1053" t="s">
        <v>1874</v>
      </c>
      <c r="B1053" t="s">
        <v>531</v>
      </c>
      <c r="C1053" t="s">
        <v>7668</v>
      </c>
      <c r="D1053" t="s">
        <v>7669</v>
      </c>
      <c r="F1053" t="s">
        <v>4668</v>
      </c>
      <c r="H1053" t="s">
        <v>6161</v>
      </c>
    </row>
    <row r="1054" spans="1:8" x14ac:dyDescent="0.25">
      <c r="A1054" t="s">
        <v>1875</v>
      </c>
      <c r="B1054" t="s">
        <v>2230</v>
      </c>
      <c r="C1054" t="s">
        <v>3202</v>
      </c>
      <c r="D1054" t="s">
        <v>7670</v>
      </c>
      <c r="F1054" t="s">
        <v>4669</v>
      </c>
      <c r="H1054" t="s">
        <v>6162</v>
      </c>
    </row>
    <row r="1055" spans="1:8" x14ac:dyDescent="0.25">
      <c r="A1055" t="s">
        <v>1876</v>
      </c>
      <c r="B1055" t="s">
        <v>297</v>
      </c>
      <c r="C1055" t="s">
        <v>3203</v>
      </c>
      <c r="D1055" t="s">
        <v>7671</v>
      </c>
      <c r="F1055" t="s">
        <v>4670</v>
      </c>
      <c r="H1055" t="s">
        <v>6163</v>
      </c>
    </row>
    <row r="1056" spans="1:8" x14ac:dyDescent="0.25">
      <c r="A1056" t="s">
        <v>1877</v>
      </c>
      <c r="B1056" t="s">
        <v>2231</v>
      </c>
      <c r="C1056" t="s">
        <v>3076</v>
      </c>
      <c r="D1056" t="s">
        <v>7576</v>
      </c>
      <c r="F1056" t="s">
        <v>4671</v>
      </c>
      <c r="H1056" t="s">
        <v>6164</v>
      </c>
    </row>
    <row r="1057" spans="1:8" x14ac:dyDescent="0.25">
      <c r="A1057" t="s">
        <v>1878</v>
      </c>
      <c r="B1057" t="s">
        <v>1879</v>
      </c>
      <c r="C1057" t="s">
        <v>3204</v>
      </c>
      <c r="D1057" t="s">
        <v>7672</v>
      </c>
      <c r="F1057" t="s">
        <v>4672</v>
      </c>
      <c r="H1057" t="s">
        <v>6165</v>
      </c>
    </row>
    <row r="1058" spans="1:8" x14ac:dyDescent="0.25">
      <c r="A1058" t="s">
        <v>1880</v>
      </c>
      <c r="B1058" t="s">
        <v>1881</v>
      </c>
      <c r="C1058" t="s">
        <v>3205</v>
      </c>
      <c r="D1058" t="s">
        <v>7673</v>
      </c>
      <c r="F1058" t="s">
        <v>4673</v>
      </c>
      <c r="H1058" t="s">
        <v>6166</v>
      </c>
    </row>
    <row r="1059" spans="1:8" x14ac:dyDescent="0.25">
      <c r="A1059" t="s">
        <v>1882</v>
      </c>
      <c r="B1059" t="s">
        <v>941</v>
      </c>
      <c r="C1059" t="s">
        <v>3206</v>
      </c>
      <c r="D1059" t="s">
        <v>6926</v>
      </c>
      <c r="F1059" t="s">
        <v>4674</v>
      </c>
      <c r="H1059" t="s">
        <v>6167</v>
      </c>
    </row>
    <row r="1060" spans="1:8" x14ac:dyDescent="0.25">
      <c r="A1060" t="s">
        <v>1883</v>
      </c>
      <c r="B1060" t="s">
        <v>514</v>
      </c>
      <c r="C1060" t="s">
        <v>3207</v>
      </c>
      <c r="D1060" t="s">
        <v>7674</v>
      </c>
      <c r="F1060" t="s">
        <v>4675</v>
      </c>
      <c r="H1060" t="s">
        <v>6168</v>
      </c>
    </row>
    <row r="1061" spans="1:8" x14ac:dyDescent="0.25">
      <c r="A1061" t="s">
        <v>1884</v>
      </c>
      <c r="B1061" t="s">
        <v>1885</v>
      </c>
      <c r="C1061" t="s">
        <v>3208</v>
      </c>
      <c r="D1061" t="s">
        <v>7675</v>
      </c>
      <c r="F1061" t="s">
        <v>4676</v>
      </c>
      <c r="H1061" t="s">
        <v>6169</v>
      </c>
    </row>
    <row r="1062" spans="1:8" x14ac:dyDescent="0.25">
      <c r="A1062" t="s">
        <v>1886</v>
      </c>
      <c r="B1062" t="s">
        <v>1887</v>
      </c>
      <c r="C1062" t="s">
        <v>3209</v>
      </c>
      <c r="D1062" t="s">
        <v>2284</v>
      </c>
      <c r="F1062" t="s">
        <v>4677</v>
      </c>
      <c r="H1062" t="s">
        <v>3604</v>
      </c>
    </row>
    <row r="1063" spans="1:8" x14ac:dyDescent="0.25">
      <c r="A1063" t="s">
        <v>1888</v>
      </c>
      <c r="B1063" t="s">
        <v>1889</v>
      </c>
      <c r="C1063" t="s">
        <v>2391</v>
      </c>
      <c r="D1063" t="s">
        <v>6750</v>
      </c>
      <c r="F1063" t="s">
        <v>4678</v>
      </c>
      <c r="H1063" t="s">
        <v>6170</v>
      </c>
    </row>
    <row r="1064" spans="1:8" x14ac:dyDescent="0.25">
      <c r="A1064" t="s">
        <v>1890</v>
      </c>
      <c r="B1064" t="s">
        <v>3210</v>
      </c>
      <c r="C1064" t="s">
        <v>3211</v>
      </c>
      <c r="D1064" t="s">
        <v>7676</v>
      </c>
      <c r="F1064" t="s">
        <v>4679</v>
      </c>
      <c r="H1064" t="s">
        <v>6171</v>
      </c>
    </row>
    <row r="1065" spans="1:8" x14ac:dyDescent="0.25">
      <c r="A1065" t="s">
        <v>1891</v>
      </c>
      <c r="B1065" t="s">
        <v>1892</v>
      </c>
      <c r="C1065" t="s">
        <v>3212</v>
      </c>
      <c r="D1065" t="s">
        <v>7677</v>
      </c>
      <c r="F1065" t="s">
        <v>4680</v>
      </c>
      <c r="H1065" t="s">
        <v>6172</v>
      </c>
    </row>
    <row r="1066" spans="1:8" x14ac:dyDescent="0.25">
      <c r="A1066" t="s">
        <v>1893</v>
      </c>
      <c r="B1066" t="s">
        <v>1363</v>
      </c>
      <c r="C1066" t="s">
        <v>3009</v>
      </c>
      <c r="D1066" t="s">
        <v>7502</v>
      </c>
      <c r="F1066" t="s">
        <v>4681</v>
      </c>
      <c r="H1066" t="s">
        <v>6173</v>
      </c>
    </row>
    <row r="1067" spans="1:8" x14ac:dyDescent="0.25">
      <c r="A1067" t="s">
        <v>1894</v>
      </c>
      <c r="B1067" t="s">
        <v>7678</v>
      </c>
      <c r="C1067" t="s">
        <v>7679</v>
      </c>
      <c r="D1067" t="s">
        <v>7680</v>
      </c>
      <c r="F1067" t="s">
        <v>4682</v>
      </c>
      <c r="H1067" t="s">
        <v>6174</v>
      </c>
    </row>
    <row r="1068" spans="1:8" x14ac:dyDescent="0.25">
      <c r="A1068" t="s">
        <v>1895</v>
      </c>
      <c r="B1068" t="s">
        <v>1896</v>
      </c>
      <c r="C1068" t="s">
        <v>3213</v>
      </c>
      <c r="D1068" t="s">
        <v>7681</v>
      </c>
      <c r="F1068" t="s">
        <v>4683</v>
      </c>
      <c r="H1068" t="s">
        <v>6175</v>
      </c>
    </row>
    <row r="1069" spans="1:8" x14ac:dyDescent="0.25">
      <c r="A1069" t="s">
        <v>1897</v>
      </c>
      <c r="B1069" t="s">
        <v>1705</v>
      </c>
      <c r="C1069" t="s">
        <v>3214</v>
      </c>
      <c r="D1069" t="s">
        <v>7682</v>
      </c>
      <c r="F1069" t="s">
        <v>4684</v>
      </c>
      <c r="H1069" t="s">
        <v>6176</v>
      </c>
    </row>
    <row r="1070" spans="1:8" x14ac:dyDescent="0.25">
      <c r="A1070" t="s">
        <v>1898</v>
      </c>
      <c r="B1070" t="s">
        <v>1899</v>
      </c>
      <c r="C1070" t="s">
        <v>3215</v>
      </c>
      <c r="D1070" t="s">
        <v>7066</v>
      </c>
      <c r="F1070" t="s">
        <v>4685</v>
      </c>
      <c r="H1070" t="s">
        <v>6177</v>
      </c>
    </row>
    <row r="1071" spans="1:8" x14ac:dyDescent="0.25">
      <c r="A1071" t="s">
        <v>1900</v>
      </c>
      <c r="B1071" t="s">
        <v>2232</v>
      </c>
      <c r="C1071" t="s">
        <v>3216</v>
      </c>
      <c r="D1071" t="s">
        <v>7683</v>
      </c>
      <c r="F1071" t="s">
        <v>4686</v>
      </c>
      <c r="H1071" t="s">
        <v>6178</v>
      </c>
    </row>
    <row r="1072" spans="1:8" x14ac:dyDescent="0.25">
      <c r="A1072" t="s">
        <v>1901</v>
      </c>
      <c r="B1072" t="s">
        <v>1902</v>
      </c>
      <c r="C1072" t="s">
        <v>7684</v>
      </c>
      <c r="D1072" t="s">
        <v>7685</v>
      </c>
      <c r="F1072" t="s">
        <v>4687</v>
      </c>
      <c r="H1072" t="s">
        <v>6179</v>
      </c>
    </row>
    <row r="1073" spans="1:8" x14ac:dyDescent="0.25">
      <c r="A1073" t="s">
        <v>1903</v>
      </c>
      <c r="B1073" t="s">
        <v>2233</v>
      </c>
      <c r="C1073" t="s">
        <v>3217</v>
      </c>
      <c r="D1073" t="s">
        <v>7597</v>
      </c>
      <c r="F1073" t="s">
        <v>4688</v>
      </c>
      <c r="H1073" t="s">
        <v>6180</v>
      </c>
    </row>
    <row r="1074" spans="1:8" x14ac:dyDescent="0.25">
      <c r="A1074" t="s">
        <v>1904</v>
      </c>
      <c r="B1074" t="s">
        <v>1905</v>
      </c>
      <c r="C1074" t="s">
        <v>3218</v>
      </c>
      <c r="D1074" t="s">
        <v>7686</v>
      </c>
      <c r="F1074" t="s">
        <v>4689</v>
      </c>
      <c r="H1074" t="s">
        <v>6181</v>
      </c>
    </row>
    <row r="1075" spans="1:8" x14ac:dyDescent="0.25">
      <c r="A1075" t="s">
        <v>1906</v>
      </c>
      <c r="B1075" t="s">
        <v>1907</v>
      </c>
      <c r="C1075" t="s">
        <v>3219</v>
      </c>
      <c r="D1075" t="s">
        <v>7687</v>
      </c>
      <c r="F1075" t="s">
        <v>4690</v>
      </c>
      <c r="H1075" t="s">
        <v>6182</v>
      </c>
    </row>
    <row r="1076" spans="1:8" x14ac:dyDescent="0.25">
      <c r="A1076" t="s">
        <v>7688</v>
      </c>
      <c r="B1076" t="s">
        <v>7689</v>
      </c>
      <c r="C1076" t="s">
        <v>7690</v>
      </c>
      <c r="D1076" t="s">
        <v>7691</v>
      </c>
      <c r="F1076" t="s">
        <v>4691</v>
      </c>
      <c r="H1076" t="s">
        <v>6183</v>
      </c>
    </row>
    <row r="1077" spans="1:8" x14ac:dyDescent="0.25">
      <c r="A1077" t="s">
        <v>1908</v>
      </c>
      <c r="B1077" t="s">
        <v>2234</v>
      </c>
      <c r="C1077" t="s">
        <v>2528</v>
      </c>
      <c r="D1077" t="s">
        <v>6932</v>
      </c>
      <c r="F1077" t="s">
        <v>4692</v>
      </c>
      <c r="H1077" t="s">
        <v>6184</v>
      </c>
    </row>
    <row r="1078" spans="1:8" x14ac:dyDescent="0.25">
      <c r="A1078" t="s">
        <v>1909</v>
      </c>
      <c r="B1078" t="s">
        <v>2235</v>
      </c>
      <c r="C1078" t="s">
        <v>3102</v>
      </c>
      <c r="D1078" t="s">
        <v>7597</v>
      </c>
      <c r="F1078" t="s">
        <v>4693</v>
      </c>
      <c r="H1078" t="s">
        <v>6185</v>
      </c>
    </row>
    <row r="1079" spans="1:8" x14ac:dyDescent="0.25">
      <c r="A1079" t="s">
        <v>1910</v>
      </c>
      <c r="B1079" t="s">
        <v>1911</v>
      </c>
      <c r="C1079" t="s">
        <v>3220</v>
      </c>
      <c r="D1079" t="s">
        <v>7692</v>
      </c>
      <c r="F1079" t="s">
        <v>4694</v>
      </c>
      <c r="H1079" t="s">
        <v>6186</v>
      </c>
    </row>
    <row r="1080" spans="1:8" x14ac:dyDescent="0.25">
      <c r="A1080" t="s">
        <v>1912</v>
      </c>
      <c r="B1080" t="s">
        <v>1913</v>
      </c>
      <c r="C1080" t="s">
        <v>3221</v>
      </c>
      <c r="D1080" t="s">
        <v>7693</v>
      </c>
      <c r="F1080" t="s">
        <v>4695</v>
      </c>
      <c r="H1080" t="s">
        <v>6187</v>
      </c>
    </row>
    <row r="1081" spans="1:8" x14ac:dyDescent="0.25">
      <c r="A1081" t="s">
        <v>1914</v>
      </c>
      <c r="B1081" t="s">
        <v>1915</v>
      </c>
      <c r="C1081" t="s">
        <v>3222</v>
      </c>
      <c r="D1081" t="s">
        <v>7694</v>
      </c>
      <c r="F1081" t="s">
        <v>4696</v>
      </c>
      <c r="H1081" t="s">
        <v>6188</v>
      </c>
    </row>
    <row r="1082" spans="1:8" x14ac:dyDescent="0.25">
      <c r="A1082" t="s">
        <v>1916</v>
      </c>
      <c r="B1082" t="s">
        <v>7695</v>
      </c>
      <c r="C1082" t="s">
        <v>2528</v>
      </c>
      <c r="D1082" t="s">
        <v>6932</v>
      </c>
      <c r="F1082" t="s">
        <v>4697</v>
      </c>
      <c r="H1082" t="s">
        <v>6189</v>
      </c>
    </row>
    <row r="1083" spans="1:8" x14ac:dyDescent="0.25">
      <c r="A1083" t="s">
        <v>1917</v>
      </c>
      <c r="B1083" t="s">
        <v>2236</v>
      </c>
      <c r="C1083" t="s">
        <v>3223</v>
      </c>
      <c r="D1083" t="s">
        <v>7696</v>
      </c>
      <c r="F1083" t="s">
        <v>4698</v>
      </c>
      <c r="H1083" t="s">
        <v>6190</v>
      </c>
    </row>
    <row r="1084" spans="1:8" x14ac:dyDescent="0.25">
      <c r="A1084" t="s">
        <v>1918</v>
      </c>
      <c r="B1084" t="s">
        <v>1919</v>
      </c>
      <c r="C1084" t="s">
        <v>3224</v>
      </c>
      <c r="D1084" t="s">
        <v>7697</v>
      </c>
      <c r="F1084" t="s">
        <v>4699</v>
      </c>
      <c r="H1084" t="s">
        <v>6191</v>
      </c>
    </row>
    <row r="1085" spans="1:8" x14ac:dyDescent="0.25">
      <c r="A1085" t="s">
        <v>1920</v>
      </c>
      <c r="B1085" t="s">
        <v>2237</v>
      </c>
      <c r="C1085" t="s">
        <v>3225</v>
      </c>
      <c r="D1085" t="s">
        <v>7326</v>
      </c>
      <c r="F1085" t="s">
        <v>4700</v>
      </c>
      <c r="H1085" t="s">
        <v>6192</v>
      </c>
    </row>
    <row r="1086" spans="1:8" x14ac:dyDescent="0.25">
      <c r="A1086" t="s">
        <v>1921</v>
      </c>
      <c r="B1086" t="s">
        <v>2238</v>
      </c>
      <c r="C1086" t="s">
        <v>3226</v>
      </c>
      <c r="D1086" t="s">
        <v>7698</v>
      </c>
      <c r="F1086" t="s">
        <v>4701</v>
      </c>
      <c r="H1086" t="s">
        <v>6193</v>
      </c>
    </row>
    <row r="1087" spans="1:8" x14ac:dyDescent="0.25">
      <c r="A1087" t="s">
        <v>1922</v>
      </c>
      <c r="B1087" t="s">
        <v>1923</v>
      </c>
      <c r="C1087" t="s">
        <v>3227</v>
      </c>
      <c r="D1087" t="s">
        <v>7699</v>
      </c>
      <c r="F1087" t="s">
        <v>4702</v>
      </c>
      <c r="H1087" t="s">
        <v>6194</v>
      </c>
    </row>
    <row r="1088" spans="1:8" x14ac:dyDescent="0.25">
      <c r="A1088" t="s">
        <v>1924</v>
      </c>
      <c r="B1088" t="s">
        <v>1925</v>
      </c>
      <c r="C1088" t="s">
        <v>3228</v>
      </c>
      <c r="D1088" t="s">
        <v>7700</v>
      </c>
      <c r="F1088" t="s">
        <v>4703</v>
      </c>
      <c r="H1088" t="s">
        <v>6195</v>
      </c>
    </row>
    <row r="1089" spans="1:8" x14ac:dyDescent="0.25">
      <c r="A1089" t="s">
        <v>1926</v>
      </c>
      <c r="B1089" t="s">
        <v>1927</v>
      </c>
      <c r="C1089" t="s">
        <v>3229</v>
      </c>
      <c r="D1089" t="s">
        <v>7589</v>
      </c>
      <c r="F1089" t="s">
        <v>4704</v>
      </c>
      <c r="H1089" t="s">
        <v>6196</v>
      </c>
    </row>
    <row r="1090" spans="1:8" x14ac:dyDescent="0.25">
      <c r="A1090" t="s">
        <v>1929</v>
      </c>
      <c r="B1090" t="s">
        <v>1930</v>
      </c>
      <c r="C1090" t="s">
        <v>2407</v>
      </c>
      <c r="D1090" t="s">
        <v>6773</v>
      </c>
      <c r="F1090" t="s">
        <v>4705</v>
      </c>
      <c r="H1090" t="s">
        <v>6197</v>
      </c>
    </row>
    <row r="1091" spans="1:8" x14ac:dyDescent="0.25">
      <c r="A1091" t="s">
        <v>1931</v>
      </c>
      <c r="B1091" t="s">
        <v>1932</v>
      </c>
      <c r="C1091" t="s">
        <v>3230</v>
      </c>
      <c r="D1091" t="s">
        <v>7701</v>
      </c>
      <c r="F1091" t="s">
        <v>4706</v>
      </c>
      <c r="H1091" t="s">
        <v>6198</v>
      </c>
    </row>
    <row r="1092" spans="1:8" x14ac:dyDescent="0.25">
      <c r="A1092" t="s">
        <v>1933</v>
      </c>
      <c r="B1092" t="s">
        <v>1934</v>
      </c>
      <c r="C1092" t="s">
        <v>7702</v>
      </c>
      <c r="D1092" t="s">
        <v>7703</v>
      </c>
      <c r="F1092" t="s">
        <v>4707</v>
      </c>
      <c r="H1092" t="s">
        <v>6199</v>
      </c>
    </row>
    <row r="1093" spans="1:8" x14ac:dyDescent="0.25">
      <c r="A1093" t="s">
        <v>1935</v>
      </c>
      <c r="B1093" t="s">
        <v>1936</v>
      </c>
      <c r="C1093" t="s">
        <v>2407</v>
      </c>
      <c r="D1093" t="s">
        <v>6773</v>
      </c>
      <c r="F1093" t="s">
        <v>4708</v>
      </c>
      <c r="H1093" t="s">
        <v>6200</v>
      </c>
    </row>
    <row r="1094" spans="1:8" x14ac:dyDescent="0.25">
      <c r="A1094" t="s">
        <v>1937</v>
      </c>
      <c r="B1094" t="s">
        <v>2239</v>
      </c>
      <c r="C1094" t="s">
        <v>3181</v>
      </c>
      <c r="D1094" t="s">
        <v>6902</v>
      </c>
      <c r="F1094" t="s">
        <v>4709</v>
      </c>
      <c r="H1094" t="s">
        <v>6201</v>
      </c>
    </row>
    <row r="1095" spans="1:8" x14ac:dyDescent="0.25">
      <c r="A1095" t="s">
        <v>1938</v>
      </c>
      <c r="B1095" t="s">
        <v>2240</v>
      </c>
      <c r="C1095" t="s">
        <v>3231</v>
      </c>
      <c r="D1095" t="s">
        <v>7704</v>
      </c>
      <c r="F1095" t="s">
        <v>4710</v>
      </c>
      <c r="H1095" t="s">
        <v>6202</v>
      </c>
    </row>
    <row r="1096" spans="1:8" x14ac:dyDescent="0.25">
      <c r="A1096" t="s">
        <v>1939</v>
      </c>
      <c r="B1096" t="s">
        <v>2241</v>
      </c>
      <c r="C1096" t="s">
        <v>3232</v>
      </c>
      <c r="D1096" t="s">
        <v>7705</v>
      </c>
      <c r="F1096" t="s">
        <v>4711</v>
      </c>
      <c r="H1096" t="s">
        <v>6203</v>
      </c>
    </row>
    <row r="1097" spans="1:8" x14ac:dyDescent="0.25">
      <c r="A1097" t="s">
        <v>1940</v>
      </c>
      <c r="B1097" t="s">
        <v>1941</v>
      </c>
      <c r="C1097" t="s">
        <v>3233</v>
      </c>
      <c r="D1097" t="s">
        <v>7706</v>
      </c>
      <c r="F1097" t="s">
        <v>4712</v>
      </c>
      <c r="H1097" t="s">
        <v>6204</v>
      </c>
    </row>
    <row r="1098" spans="1:8" x14ac:dyDescent="0.25">
      <c r="A1098" t="s">
        <v>1942</v>
      </c>
      <c r="B1098" t="s">
        <v>1943</v>
      </c>
      <c r="C1098" t="s">
        <v>3234</v>
      </c>
      <c r="D1098" t="s">
        <v>7707</v>
      </c>
      <c r="F1098" t="s">
        <v>4713</v>
      </c>
      <c r="H1098" t="s">
        <v>6205</v>
      </c>
    </row>
    <row r="1099" spans="1:8" x14ac:dyDescent="0.25">
      <c r="A1099" t="s">
        <v>1944</v>
      </c>
      <c r="B1099" t="s">
        <v>1945</v>
      </c>
      <c r="C1099" t="s">
        <v>3235</v>
      </c>
      <c r="D1099" t="s">
        <v>7708</v>
      </c>
      <c r="F1099" t="s">
        <v>4714</v>
      </c>
      <c r="H1099" t="s">
        <v>6206</v>
      </c>
    </row>
    <row r="1100" spans="1:8" x14ac:dyDescent="0.25">
      <c r="A1100" t="s">
        <v>1946</v>
      </c>
      <c r="B1100" t="s">
        <v>1928</v>
      </c>
      <c r="C1100" t="s">
        <v>3236</v>
      </c>
      <c r="D1100" t="s">
        <v>7709</v>
      </c>
      <c r="F1100" t="s">
        <v>4715</v>
      </c>
      <c r="H1100" t="s">
        <v>6207</v>
      </c>
    </row>
    <row r="1101" spans="1:8" x14ac:dyDescent="0.25">
      <c r="A1101" t="s">
        <v>1947</v>
      </c>
      <c r="B1101" t="s">
        <v>1948</v>
      </c>
      <c r="C1101" t="s">
        <v>3237</v>
      </c>
      <c r="D1101" t="s">
        <v>7710</v>
      </c>
      <c r="F1101" t="s">
        <v>4716</v>
      </c>
      <c r="H1101" t="s">
        <v>6208</v>
      </c>
    </row>
    <row r="1102" spans="1:8" x14ac:dyDescent="0.25">
      <c r="A1102" t="s">
        <v>1949</v>
      </c>
      <c r="B1102" t="s">
        <v>1950</v>
      </c>
      <c r="C1102" t="s">
        <v>2630</v>
      </c>
      <c r="D1102" t="s">
        <v>7060</v>
      </c>
      <c r="F1102" t="s">
        <v>4717</v>
      </c>
      <c r="H1102" t="s">
        <v>6209</v>
      </c>
    </row>
    <row r="1103" spans="1:8" x14ac:dyDescent="0.25">
      <c r="A1103" t="s">
        <v>1951</v>
      </c>
      <c r="B1103" t="s">
        <v>1952</v>
      </c>
      <c r="C1103" t="s">
        <v>3238</v>
      </c>
      <c r="D1103" t="s">
        <v>7711</v>
      </c>
      <c r="F1103" t="s">
        <v>4718</v>
      </c>
      <c r="H1103" t="s">
        <v>6210</v>
      </c>
    </row>
    <row r="1104" spans="1:8" x14ac:dyDescent="0.25">
      <c r="A1104" t="s">
        <v>1953</v>
      </c>
      <c r="B1104" t="s">
        <v>1954</v>
      </c>
      <c r="C1104" t="s">
        <v>3239</v>
      </c>
      <c r="D1104" t="s">
        <v>7712</v>
      </c>
      <c r="F1104" t="s">
        <v>4719</v>
      </c>
      <c r="H1104" t="s">
        <v>6211</v>
      </c>
    </row>
    <row r="1105" spans="1:8" x14ac:dyDescent="0.25">
      <c r="A1105" t="s">
        <v>1955</v>
      </c>
      <c r="B1105" t="s">
        <v>7713</v>
      </c>
      <c r="C1105" t="s">
        <v>7714</v>
      </c>
      <c r="D1105" t="s">
        <v>7715</v>
      </c>
      <c r="F1105" t="s">
        <v>4720</v>
      </c>
      <c r="H1105" t="s">
        <v>6212</v>
      </c>
    </row>
    <row r="1106" spans="1:8" x14ac:dyDescent="0.25">
      <c r="A1106" t="s">
        <v>1956</v>
      </c>
      <c r="B1106" t="s">
        <v>1957</v>
      </c>
      <c r="C1106" t="s">
        <v>3240</v>
      </c>
      <c r="D1106" t="s">
        <v>7716</v>
      </c>
      <c r="F1106" t="s">
        <v>4721</v>
      </c>
      <c r="H1106" t="s">
        <v>6213</v>
      </c>
    </row>
    <row r="1107" spans="1:8" x14ac:dyDescent="0.25">
      <c r="A1107" t="s">
        <v>1958</v>
      </c>
      <c r="B1107" t="s">
        <v>2242</v>
      </c>
      <c r="C1107" t="s">
        <v>3241</v>
      </c>
      <c r="D1107" t="s">
        <v>3242</v>
      </c>
      <c r="F1107" t="s">
        <v>4722</v>
      </c>
      <c r="H1107" t="s">
        <v>3605</v>
      </c>
    </row>
    <row r="1108" spans="1:8" x14ac:dyDescent="0.25">
      <c r="A1108" t="s">
        <v>1959</v>
      </c>
      <c r="B1108" t="s">
        <v>1960</v>
      </c>
      <c r="C1108" t="s">
        <v>7717</v>
      </c>
      <c r="D1108" t="s">
        <v>7718</v>
      </c>
      <c r="F1108" t="s">
        <v>4723</v>
      </c>
      <c r="H1108" t="s">
        <v>6214</v>
      </c>
    </row>
    <row r="1109" spans="1:8" x14ac:dyDescent="0.25">
      <c r="A1109" t="s">
        <v>1961</v>
      </c>
      <c r="B1109" t="s">
        <v>1962</v>
      </c>
      <c r="C1109" t="s">
        <v>3243</v>
      </c>
      <c r="D1109" t="s">
        <v>7719</v>
      </c>
      <c r="F1109" t="s">
        <v>4724</v>
      </c>
      <c r="H1109" t="s">
        <v>6215</v>
      </c>
    </row>
    <row r="1110" spans="1:8" x14ac:dyDescent="0.25">
      <c r="A1110" t="s">
        <v>1963</v>
      </c>
      <c r="B1110" t="s">
        <v>1964</v>
      </c>
      <c r="C1110" t="s">
        <v>3244</v>
      </c>
      <c r="D1110" t="s">
        <v>7720</v>
      </c>
      <c r="F1110" t="s">
        <v>4725</v>
      </c>
      <c r="H1110" t="s">
        <v>6216</v>
      </c>
    </row>
    <row r="1111" spans="1:8" x14ac:dyDescent="0.25">
      <c r="A1111" t="s">
        <v>1965</v>
      </c>
      <c r="B1111" t="s">
        <v>1966</v>
      </c>
      <c r="C1111" t="s">
        <v>7721</v>
      </c>
      <c r="D1111" t="s">
        <v>7579</v>
      </c>
      <c r="F1111" t="s">
        <v>4726</v>
      </c>
      <c r="H1111" t="s">
        <v>6217</v>
      </c>
    </row>
    <row r="1112" spans="1:8" x14ac:dyDescent="0.25">
      <c r="A1112" t="s">
        <v>1967</v>
      </c>
      <c r="B1112" t="s">
        <v>1968</v>
      </c>
      <c r="C1112" t="s">
        <v>3245</v>
      </c>
      <c r="D1112" t="s">
        <v>7722</v>
      </c>
      <c r="F1112" t="s">
        <v>4727</v>
      </c>
      <c r="H1112" t="s">
        <v>6218</v>
      </c>
    </row>
    <row r="1113" spans="1:8" x14ac:dyDescent="0.25">
      <c r="A1113" t="s">
        <v>1969</v>
      </c>
      <c r="B1113" t="s">
        <v>1970</v>
      </c>
      <c r="C1113" t="s">
        <v>3246</v>
      </c>
      <c r="D1113" t="s">
        <v>7368</v>
      </c>
      <c r="F1113" t="s">
        <v>4728</v>
      </c>
      <c r="H1113" t="s">
        <v>6219</v>
      </c>
    </row>
    <row r="1114" spans="1:8" x14ac:dyDescent="0.25">
      <c r="A1114" t="s">
        <v>1971</v>
      </c>
      <c r="B1114" t="s">
        <v>1972</v>
      </c>
      <c r="C1114" t="s">
        <v>3247</v>
      </c>
      <c r="D1114" t="s">
        <v>7723</v>
      </c>
      <c r="F1114" t="s">
        <v>4729</v>
      </c>
      <c r="H1114" t="s">
        <v>6220</v>
      </c>
    </row>
    <row r="1115" spans="1:8" x14ac:dyDescent="0.25">
      <c r="A1115" t="s">
        <v>1973</v>
      </c>
      <c r="B1115" t="s">
        <v>1974</v>
      </c>
      <c r="C1115" t="s">
        <v>3248</v>
      </c>
      <c r="D1115" t="s">
        <v>7724</v>
      </c>
      <c r="F1115" t="s">
        <v>4730</v>
      </c>
      <c r="H1115" t="s">
        <v>6221</v>
      </c>
    </row>
    <row r="1116" spans="1:8" x14ac:dyDescent="0.25">
      <c r="A1116" t="s">
        <v>1975</v>
      </c>
      <c r="B1116" t="s">
        <v>249</v>
      </c>
      <c r="C1116" t="s">
        <v>3249</v>
      </c>
      <c r="D1116" t="s">
        <v>7725</v>
      </c>
      <c r="F1116" t="s">
        <v>4731</v>
      </c>
      <c r="H1116" t="s">
        <v>6222</v>
      </c>
    </row>
    <row r="1117" spans="1:8" x14ac:dyDescent="0.25">
      <c r="A1117" t="s">
        <v>1976</v>
      </c>
      <c r="B1117" t="s">
        <v>2243</v>
      </c>
      <c r="C1117" t="s">
        <v>3250</v>
      </c>
      <c r="D1117" t="s">
        <v>7726</v>
      </c>
      <c r="F1117" t="s">
        <v>4732</v>
      </c>
      <c r="H1117" t="s">
        <v>6223</v>
      </c>
    </row>
    <row r="1118" spans="1:8" x14ac:dyDescent="0.25">
      <c r="A1118" t="s">
        <v>1977</v>
      </c>
      <c r="B1118" t="s">
        <v>1978</v>
      </c>
      <c r="C1118" t="s">
        <v>3251</v>
      </c>
      <c r="D1118" t="s">
        <v>3252</v>
      </c>
      <c r="F1118" t="s">
        <v>4733</v>
      </c>
      <c r="H1118" t="s">
        <v>3606</v>
      </c>
    </row>
    <row r="1119" spans="1:8" x14ac:dyDescent="0.25">
      <c r="A1119" t="s">
        <v>1979</v>
      </c>
      <c r="B1119" t="s">
        <v>2244</v>
      </c>
      <c r="C1119" t="s">
        <v>3253</v>
      </c>
      <c r="D1119" t="s">
        <v>7727</v>
      </c>
      <c r="F1119" t="s">
        <v>4734</v>
      </c>
      <c r="H1119" t="s">
        <v>6224</v>
      </c>
    </row>
    <row r="1120" spans="1:8" x14ac:dyDescent="0.25">
      <c r="A1120" t="s">
        <v>1980</v>
      </c>
      <c r="B1120" t="s">
        <v>1981</v>
      </c>
      <c r="C1120" t="s">
        <v>3254</v>
      </c>
      <c r="D1120" t="s">
        <v>7728</v>
      </c>
      <c r="F1120" t="s">
        <v>4735</v>
      </c>
      <c r="H1120" t="s">
        <v>6225</v>
      </c>
    </row>
    <row r="1121" spans="1:8" x14ac:dyDescent="0.25">
      <c r="A1121" t="s">
        <v>1982</v>
      </c>
      <c r="B1121" t="s">
        <v>2245</v>
      </c>
      <c r="C1121" t="s">
        <v>3255</v>
      </c>
      <c r="D1121" t="s">
        <v>6675</v>
      </c>
      <c r="F1121" t="s">
        <v>4736</v>
      </c>
      <c r="H1121" t="s">
        <v>6226</v>
      </c>
    </row>
    <row r="1122" spans="1:8" x14ac:dyDescent="0.25">
      <c r="A1122" t="s">
        <v>1983</v>
      </c>
      <c r="B1122" t="s">
        <v>3256</v>
      </c>
      <c r="C1122" t="s">
        <v>3087</v>
      </c>
      <c r="D1122" t="s">
        <v>7586</v>
      </c>
      <c r="F1122" t="s">
        <v>4737</v>
      </c>
      <c r="H1122" t="s">
        <v>6227</v>
      </c>
    </row>
    <row r="1123" spans="1:8" x14ac:dyDescent="0.25">
      <c r="A1123" t="s">
        <v>1984</v>
      </c>
      <c r="B1123" t="s">
        <v>1985</v>
      </c>
      <c r="C1123" t="s">
        <v>3257</v>
      </c>
      <c r="D1123" t="s">
        <v>7729</v>
      </c>
      <c r="F1123" t="s">
        <v>4738</v>
      </c>
      <c r="H1123" t="s">
        <v>6228</v>
      </c>
    </row>
    <row r="1124" spans="1:8" x14ac:dyDescent="0.25">
      <c r="A1124" t="s">
        <v>1986</v>
      </c>
      <c r="B1124" t="s">
        <v>2246</v>
      </c>
      <c r="C1124" t="s">
        <v>3258</v>
      </c>
      <c r="D1124" t="s">
        <v>7730</v>
      </c>
      <c r="F1124" t="s">
        <v>4739</v>
      </c>
      <c r="H1124" t="s">
        <v>6229</v>
      </c>
    </row>
    <row r="1125" spans="1:8" x14ac:dyDescent="0.25">
      <c r="A1125" t="s">
        <v>2247</v>
      </c>
      <c r="B1125" t="s">
        <v>2248</v>
      </c>
      <c r="C1125" t="s">
        <v>7731</v>
      </c>
      <c r="D1125" t="s">
        <v>7732</v>
      </c>
      <c r="F1125" t="s">
        <v>4740</v>
      </c>
      <c r="H1125" t="s">
        <v>6230</v>
      </c>
    </row>
    <row r="1126" spans="1:8" x14ac:dyDescent="0.25">
      <c r="A1126" t="s">
        <v>2249</v>
      </c>
      <c r="B1126" t="s">
        <v>2250</v>
      </c>
      <c r="C1126" t="s">
        <v>3259</v>
      </c>
      <c r="D1126" t="s">
        <v>7733</v>
      </c>
      <c r="F1126" t="s">
        <v>4741</v>
      </c>
      <c r="H1126" t="s">
        <v>6231</v>
      </c>
    </row>
    <row r="1127" spans="1:8" x14ac:dyDescent="0.25">
      <c r="A1127" t="s">
        <v>2251</v>
      </c>
      <c r="B1127" t="s">
        <v>2252</v>
      </c>
      <c r="C1127" t="s">
        <v>3260</v>
      </c>
      <c r="D1127" t="s">
        <v>7734</v>
      </c>
      <c r="F1127" t="s">
        <v>4742</v>
      </c>
      <c r="H1127" t="s">
        <v>6232</v>
      </c>
    </row>
    <row r="1128" spans="1:8" x14ac:dyDescent="0.25">
      <c r="A1128" t="s">
        <v>2253</v>
      </c>
      <c r="B1128" t="s">
        <v>2254</v>
      </c>
      <c r="C1128" t="s">
        <v>3261</v>
      </c>
      <c r="D1128" t="s">
        <v>7735</v>
      </c>
      <c r="F1128" t="s">
        <v>4743</v>
      </c>
      <c r="H1128" t="s">
        <v>6233</v>
      </c>
    </row>
    <row r="1129" spans="1:8" x14ac:dyDescent="0.25">
      <c r="A1129" t="s">
        <v>2255</v>
      </c>
      <c r="B1129" t="s">
        <v>2256</v>
      </c>
      <c r="C1129" t="s">
        <v>3262</v>
      </c>
      <c r="D1129" t="s">
        <v>7736</v>
      </c>
      <c r="F1129" t="s">
        <v>4744</v>
      </c>
      <c r="H1129" t="s">
        <v>6234</v>
      </c>
    </row>
    <row r="1130" spans="1:8" x14ac:dyDescent="0.25">
      <c r="A1130" t="s">
        <v>2257</v>
      </c>
      <c r="B1130" t="s">
        <v>2258</v>
      </c>
      <c r="C1130" t="s">
        <v>3263</v>
      </c>
      <c r="D1130" t="s">
        <v>7187</v>
      </c>
      <c r="F1130" t="s">
        <v>4745</v>
      </c>
      <c r="H1130" t="s">
        <v>6235</v>
      </c>
    </row>
    <row r="1131" spans="1:8" x14ac:dyDescent="0.25">
      <c r="A1131" t="s">
        <v>2259</v>
      </c>
      <c r="B1131" t="s">
        <v>7737</v>
      </c>
      <c r="C1131" t="s">
        <v>3264</v>
      </c>
      <c r="D1131" t="s">
        <v>7738</v>
      </c>
      <c r="F1131" t="s">
        <v>4746</v>
      </c>
      <c r="H1131" t="s">
        <v>6236</v>
      </c>
    </row>
    <row r="1132" spans="1:8" x14ac:dyDescent="0.25">
      <c r="A1132" t="s">
        <v>2260</v>
      </c>
      <c r="B1132" t="s">
        <v>2261</v>
      </c>
      <c r="C1132" t="s">
        <v>3265</v>
      </c>
      <c r="D1132" t="s">
        <v>6839</v>
      </c>
      <c r="F1132" t="s">
        <v>4747</v>
      </c>
      <c r="H1132" t="s">
        <v>6237</v>
      </c>
    </row>
    <row r="1133" spans="1:8" x14ac:dyDescent="0.25">
      <c r="A1133" t="s">
        <v>2262</v>
      </c>
      <c r="B1133" t="s">
        <v>2263</v>
      </c>
      <c r="C1133" t="s">
        <v>3266</v>
      </c>
      <c r="D1133" t="s">
        <v>7739</v>
      </c>
      <c r="F1133" t="s">
        <v>4748</v>
      </c>
      <c r="H1133" t="s">
        <v>6238</v>
      </c>
    </row>
    <row r="1134" spans="1:8" x14ac:dyDescent="0.25">
      <c r="A1134" t="s">
        <v>2264</v>
      </c>
      <c r="B1134" t="s">
        <v>2265</v>
      </c>
      <c r="C1134" t="s">
        <v>3267</v>
      </c>
      <c r="D1134" t="s">
        <v>6916</v>
      </c>
      <c r="F1134" t="s">
        <v>4749</v>
      </c>
      <c r="H1134" t="s">
        <v>6239</v>
      </c>
    </row>
    <row r="1135" spans="1:8" x14ac:dyDescent="0.25">
      <c r="A1135" t="s">
        <v>2266</v>
      </c>
      <c r="B1135" t="s">
        <v>1907</v>
      </c>
      <c r="C1135" t="s">
        <v>2534</v>
      </c>
      <c r="D1135" t="s">
        <v>6937</v>
      </c>
      <c r="F1135" t="s">
        <v>4750</v>
      </c>
      <c r="H1135" t="s">
        <v>6240</v>
      </c>
    </row>
    <row r="1136" spans="1:8" x14ac:dyDescent="0.25">
      <c r="A1136" t="s">
        <v>2267</v>
      </c>
      <c r="B1136" t="s">
        <v>2268</v>
      </c>
      <c r="C1136" t="s">
        <v>3268</v>
      </c>
      <c r="D1136" t="s">
        <v>7740</v>
      </c>
      <c r="F1136" t="s">
        <v>4751</v>
      </c>
      <c r="H1136" t="s">
        <v>6241</v>
      </c>
    </row>
    <row r="1137" spans="1:8" x14ac:dyDescent="0.25">
      <c r="A1137" t="s">
        <v>2270</v>
      </c>
      <c r="B1137" t="s">
        <v>2269</v>
      </c>
      <c r="C1137" t="s">
        <v>3269</v>
      </c>
      <c r="D1137" t="s">
        <v>6620</v>
      </c>
      <c r="F1137" t="s">
        <v>4752</v>
      </c>
      <c r="H1137" t="s">
        <v>6242</v>
      </c>
    </row>
    <row r="1138" spans="1:8" x14ac:dyDescent="0.25">
      <c r="A1138" t="s">
        <v>2271</v>
      </c>
      <c r="B1138" t="s">
        <v>2272</v>
      </c>
      <c r="C1138" t="s">
        <v>3270</v>
      </c>
      <c r="D1138" t="s">
        <v>7741</v>
      </c>
      <c r="F1138" t="s">
        <v>4753</v>
      </c>
      <c r="H1138" t="s">
        <v>6243</v>
      </c>
    </row>
    <row r="1139" spans="1:8" x14ac:dyDescent="0.25">
      <c r="A1139" t="s">
        <v>2273</v>
      </c>
      <c r="B1139" t="s">
        <v>2274</v>
      </c>
      <c r="C1139" t="s">
        <v>3271</v>
      </c>
      <c r="D1139" t="s">
        <v>7742</v>
      </c>
      <c r="F1139" t="s">
        <v>4754</v>
      </c>
      <c r="H1139" t="s">
        <v>6244</v>
      </c>
    </row>
    <row r="1140" spans="1:8" x14ac:dyDescent="0.25">
      <c r="A1140" t="s">
        <v>2275</v>
      </c>
      <c r="B1140" t="s">
        <v>2276</v>
      </c>
      <c r="C1140" t="s">
        <v>3272</v>
      </c>
      <c r="D1140" t="s">
        <v>7743</v>
      </c>
      <c r="F1140" t="s">
        <v>4755</v>
      </c>
      <c r="H1140" t="s">
        <v>6245</v>
      </c>
    </row>
    <row r="1141" spans="1:8" x14ac:dyDescent="0.25">
      <c r="A1141" t="s">
        <v>2277</v>
      </c>
      <c r="B1141" t="s">
        <v>2278</v>
      </c>
      <c r="C1141" t="s">
        <v>3273</v>
      </c>
      <c r="D1141" t="s">
        <v>7744</v>
      </c>
      <c r="F1141" t="s">
        <v>4756</v>
      </c>
      <c r="H1141" t="s">
        <v>6246</v>
      </c>
    </row>
    <row r="1142" spans="1:8" x14ac:dyDescent="0.25">
      <c r="A1142" t="s">
        <v>2279</v>
      </c>
      <c r="B1142" t="s">
        <v>2280</v>
      </c>
      <c r="C1142" t="s">
        <v>3274</v>
      </c>
      <c r="D1142" t="s">
        <v>7745</v>
      </c>
      <c r="F1142" t="s">
        <v>4757</v>
      </c>
      <c r="H1142" t="s">
        <v>6247</v>
      </c>
    </row>
    <row r="1143" spans="1:8" x14ac:dyDescent="0.25">
      <c r="A1143" t="s">
        <v>2281</v>
      </c>
      <c r="B1143" t="s">
        <v>2282</v>
      </c>
      <c r="C1143" t="s">
        <v>3275</v>
      </c>
      <c r="D1143" t="s">
        <v>7746</v>
      </c>
      <c r="F1143" t="s">
        <v>4758</v>
      </c>
      <c r="H1143" t="s">
        <v>6248</v>
      </c>
    </row>
    <row r="1144" spans="1:8" x14ac:dyDescent="0.25">
      <c r="A1144" t="s">
        <v>2291</v>
      </c>
      <c r="B1144" t="s">
        <v>2292</v>
      </c>
      <c r="C1144" t="s">
        <v>3276</v>
      </c>
      <c r="D1144" t="s">
        <v>7747</v>
      </c>
      <c r="F1144" t="s">
        <v>4759</v>
      </c>
      <c r="H1144" t="s">
        <v>6249</v>
      </c>
    </row>
    <row r="1145" spans="1:8" x14ac:dyDescent="0.25">
      <c r="A1145" t="s">
        <v>2293</v>
      </c>
      <c r="B1145" t="s">
        <v>1585</v>
      </c>
      <c r="C1145" t="s">
        <v>2294</v>
      </c>
      <c r="D1145" t="s">
        <v>7748</v>
      </c>
      <c r="F1145" t="s">
        <v>4760</v>
      </c>
      <c r="H1145" t="s">
        <v>6250</v>
      </c>
    </row>
    <row r="1146" spans="1:8" x14ac:dyDescent="0.25">
      <c r="A1146" t="s">
        <v>2295</v>
      </c>
      <c r="B1146" t="s">
        <v>2296</v>
      </c>
      <c r="C1146" t="s">
        <v>2297</v>
      </c>
      <c r="D1146" t="s">
        <v>7749</v>
      </c>
      <c r="F1146" t="s">
        <v>4761</v>
      </c>
      <c r="H1146" t="s">
        <v>6251</v>
      </c>
    </row>
    <row r="1147" spans="1:8" x14ac:dyDescent="0.25">
      <c r="A1147" t="s">
        <v>2298</v>
      </c>
      <c r="B1147" t="s">
        <v>2299</v>
      </c>
      <c r="C1147" t="s">
        <v>3277</v>
      </c>
      <c r="D1147" t="s">
        <v>7750</v>
      </c>
      <c r="F1147" t="s">
        <v>4762</v>
      </c>
      <c r="H1147" t="s">
        <v>6252</v>
      </c>
    </row>
    <row r="1148" spans="1:8" x14ac:dyDescent="0.25">
      <c r="A1148" t="s">
        <v>3278</v>
      </c>
      <c r="B1148" t="s">
        <v>3279</v>
      </c>
      <c r="C1148" t="s">
        <v>3280</v>
      </c>
      <c r="D1148" t="s">
        <v>7650</v>
      </c>
      <c r="F1148" t="s">
        <v>4763</v>
      </c>
      <c r="H1148" t="s">
        <v>6253</v>
      </c>
    </row>
    <row r="1149" spans="1:8" x14ac:dyDescent="0.25">
      <c r="A1149" t="s">
        <v>3281</v>
      </c>
      <c r="B1149" t="s">
        <v>3282</v>
      </c>
      <c r="C1149" t="s">
        <v>3283</v>
      </c>
      <c r="D1149" t="s">
        <v>7751</v>
      </c>
      <c r="F1149" t="s">
        <v>4764</v>
      </c>
      <c r="H1149" t="s">
        <v>6254</v>
      </c>
    </row>
    <row r="1150" spans="1:8" x14ac:dyDescent="0.25">
      <c r="A1150" t="s">
        <v>3284</v>
      </c>
      <c r="B1150" t="s">
        <v>3285</v>
      </c>
      <c r="C1150" t="s">
        <v>3286</v>
      </c>
      <c r="D1150" t="s">
        <v>7752</v>
      </c>
      <c r="F1150" t="s">
        <v>4765</v>
      </c>
      <c r="H1150" t="s">
        <v>6255</v>
      </c>
    </row>
    <row r="1151" spans="1:8" x14ac:dyDescent="0.25">
      <c r="A1151" t="s">
        <v>3287</v>
      </c>
      <c r="B1151" t="s">
        <v>3288</v>
      </c>
      <c r="C1151" t="s">
        <v>3289</v>
      </c>
      <c r="D1151" t="s">
        <v>3290</v>
      </c>
      <c r="F1151" t="s">
        <v>4766</v>
      </c>
      <c r="H1151" t="s">
        <v>3607</v>
      </c>
    </row>
    <row r="1152" spans="1:8" x14ac:dyDescent="0.25">
      <c r="A1152" t="s">
        <v>3291</v>
      </c>
      <c r="B1152" t="s">
        <v>1728</v>
      </c>
      <c r="C1152" t="s">
        <v>3292</v>
      </c>
      <c r="D1152" t="s">
        <v>7753</v>
      </c>
      <c r="F1152" t="s">
        <v>4767</v>
      </c>
      <c r="H1152" t="s">
        <v>6256</v>
      </c>
    </row>
    <row r="1153" spans="1:8" x14ac:dyDescent="0.25">
      <c r="A1153" t="s">
        <v>3293</v>
      </c>
      <c r="B1153" t="s">
        <v>3294</v>
      </c>
      <c r="C1153" t="s">
        <v>3295</v>
      </c>
      <c r="D1153" t="s">
        <v>7754</v>
      </c>
      <c r="F1153" t="s">
        <v>4768</v>
      </c>
      <c r="H1153" t="s">
        <v>6257</v>
      </c>
    </row>
    <row r="1154" spans="1:8" x14ac:dyDescent="0.25">
      <c r="A1154" t="s">
        <v>2300</v>
      </c>
      <c r="B1154" t="s">
        <v>3296</v>
      </c>
      <c r="C1154" t="s">
        <v>2301</v>
      </c>
      <c r="D1154" t="s">
        <v>7727</v>
      </c>
      <c r="F1154" t="s">
        <v>4769</v>
      </c>
      <c r="H1154" t="s">
        <v>6258</v>
      </c>
    </row>
    <row r="1155" spans="1:8" x14ac:dyDescent="0.25">
      <c r="A1155" t="s">
        <v>3297</v>
      </c>
      <c r="B1155" t="s">
        <v>3298</v>
      </c>
      <c r="C1155" t="s">
        <v>3299</v>
      </c>
      <c r="D1155" t="s">
        <v>7755</v>
      </c>
      <c r="F1155" t="s">
        <v>4770</v>
      </c>
      <c r="H1155" t="s">
        <v>6259</v>
      </c>
    </row>
    <row r="1156" spans="1:8" x14ac:dyDescent="0.25">
      <c r="A1156" t="s">
        <v>3300</v>
      </c>
      <c r="B1156" t="s">
        <v>3301</v>
      </c>
      <c r="C1156" t="s">
        <v>2528</v>
      </c>
      <c r="D1156" t="s">
        <v>6932</v>
      </c>
      <c r="F1156" t="s">
        <v>4771</v>
      </c>
      <c r="H1156" t="s">
        <v>6260</v>
      </c>
    </row>
    <row r="1157" spans="1:8" x14ac:dyDescent="0.25">
      <c r="A1157" t="s">
        <v>3302</v>
      </c>
      <c r="B1157" t="s">
        <v>3303</v>
      </c>
      <c r="C1157" t="s">
        <v>3304</v>
      </c>
      <c r="D1157" t="s">
        <v>6754</v>
      </c>
      <c r="F1157" t="s">
        <v>4772</v>
      </c>
      <c r="H1157" t="s">
        <v>6261</v>
      </c>
    </row>
    <row r="1158" spans="1:8" x14ac:dyDescent="0.25">
      <c r="A1158" t="s">
        <v>3305</v>
      </c>
      <c r="B1158" t="s">
        <v>3306</v>
      </c>
      <c r="C1158" t="s">
        <v>7756</v>
      </c>
      <c r="D1158" t="s">
        <v>7232</v>
      </c>
      <c r="F1158" t="s">
        <v>4773</v>
      </c>
      <c r="H1158" t="s">
        <v>6262</v>
      </c>
    </row>
    <row r="1159" spans="1:8" x14ac:dyDescent="0.25">
      <c r="A1159" t="s">
        <v>3307</v>
      </c>
      <c r="B1159" t="s">
        <v>1657</v>
      </c>
      <c r="C1159" t="s">
        <v>3308</v>
      </c>
      <c r="D1159" t="s">
        <v>7757</v>
      </c>
      <c r="F1159" t="s">
        <v>4774</v>
      </c>
      <c r="H1159" t="s">
        <v>6263</v>
      </c>
    </row>
    <row r="1160" spans="1:8" x14ac:dyDescent="0.25">
      <c r="A1160" t="s">
        <v>3309</v>
      </c>
      <c r="B1160" t="s">
        <v>3310</v>
      </c>
      <c r="C1160" t="s">
        <v>3311</v>
      </c>
      <c r="D1160" t="s">
        <v>7758</v>
      </c>
      <c r="F1160" t="s">
        <v>4775</v>
      </c>
      <c r="H1160" t="s">
        <v>6264</v>
      </c>
    </row>
    <row r="1161" spans="1:8" x14ac:dyDescent="0.25">
      <c r="A1161" t="s">
        <v>3312</v>
      </c>
      <c r="B1161" t="s">
        <v>3313</v>
      </c>
      <c r="C1161" t="s">
        <v>3314</v>
      </c>
      <c r="D1161" t="s">
        <v>7245</v>
      </c>
      <c r="F1161" t="s">
        <v>4776</v>
      </c>
      <c r="H1161" t="s">
        <v>6265</v>
      </c>
    </row>
    <row r="1162" spans="1:8" x14ac:dyDescent="0.25">
      <c r="A1162" t="s">
        <v>3315</v>
      </c>
      <c r="B1162" t="s">
        <v>3316</v>
      </c>
      <c r="C1162" t="s">
        <v>3317</v>
      </c>
      <c r="D1162" t="s">
        <v>6897</v>
      </c>
      <c r="F1162" t="s">
        <v>4777</v>
      </c>
      <c r="H1162" t="s">
        <v>6266</v>
      </c>
    </row>
    <row r="1163" spans="1:8" x14ac:dyDescent="0.25">
      <c r="A1163" t="s">
        <v>3318</v>
      </c>
      <c r="B1163" t="s">
        <v>3319</v>
      </c>
      <c r="C1163" t="s">
        <v>2559</v>
      </c>
      <c r="D1163" t="s">
        <v>7759</v>
      </c>
      <c r="F1163" t="s">
        <v>4778</v>
      </c>
      <c r="H1163" t="s">
        <v>6267</v>
      </c>
    </row>
    <row r="1164" spans="1:8" x14ac:dyDescent="0.25">
      <c r="A1164" t="s">
        <v>7760</v>
      </c>
      <c r="B1164" t="s">
        <v>7761</v>
      </c>
      <c r="C1164" t="s">
        <v>7762</v>
      </c>
      <c r="D1164" t="s">
        <v>7687</v>
      </c>
      <c r="F1164" t="s">
        <v>4779</v>
      </c>
      <c r="H1164" t="s">
        <v>6268</v>
      </c>
    </row>
    <row r="1165" spans="1:8" x14ac:dyDescent="0.25">
      <c r="A1165" t="s">
        <v>3320</v>
      </c>
      <c r="B1165" t="s">
        <v>3321</v>
      </c>
      <c r="C1165" t="s">
        <v>3322</v>
      </c>
      <c r="D1165" t="s">
        <v>7763</v>
      </c>
      <c r="F1165" t="s">
        <v>4780</v>
      </c>
      <c r="H1165" t="s">
        <v>6269</v>
      </c>
    </row>
    <row r="1166" spans="1:8" x14ac:dyDescent="0.25">
      <c r="A1166" t="s">
        <v>3323</v>
      </c>
      <c r="B1166" t="s">
        <v>3324</v>
      </c>
      <c r="C1166" t="s">
        <v>3325</v>
      </c>
      <c r="D1166" t="s">
        <v>7764</v>
      </c>
      <c r="F1166" t="s">
        <v>4781</v>
      </c>
      <c r="H1166" t="s">
        <v>6270</v>
      </c>
    </row>
    <row r="1167" spans="1:8" x14ac:dyDescent="0.25">
      <c r="A1167" t="s">
        <v>3326</v>
      </c>
      <c r="B1167" t="s">
        <v>3327</v>
      </c>
      <c r="C1167" t="s">
        <v>2858</v>
      </c>
      <c r="D1167" t="s">
        <v>7323</v>
      </c>
      <c r="F1167" t="s">
        <v>4782</v>
      </c>
      <c r="H1167" t="s">
        <v>6271</v>
      </c>
    </row>
    <row r="1168" spans="1:8" x14ac:dyDescent="0.25">
      <c r="A1168" t="s">
        <v>3328</v>
      </c>
      <c r="B1168" t="s">
        <v>3329</v>
      </c>
      <c r="C1168" t="s">
        <v>7765</v>
      </c>
      <c r="D1168" t="s">
        <v>7766</v>
      </c>
      <c r="F1168" t="s">
        <v>4783</v>
      </c>
      <c r="H1168" t="s">
        <v>6272</v>
      </c>
    </row>
    <row r="1169" spans="1:8" x14ac:dyDescent="0.25">
      <c r="A1169" t="s">
        <v>3330</v>
      </c>
      <c r="B1169" t="s">
        <v>3331</v>
      </c>
      <c r="C1169" t="s">
        <v>3332</v>
      </c>
      <c r="D1169" t="s">
        <v>7767</v>
      </c>
      <c r="F1169" t="s">
        <v>4784</v>
      </c>
      <c r="H1169" t="s">
        <v>6273</v>
      </c>
    </row>
    <row r="1170" spans="1:8" x14ac:dyDescent="0.25">
      <c r="A1170" t="s">
        <v>3333</v>
      </c>
      <c r="B1170" t="s">
        <v>3334</v>
      </c>
      <c r="C1170" t="s">
        <v>3335</v>
      </c>
      <c r="D1170" t="s">
        <v>7768</v>
      </c>
      <c r="F1170" t="s">
        <v>4785</v>
      </c>
      <c r="H1170" t="s">
        <v>6274</v>
      </c>
    </row>
    <row r="1171" spans="1:8" x14ac:dyDescent="0.25">
      <c r="A1171" t="s">
        <v>3336</v>
      </c>
      <c r="B1171" t="s">
        <v>7769</v>
      </c>
      <c r="C1171" t="s">
        <v>3337</v>
      </c>
      <c r="D1171" t="s">
        <v>7234</v>
      </c>
      <c r="F1171" t="s">
        <v>4786</v>
      </c>
      <c r="H1171" t="s">
        <v>6275</v>
      </c>
    </row>
    <row r="1172" spans="1:8" x14ac:dyDescent="0.25">
      <c r="A1172" t="s">
        <v>3338</v>
      </c>
      <c r="B1172" t="s">
        <v>3339</v>
      </c>
      <c r="C1172" t="s">
        <v>2528</v>
      </c>
      <c r="D1172" t="s">
        <v>6932</v>
      </c>
      <c r="F1172" t="s">
        <v>4787</v>
      </c>
      <c r="H1172" t="s">
        <v>6276</v>
      </c>
    </row>
    <row r="1173" spans="1:8" x14ac:dyDescent="0.25">
      <c r="A1173" t="s">
        <v>3340</v>
      </c>
      <c r="B1173" t="s">
        <v>3341</v>
      </c>
      <c r="C1173" t="s">
        <v>3342</v>
      </c>
      <c r="D1173" t="s">
        <v>7759</v>
      </c>
      <c r="F1173" t="s">
        <v>4788</v>
      </c>
      <c r="H1173" t="s">
        <v>6277</v>
      </c>
    </row>
    <row r="1174" spans="1:8" x14ac:dyDescent="0.25">
      <c r="A1174" t="s">
        <v>3343</v>
      </c>
      <c r="B1174" t="s">
        <v>3344</v>
      </c>
      <c r="C1174" t="s">
        <v>3345</v>
      </c>
      <c r="D1174" t="s">
        <v>7770</v>
      </c>
      <c r="F1174" t="s">
        <v>4789</v>
      </c>
      <c r="H1174" t="s">
        <v>6278</v>
      </c>
    </row>
    <row r="1175" spans="1:8" x14ac:dyDescent="0.25">
      <c r="A1175" t="s">
        <v>3346</v>
      </c>
      <c r="B1175" t="s">
        <v>3347</v>
      </c>
      <c r="C1175" t="s">
        <v>3348</v>
      </c>
      <c r="D1175" t="s">
        <v>7407</v>
      </c>
      <c r="F1175" t="s">
        <v>4790</v>
      </c>
      <c r="H1175" t="s">
        <v>6279</v>
      </c>
    </row>
    <row r="1176" spans="1:8" x14ac:dyDescent="0.25">
      <c r="A1176" t="s">
        <v>3349</v>
      </c>
      <c r="B1176" t="s">
        <v>3350</v>
      </c>
      <c r="C1176" t="s">
        <v>3351</v>
      </c>
      <c r="D1176" t="s">
        <v>7155</v>
      </c>
      <c r="F1176" t="s">
        <v>4791</v>
      </c>
      <c r="H1176" t="s">
        <v>6280</v>
      </c>
    </row>
    <row r="1177" spans="1:8" x14ac:dyDescent="0.25">
      <c r="A1177" t="s">
        <v>3352</v>
      </c>
      <c r="B1177" t="s">
        <v>3353</v>
      </c>
      <c r="C1177" t="s">
        <v>7771</v>
      </c>
      <c r="D1177" t="s">
        <v>7772</v>
      </c>
      <c r="F1177" t="s">
        <v>4792</v>
      </c>
      <c r="H1177" t="s">
        <v>6281</v>
      </c>
    </row>
    <row r="1178" spans="1:8" x14ac:dyDescent="0.25">
      <c r="A1178" t="s">
        <v>3354</v>
      </c>
      <c r="B1178" t="s">
        <v>3355</v>
      </c>
      <c r="C1178" t="s">
        <v>7282</v>
      </c>
      <c r="D1178" t="s">
        <v>7283</v>
      </c>
      <c r="F1178" t="s">
        <v>4793</v>
      </c>
      <c r="H1178" t="s">
        <v>6282</v>
      </c>
    </row>
    <row r="1179" spans="1:8" x14ac:dyDescent="0.25">
      <c r="A1179" t="s">
        <v>3356</v>
      </c>
      <c r="B1179" t="s">
        <v>3357</v>
      </c>
      <c r="C1179" t="s">
        <v>3358</v>
      </c>
      <c r="D1179" t="s">
        <v>7751</v>
      </c>
      <c r="F1179" t="s">
        <v>4794</v>
      </c>
      <c r="H1179" t="s">
        <v>6283</v>
      </c>
    </row>
    <row r="1180" spans="1:8" x14ac:dyDescent="0.25">
      <c r="A1180" t="s">
        <v>3359</v>
      </c>
      <c r="B1180" t="s">
        <v>3360</v>
      </c>
      <c r="C1180" t="s">
        <v>7773</v>
      </c>
      <c r="D1180" t="s">
        <v>7774</v>
      </c>
      <c r="F1180" t="s">
        <v>4795</v>
      </c>
      <c r="H1180" t="s">
        <v>6284</v>
      </c>
    </row>
    <row r="1181" spans="1:8" x14ac:dyDescent="0.25">
      <c r="A1181" t="s">
        <v>3361</v>
      </c>
      <c r="B1181" t="s">
        <v>3362</v>
      </c>
      <c r="C1181" t="s">
        <v>3363</v>
      </c>
      <c r="D1181" t="s">
        <v>7775</v>
      </c>
      <c r="F1181" t="s">
        <v>4796</v>
      </c>
      <c r="H1181" t="s">
        <v>6285</v>
      </c>
    </row>
    <row r="1182" spans="1:8" x14ac:dyDescent="0.25">
      <c r="A1182" t="s">
        <v>3364</v>
      </c>
      <c r="B1182" t="s">
        <v>3365</v>
      </c>
      <c r="C1182" t="s">
        <v>3366</v>
      </c>
      <c r="D1182" t="s">
        <v>7776</v>
      </c>
      <c r="F1182" t="s">
        <v>4797</v>
      </c>
      <c r="H1182" t="s">
        <v>6286</v>
      </c>
    </row>
    <row r="1183" spans="1:8" x14ac:dyDescent="0.25">
      <c r="A1183" t="s">
        <v>3367</v>
      </c>
      <c r="B1183" t="s">
        <v>3368</v>
      </c>
      <c r="C1183" t="s">
        <v>3369</v>
      </c>
      <c r="D1183" t="s">
        <v>6681</v>
      </c>
      <c r="F1183" t="s">
        <v>4798</v>
      </c>
      <c r="H1183" t="s">
        <v>6287</v>
      </c>
    </row>
    <row r="1184" spans="1:8" x14ac:dyDescent="0.25">
      <c r="A1184" t="s">
        <v>3370</v>
      </c>
      <c r="B1184" t="s">
        <v>3371</v>
      </c>
      <c r="C1184" t="s">
        <v>3372</v>
      </c>
      <c r="D1184" t="s">
        <v>7777</v>
      </c>
      <c r="F1184" t="s">
        <v>4799</v>
      </c>
      <c r="H1184" t="s">
        <v>6288</v>
      </c>
    </row>
    <row r="1185" spans="1:8" x14ac:dyDescent="0.25">
      <c r="A1185" t="s">
        <v>3373</v>
      </c>
      <c r="B1185" t="s">
        <v>3374</v>
      </c>
      <c r="C1185" t="s">
        <v>3375</v>
      </c>
      <c r="D1185" t="s">
        <v>6803</v>
      </c>
      <c r="F1185" t="s">
        <v>4800</v>
      </c>
      <c r="H1185" t="s">
        <v>6289</v>
      </c>
    </row>
    <row r="1186" spans="1:8" x14ac:dyDescent="0.25">
      <c r="A1186" t="s">
        <v>3376</v>
      </c>
      <c r="B1186" t="s">
        <v>3377</v>
      </c>
      <c r="C1186" t="s">
        <v>3378</v>
      </c>
      <c r="D1186" t="s">
        <v>7778</v>
      </c>
      <c r="F1186" t="s">
        <v>4801</v>
      </c>
      <c r="H1186" t="s">
        <v>6290</v>
      </c>
    </row>
    <row r="1187" spans="1:8" x14ac:dyDescent="0.25">
      <c r="A1187" t="s">
        <v>3379</v>
      </c>
      <c r="B1187" t="s">
        <v>3380</v>
      </c>
      <c r="C1187" t="s">
        <v>3381</v>
      </c>
      <c r="D1187" t="s">
        <v>7779</v>
      </c>
      <c r="F1187" t="s">
        <v>4802</v>
      </c>
      <c r="H1187" t="s">
        <v>6291</v>
      </c>
    </row>
    <row r="1188" spans="1:8" x14ac:dyDescent="0.25">
      <c r="A1188" t="s">
        <v>3382</v>
      </c>
      <c r="B1188" t="s">
        <v>3383</v>
      </c>
      <c r="C1188" t="s">
        <v>3384</v>
      </c>
      <c r="D1188" t="s">
        <v>6712</v>
      </c>
      <c r="F1188" t="s">
        <v>4803</v>
      </c>
      <c r="H1188" t="s">
        <v>6292</v>
      </c>
    </row>
    <row r="1189" spans="1:8" x14ac:dyDescent="0.25">
      <c r="A1189" t="s">
        <v>3385</v>
      </c>
      <c r="B1189" t="s">
        <v>3386</v>
      </c>
      <c r="C1189" t="s">
        <v>3387</v>
      </c>
      <c r="D1189" t="s">
        <v>3388</v>
      </c>
      <c r="F1189" t="s">
        <v>4804</v>
      </c>
      <c r="H1189" t="s">
        <v>3608</v>
      </c>
    </row>
    <row r="1190" spans="1:8" x14ac:dyDescent="0.25">
      <c r="A1190" t="s">
        <v>3389</v>
      </c>
      <c r="B1190" t="s">
        <v>3390</v>
      </c>
      <c r="C1190" t="s">
        <v>3391</v>
      </c>
      <c r="D1190" t="s">
        <v>7708</v>
      </c>
      <c r="F1190" t="s">
        <v>4805</v>
      </c>
      <c r="H1190" t="s">
        <v>6293</v>
      </c>
    </row>
    <row r="1191" spans="1:8" x14ac:dyDescent="0.25">
      <c r="A1191" t="s">
        <v>3392</v>
      </c>
      <c r="B1191" t="s">
        <v>3393</v>
      </c>
      <c r="C1191" t="s">
        <v>3394</v>
      </c>
      <c r="D1191" t="s">
        <v>6634</v>
      </c>
      <c r="F1191" t="s">
        <v>4806</v>
      </c>
      <c r="H1191" t="s">
        <v>6294</v>
      </c>
    </row>
    <row r="1192" spans="1:8" x14ac:dyDescent="0.25">
      <c r="A1192" t="s">
        <v>3395</v>
      </c>
      <c r="B1192" t="s">
        <v>3396</v>
      </c>
      <c r="C1192" t="s">
        <v>3397</v>
      </c>
      <c r="D1192" t="s">
        <v>7198</v>
      </c>
      <c r="F1192" t="s">
        <v>4807</v>
      </c>
      <c r="H1192" t="s">
        <v>6295</v>
      </c>
    </row>
    <row r="1193" spans="1:8" x14ac:dyDescent="0.25">
      <c r="A1193" t="s">
        <v>3398</v>
      </c>
      <c r="B1193" t="s">
        <v>3399</v>
      </c>
      <c r="C1193" t="s">
        <v>3400</v>
      </c>
      <c r="D1193" t="s">
        <v>7780</v>
      </c>
      <c r="F1193" t="s">
        <v>4808</v>
      </c>
      <c r="H1193" t="s">
        <v>6296</v>
      </c>
    </row>
    <row r="1194" spans="1:8" x14ac:dyDescent="0.25">
      <c r="A1194" t="s">
        <v>3401</v>
      </c>
      <c r="B1194" t="s">
        <v>3402</v>
      </c>
      <c r="C1194" t="s">
        <v>3403</v>
      </c>
      <c r="D1194" t="s">
        <v>7781</v>
      </c>
      <c r="F1194" t="s">
        <v>4809</v>
      </c>
      <c r="H1194" t="s">
        <v>6297</v>
      </c>
    </row>
    <row r="1195" spans="1:8" x14ac:dyDescent="0.25">
      <c r="A1195" t="s">
        <v>3404</v>
      </c>
      <c r="B1195" t="s">
        <v>3405</v>
      </c>
      <c r="C1195" t="s">
        <v>3406</v>
      </c>
      <c r="D1195" t="s">
        <v>7782</v>
      </c>
      <c r="F1195" t="s">
        <v>4810</v>
      </c>
      <c r="H1195" t="s">
        <v>6298</v>
      </c>
    </row>
    <row r="1196" spans="1:8" x14ac:dyDescent="0.25">
      <c r="A1196" t="s">
        <v>3407</v>
      </c>
      <c r="B1196" t="s">
        <v>1499</v>
      </c>
      <c r="C1196" t="s">
        <v>3408</v>
      </c>
      <c r="D1196" t="s">
        <v>7783</v>
      </c>
      <c r="F1196" t="s">
        <v>4811</v>
      </c>
      <c r="H1196" t="s">
        <v>6299</v>
      </c>
    </row>
    <row r="1197" spans="1:8" x14ac:dyDescent="0.25">
      <c r="A1197" t="s">
        <v>3409</v>
      </c>
      <c r="B1197" t="s">
        <v>3410</v>
      </c>
      <c r="C1197" t="s">
        <v>3411</v>
      </c>
      <c r="D1197" t="s">
        <v>7545</v>
      </c>
      <c r="F1197" t="s">
        <v>4812</v>
      </c>
      <c r="H1197" t="s">
        <v>6300</v>
      </c>
    </row>
    <row r="1198" spans="1:8" x14ac:dyDescent="0.25">
      <c r="A1198" t="s">
        <v>3412</v>
      </c>
      <c r="B1198" t="s">
        <v>3413</v>
      </c>
      <c r="C1198" t="s">
        <v>3414</v>
      </c>
      <c r="D1198" t="s">
        <v>7784</v>
      </c>
      <c r="F1198" t="s">
        <v>4813</v>
      </c>
      <c r="H1198" t="s">
        <v>6301</v>
      </c>
    </row>
    <row r="1199" spans="1:8" x14ac:dyDescent="0.25">
      <c r="A1199" t="s">
        <v>3415</v>
      </c>
      <c r="B1199" t="s">
        <v>3416</v>
      </c>
      <c r="C1199" t="s">
        <v>7785</v>
      </c>
      <c r="D1199" t="s">
        <v>7786</v>
      </c>
      <c r="F1199" t="s">
        <v>4814</v>
      </c>
      <c r="H1199" t="s">
        <v>6302</v>
      </c>
    </row>
    <row r="1200" spans="1:8" x14ac:dyDescent="0.25">
      <c r="A1200" t="s">
        <v>7787</v>
      </c>
      <c r="B1200" t="s">
        <v>7788</v>
      </c>
      <c r="C1200" t="s">
        <v>7789</v>
      </c>
      <c r="D1200" t="s">
        <v>7790</v>
      </c>
      <c r="F1200" t="s">
        <v>4815</v>
      </c>
      <c r="H1200" t="s">
        <v>6303</v>
      </c>
    </row>
    <row r="1201" spans="1:8" x14ac:dyDescent="0.25">
      <c r="A1201" t="s">
        <v>3417</v>
      </c>
      <c r="B1201" t="s">
        <v>3418</v>
      </c>
      <c r="C1201" t="s">
        <v>3419</v>
      </c>
      <c r="D1201" t="s">
        <v>7791</v>
      </c>
      <c r="F1201" t="s">
        <v>4816</v>
      </c>
      <c r="H1201" t="s">
        <v>6304</v>
      </c>
    </row>
    <row r="1202" spans="1:8" x14ac:dyDescent="0.25">
      <c r="A1202" t="s">
        <v>3420</v>
      </c>
      <c r="B1202" t="s">
        <v>2292</v>
      </c>
      <c r="C1202" t="s">
        <v>3421</v>
      </c>
      <c r="D1202" t="s">
        <v>7792</v>
      </c>
      <c r="F1202" t="s">
        <v>4817</v>
      </c>
      <c r="H1202" t="s">
        <v>6305</v>
      </c>
    </row>
    <row r="1203" spans="1:8" x14ac:dyDescent="0.25">
      <c r="A1203" t="s">
        <v>3422</v>
      </c>
      <c r="B1203" t="s">
        <v>3423</v>
      </c>
      <c r="C1203" t="s">
        <v>3424</v>
      </c>
      <c r="D1203" t="s">
        <v>7793</v>
      </c>
      <c r="F1203" t="s">
        <v>4818</v>
      </c>
      <c r="H1203" t="s">
        <v>6306</v>
      </c>
    </row>
    <row r="1204" spans="1:8" x14ac:dyDescent="0.25">
      <c r="A1204" t="s">
        <v>3425</v>
      </c>
      <c r="B1204" t="s">
        <v>3426</v>
      </c>
      <c r="C1204" t="s">
        <v>3427</v>
      </c>
      <c r="D1204" t="s">
        <v>7234</v>
      </c>
      <c r="F1204" t="s">
        <v>4819</v>
      </c>
      <c r="H1204" t="s">
        <v>6307</v>
      </c>
    </row>
    <row r="1205" spans="1:8" x14ac:dyDescent="0.25">
      <c r="A1205" t="s">
        <v>3428</v>
      </c>
      <c r="B1205" t="s">
        <v>3429</v>
      </c>
      <c r="C1205" t="s">
        <v>3430</v>
      </c>
      <c r="D1205" t="s">
        <v>7261</v>
      </c>
      <c r="F1205" t="s">
        <v>4820</v>
      </c>
      <c r="H1205" t="s">
        <v>6308</v>
      </c>
    </row>
    <row r="1206" spans="1:8" x14ac:dyDescent="0.25">
      <c r="A1206" t="s">
        <v>3431</v>
      </c>
      <c r="B1206" t="s">
        <v>3432</v>
      </c>
      <c r="C1206" t="s">
        <v>3433</v>
      </c>
      <c r="D1206" t="s">
        <v>7794</v>
      </c>
      <c r="F1206" t="s">
        <v>4821</v>
      </c>
      <c r="H1206" t="s">
        <v>6309</v>
      </c>
    </row>
    <row r="1207" spans="1:8" x14ac:dyDescent="0.25">
      <c r="A1207" t="s">
        <v>3434</v>
      </c>
      <c r="B1207" t="s">
        <v>3435</v>
      </c>
      <c r="C1207" t="s">
        <v>3436</v>
      </c>
      <c r="D1207" t="s">
        <v>7795</v>
      </c>
      <c r="F1207" t="s">
        <v>4822</v>
      </c>
      <c r="H1207" t="s">
        <v>6310</v>
      </c>
    </row>
    <row r="1208" spans="1:8" x14ac:dyDescent="0.25">
      <c r="A1208" t="s">
        <v>3437</v>
      </c>
      <c r="B1208" t="s">
        <v>3438</v>
      </c>
      <c r="C1208" t="s">
        <v>3439</v>
      </c>
      <c r="D1208" t="s">
        <v>7113</v>
      </c>
      <c r="F1208" t="s">
        <v>4823</v>
      </c>
      <c r="H1208" t="s">
        <v>6311</v>
      </c>
    </row>
    <row r="1209" spans="1:8" x14ac:dyDescent="0.25">
      <c r="A1209" t="s">
        <v>3440</v>
      </c>
      <c r="B1209" t="s">
        <v>3441</v>
      </c>
      <c r="C1209" t="s">
        <v>3442</v>
      </c>
      <c r="D1209" t="s">
        <v>7796</v>
      </c>
      <c r="F1209" t="s">
        <v>4824</v>
      </c>
      <c r="H1209" t="s">
        <v>6312</v>
      </c>
    </row>
    <row r="1210" spans="1:8" x14ac:dyDescent="0.25">
      <c r="A1210" t="s">
        <v>3443</v>
      </c>
      <c r="B1210" t="s">
        <v>3444</v>
      </c>
      <c r="C1210" t="s">
        <v>3445</v>
      </c>
      <c r="D1210" t="s">
        <v>7560</v>
      </c>
      <c r="F1210" t="s">
        <v>4825</v>
      </c>
      <c r="H1210" t="s">
        <v>6313</v>
      </c>
    </row>
    <row r="1211" spans="1:8" x14ac:dyDescent="0.25">
      <c r="A1211" t="s">
        <v>3446</v>
      </c>
      <c r="B1211" t="s">
        <v>3447</v>
      </c>
      <c r="C1211" t="s">
        <v>3448</v>
      </c>
      <c r="D1211" t="s">
        <v>7797</v>
      </c>
      <c r="F1211" t="s">
        <v>4826</v>
      </c>
      <c r="H1211" t="s">
        <v>6314</v>
      </c>
    </row>
    <row r="1212" spans="1:8" x14ac:dyDescent="0.25">
      <c r="A1212" t="s">
        <v>3449</v>
      </c>
      <c r="B1212" t="s">
        <v>3450</v>
      </c>
      <c r="C1212" t="s">
        <v>3451</v>
      </c>
      <c r="D1212" t="s">
        <v>7605</v>
      </c>
      <c r="F1212" t="s">
        <v>4827</v>
      </c>
      <c r="H1212" t="s">
        <v>6315</v>
      </c>
    </row>
    <row r="1213" spans="1:8" x14ac:dyDescent="0.25">
      <c r="A1213" t="s">
        <v>3452</v>
      </c>
      <c r="B1213" t="s">
        <v>3453</v>
      </c>
      <c r="C1213" t="s">
        <v>3454</v>
      </c>
      <c r="D1213" t="s">
        <v>7798</v>
      </c>
      <c r="F1213" t="s">
        <v>4828</v>
      </c>
      <c r="H1213" t="s">
        <v>6316</v>
      </c>
    </row>
    <row r="1214" spans="1:8" x14ac:dyDescent="0.25">
      <c r="A1214" t="s">
        <v>3455</v>
      </c>
      <c r="B1214" t="s">
        <v>3456</v>
      </c>
      <c r="C1214" t="s">
        <v>3457</v>
      </c>
      <c r="D1214" t="s">
        <v>6941</v>
      </c>
      <c r="F1214" t="s">
        <v>4829</v>
      </c>
      <c r="H1214" t="s">
        <v>6317</v>
      </c>
    </row>
    <row r="1215" spans="1:8" x14ac:dyDescent="0.25">
      <c r="A1215" t="s">
        <v>3458</v>
      </c>
      <c r="B1215" t="s">
        <v>3459</v>
      </c>
      <c r="C1215" t="s">
        <v>3460</v>
      </c>
      <c r="D1215" t="s">
        <v>6724</v>
      </c>
      <c r="F1215" t="s">
        <v>4830</v>
      </c>
      <c r="H1215" t="s">
        <v>6318</v>
      </c>
    </row>
    <row r="1216" spans="1:8" x14ac:dyDescent="0.25">
      <c r="A1216" t="s">
        <v>3461</v>
      </c>
      <c r="B1216" t="s">
        <v>3462</v>
      </c>
      <c r="C1216" t="s">
        <v>3463</v>
      </c>
      <c r="D1216" t="s">
        <v>7799</v>
      </c>
      <c r="F1216" t="s">
        <v>4831</v>
      </c>
      <c r="H1216" t="s">
        <v>6319</v>
      </c>
    </row>
    <row r="1217" spans="1:8" x14ac:dyDescent="0.25">
      <c r="A1217" t="s">
        <v>7800</v>
      </c>
      <c r="B1217" t="s">
        <v>7801</v>
      </c>
      <c r="C1217" t="s">
        <v>2528</v>
      </c>
      <c r="D1217" t="s">
        <v>6932</v>
      </c>
      <c r="F1217" t="s">
        <v>4832</v>
      </c>
      <c r="H1217" t="s">
        <v>6320</v>
      </c>
    </row>
    <row r="1218" spans="1:8" x14ac:dyDescent="0.25">
      <c r="A1218" t="s">
        <v>7802</v>
      </c>
      <c r="B1218" t="s">
        <v>7803</v>
      </c>
      <c r="C1218" t="s">
        <v>2514</v>
      </c>
      <c r="D1218" t="s">
        <v>6902</v>
      </c>
      <c r="F1218" t="s">
        <v>4833</v>
      </c>
      <c r="H1218" t="s">
        <v>6321</v>
      </c>
    </row>
    <row r="1219" spans="1:8" x14ac:dyDescent="0.25">
      <c r="A1219" t="s">
        <v>7804</v>
      </c>
      <c r="B1219" t="s">
        <v>7805</v>
      </c>
      <c r="C1219" t="s">
        <v>2528</v>
      </c>
      <c r="D1219" t="s">
        <v>6932</v>
      </c>
      <c r="F1219" t="s">
        <v>4834</v>
      </c>
      <c r="H1219" t="s">
        <v>6322</v>
      </c>
    </row>
    <row r="1220" spans="1:8" x14ac:dyDescent="0.25">
      <c r="A1220" t="s">
        <v>3464</v>
      </c>
      <c r="B1220" t="s">
        <v>3465</v>
      </c>
      <c r="C1220" t="s">
        <v>3466</v>
      </c>
      <c r="D1220" t="s">
        <v>7293</v>
      </c>
      <c r="F1220" t="s">
        <v>4835</v>
      </c>
      <c r="H1220" t="s">
        <v>6323</v>
      </c>
    </row>
    <row r="1221" spans="1:8" x14ac:dyDescent="0.25">
      <c r="A1221" t="s">
        <v>3467</v>
      </c>
      <c r="B1221" t="s">
        <v>3468</v>
      </c>
      <c r="C1221" t="s">
        <v>3469</v>
      </c>
      <c r="D1221" t="s">
        <v>6723</v>
      </c>
      <c r="F1221" t="s">
        <v>4836</v>
      </c>
      <c r="H1221" t="s">
        <v>6324</v>
      </c>
    </row>
    <row r="1222" spans="1:8" x14ac:dyDescent="0.25">
      <c r="A1222" t="s">
        <v>3470</v>
      </c>
      <c r="B1222" t="s">
        <v>3471</v>
      </c>
      <c r="C1222" t="s">
        <v>7806</v>
      </c>
      <c r="D1222" t="s">
        <v>7807</v>
      </c>
      <c r="F1222" t="s">
        <v>4837</v>
      </c>
      <c r="H1222" t="s">
        <v>6325</v>
      </c>
    </row>
    <row r="1223" spans="1:8" x14ac:dyDescent="0.25">
      <c r="A1223" t="s">
        <v>3472</v>
      </c>
      <c r="B1223" t="s">
        <v>3473</v>
      </c>
      <c r="C1223" t="s">
        <v>3474</v>
      </c>
      <c r="D1223" t="s">
        <v>7808</v>
      </c>
      <c r="F1223" t="s">
        <v>4838</v>
      </c>
      <c r="H1223" t="s">
        <v>6326</v>
      </c>
    </row>
    <row r="1224" spans="1:8" x14ac:dyDescent="0.25">
      <c r="A1224" t="s">
        <v>3475</v>
      </c>
      <c r="B1224" t="s">
        <v>3476</v>
      </c>
      <c r="C1224" t="s">
        <v>3477</v>
      </c>
      <c r="D1224" t="s">
        <v>7809</v>
      </c>
      <c r="F1224" t="s">
        <v>4839</v>
      </c>
      <c r="H1224" t="s">
        <v>6327</v>
      </c>
    </row>
    <row r="1225" spans="1:8" x14ac:dyDescent="0.25">
      <c r="A1225" t="s">
        <v>3478</v>
      </c>
      <c r="B1225" t="s">
        <v>3479</v>
      </c>
      <c r="C1225" t="s">
        <v>3480</v>
      </c>
      <c r="D1225" t="s">
        <v>7043</v>
      </c>
      <c r="F1225" t="s">
        <v>4840</v>
      </c>
      <c r="H1225" t="s">
        <v>6328</v>
      </c>
    </row>
    <row r="1226" spans="1:8" x14ac:dyDescent="0.25">
      <c r="A1226" t="s">
        <v>3481</v>
      </c>
      <c r="B1226" t="s">
        <v>3482</v>
      </c>
      <c r="C1226" t="s">
        <v>2626</v>
      </c>
      <c r="D1226" t="s">
        <v>7056</v>
      </c>
      <c r="F1226" t="s">
        <v>4841</v>
      </c>
      <c r="H1226" t="s">
        <v>6329</v>
      </c>
    </row>
    <row r="1227" spans="1:8" x14ac:dyDescent="0.25">
      <c r="A1227" t="s">
        <v>3483</v>
      </c>
      <c r="B1227" t="s">
        <v>3484</v>
      </c>
      <c r="C1227" t="s">
        <v>2930</v>
      </c>
      <c r="D1227" t="s">
        <v>7417</v>
      </c>
      <c r="F1227" t="s">
        <v>4842</v>
      </c>
      <c r="H1227" t="s">
        <v>6330</v>
      </c>
    </row>
    <row r="1228" spans="1:8" x14ac:dyDescent="0.25">
      <c r="A1228" t="s">
        <v>3485</v>
      </c>
      <c r="B1228" t="s">
        <v>3486</v>
      </c>
      <c r="C1228" t="s">
        <v>2505</v>
      </c>
      <c r="D1228" t="s">
        <v>6902</v>
      </c>
      <c r="F1228" t="s">
        <v>4843</v>
      </c>
      <c r="H1228" t="s">
        <v>6331</v>
      </c>
    </row>
    <row r="1229" spans="1:8" x14ac:dyDescent="0.25">
      <c r="A1229" t="s">
        <v>3487</v>
      </c>
      <c r="B1229" t="s">
        <v>1551</v>
      </c>
      <c r="C1229" t="s">
        <v>2958</v>
      </c>
      <c r="D1229" t="s">
        <v>7810</v>
      </c>
      <c r="F1229" t="s">
        <v>4844</v>
      </c>
      <c r="H1229" t="s">
        <v>6332</v>
      </c>
    </row>
    <row r="1230" spans="1:8" x14ac:dyDescent="0.25">
      <c r="A1230" t="s">
        <v>3488</v>
      </c>
      <c r="B1230" t="s">
        <v>3489</v>
      </c>
      <c r="C1230" t="s">
        <v>3490</v>
      </c>
      <c r="D1230" t="s">
        <v>7234</v>
      </c>
      <c r="F1230" t="s">
        <v>4845</v>
      </c>
      <c r="H1230" t="s">
        <v>6333</v>
      </c>
    </row>
    <row r="1231" spans="1:8" x14ac:dyDescent="0.25">
      <c r="A1231" t="s">
        <v>3491</v>
      </c>
      <c r="B1231" t="s">
        <v>1585</v>
      </c>
      <c r="C1231" t="s">
        <v>7811</v>
      </c>
      <c r="D1231" t="s">
        <v>7812</v>
      </c>
      <c r="F1231" t="s">
        <v>4846</v>
      </c>
      <c r="H1231" t="s">
        <v>6334</v>
      </c>
    </row>
    <row r="1232" spans="1:8" x14ac:dyDescent="0.25">
      <c r="A1232" t="s">
        <v>3492</v>
      </c>
      <c r="B1232" t="s">
        <v>3493</v>
      </c>
      <c r="C1232" t="s">
        <v>2528</v>
      </c>
      <c r="D1232" t="s">
        <v>6932</v>
      </c>
      <c r="F1232" t="s">
        <v>4847</v>
      </c>
      <c r="H1232" t="s">
        <v>6335</v>
      </c>
    </row>
    <row r="1233" spans="1:8" x14ac:dyDescent="0.25">
      <c r="A1233" t="s">
        <v>3494</v>
      </c>
      <c r="B1233" t="s">
        <v>3495</v>
      </c>
      <c r="C1233" t="s">
        <v>3496</v>
      </c>
      <c r="D1233" t="s">
        <v>7813</v>
      </c>
      <c r="F1233" t="s">
        <v>4848</v>
      </c>
      <c r="H1233" t="s">
        <v>6336</v>
      </c>
    </row>
    <row r="1234" spans="1:8" x14ac:dyDescent="0.25">
      <c r="A1234" t="s">
        <v>3497</v>
      </c>
      <c r="B1234" t="s">
        <v>3498</v>
      </c>
      <c r="C1234" t="s">
        <v>3499</v>
      </c>
      <c r="D1234" t="s">
        <v>7814</v>
      </c>
      <c r="F1234" t="s">
        <v>4849</v>
      </c>
      <c r="H1234" t="s">
        <v>6337</v>
      </c>
    </row>
    <row r="1235" spans="1:8" x14ac:dyDescent="0.25">
      <c r="A1235" t="s">
        <v>3500</v>
      </c>
      <c r="B1235" t="s">
        <v>7815</v>
      </c>
      <c r="C1235" t="s">
        <v>3501</v>
      </c>
      <c r="D1235" t="s">
        <v>7816</v>
      </c>
      <c r="F1235" t="s">
        <v>4850</v>
      </c>
      <c r="H1235" t="s">
        <v>6338</v>
      </c>
    </row>
    <row r="1236" spans="1:8" x14ac:dyDescent="0.25">
      <c r="A1236" t="s">
        <v>3502</v>
      </c>
      <c r="B1236" t="s">
        <v>3503</v>
      </c>
      <c r="C1236" t="s">
        <v>7817</v>
      </c>
      <c r="D1236" t="s">
        <v>7818</v>
      </c>
      <c r="F1236" t="s">
        <v>4851</v>
      </c>
      <c r="H1236" t="s">
        <v>6339</v>
      </c>
    </row>
    <row r="1237" spans="1:8" x14ac:dyDescent="0.25">
      <c r="A1237" t="s">
        <v>3504</v>
      </c>
      <c r="B1237" t="s">
        <v>3505</v>
      </c>
      <c r="C1237" t="s">
        <v>3506</v>
      </c>
      <c r="D1237" t="s">
        <v>7819</v>
      </c>
      <c r="F1237" t="s">
        <v>4852</v>
      </c>
      <c r="H1237" t="s">
        <v>6340</v>
      </c>
    </row>
    <row r="1238" spans="1:8" x14ac:dyDescent="0.25">
      <c r="A1238" t="s">
        <v>3507</v>
      </c>
      <c r="B1238" t="s">
        <v>3508</v>
      </c>
      <c r="C1238" t="s">
        <v>3509</v>
      </c>
      <c r="D1238" t="s">
        <v>7820</v>
      </c>
      <c r="F1238" t="s">
        <v>4853</v>
      </c>
      <c r="H1238" t="s">
        <v>6341</v>
      </c>
    </row>
    <row r="1239" spans="1:8" x14ac:dyDescent="0.25">
      <c r="A1239" t="s">
        <v>3510</v>
      </c>
      <c r="B1239" t="s">
        <v>3511</v>
      </c>
      <c r="C1239" t="s">
        <v>3512</v>
      </c>
      <c r="D1239" t="s">
        <v>7821</v>
      </c>
      <c r="F1239" t="s">
        <v>4854</v>
      </c>
      <c r="H1239" t="s">
        <v>6342</v>
      </c>
    </row>
    <row r="1240" spans="1:8" x14ac:dyDescent="0.25">
      <c r="A1240" t="s">
        <v>3513</v>
      </c>
      <c r="B1240" t="s">
        <v>3514</v>
      </c>
      <c r="C1240" t="s">
        <v>3515</v>
      </c>
      <c r="D1240" t="s">
        <v>7822</v>
      </c>
      <c r="F1240" t="s">
        <v>4855</v>
      </c>
      <c r="H1240" t="s">
        <v>6343</v>
      </c>
    </row>
    <row r="1241" spans="1:8" x14ac:dyDescent="0.25">
      <c r="A1241" t="s">
        <v>3516</v>
      </c>
      <c r="B1241" t="s">
        <v>3517</v>
      </c>
      <c r="C1241" t="s">
        <v>3518</v>
      </c>
      <c r="D1241" t="s">
        <v>7823</v>
      </c>
      <c r="F1241" t="s">
        <v>4856</v>
      </c>
      <c r="H1241" t="s">
        <v>6344</v>
      </c>
    </row>
    <row r="1242" spans="1:8" x14ac:dyDescent="0.25">
      <c r="A1242" t="s">
        <v>3519</v>
      </c>
      <c r="B1242" t="s">
        <v>3520</v>
      </c>
      <c r="C1242" t="s">
        <v>3521</v>
      </c>
      <c r="D1242" t="s">
        <v>7644</v>
      </c>
      <c r="F1242" t="s">
        <v>4857</v>
      </c>
      <c r="H1242" t="s">
        <v>6345</v>
      </c>
    </row>
    <row r="1243" spans="1:8" x14ac:dyDescent="0.25">
      <c r="A1243" t="s">
        <v>3522</v>
      </c>
      <c r="B1243" t="s">
        <v>3523</v>
      </c>
      <c r="C1243" t="s">
        <v>3524</v>
      </c>
      <c r="D1243" t="s">
        <v>7824</v>
      </c>
      <c r="F1243" t="s">
        <v>4858</v>
      </c>
      <c r="H1243" t="s">
        <v>6346</v>
      </c>
    </row>
    <row r="1244" spans="1:8" x14ac:dyDescent="0.25">
      <c r="A1244" t="s">
        <v>3525</v>
      </c>
      <c r="B1244" t="s">
        <v>353</v>
      </c>
      <c r="C1244" t="s">
        <v>3526</v>
      </c>
      <c r="D1244" t="s">
        <v>7226</v>
      </c>
      <c r="F1244" t="s">
        <v>4859</v>
      </c>
      <c r="H1244" t="s">
        <v>6347</v>
      </c>
    </row>
    <row r="1245" spans="1:8" x14ac:dyDescent="0.25">
      <c r="A1245" t="s">
        <v>3527</v>
      </c>
      <c r="B1245" t="s">
        <v>3528</v>
      </c>
      <c r="C1245" t="s">
        <v>3529</v>
      </c>
      <c r="D1245" t="s">
        <v>7744</v>
      </c>
      <c r="F1245" t="s">
        <v>4860</v>
      </c>
      <c r="H1245" t="s">
        <v>6348</v>
      </c>
    </row>
    <row r="1246" spans="1:8" x14ac:dyDescent="0.25">
      <c r="A1246" t="s">
        <v>3530</v>
      </c>
      <c r="B1246" t="s">
        <v>3531</v>
      </c>
      <c r="C1246" t="s">
        <v>7825</v>
      </c>
      <c r="D1246" t="s">
        <v>6752</v>
      </c>
      <c r="F1246" t="s">
        <v>4861</v>
      </c>
      <c r="H1246" t="s">
        <v>6349</v>
      </c>
    </row>
    <row r="1247" spans="1:8" x14ac:dyDescent="0.25">
      <c r="A1247" t="s">
        <v>3532</v>
      </c>
      <c r="B1247" t="s">
        <v>3465</v>
      </c>
      <c r="C1247" t="s">
        <v>3533</v>
      </c>
      <c r="D1247" t="s">
        <v>7826</v>
      </c>
      <c r="F1247" t="s">
        <v>4862</v>
      </c>
      <c r="H1247" t="s">
        <v>6350</v>
      </c>
    </row>
    <row r="1248" spans="1:8" x14ac:dyDescent="0.25">
      <c r="A1248" t="s">
        <v>3534</v>
      </c>
      <c r="B1248" t="s">
        <v>3465</v>
      </c>
      <c r="C1248" t="s">
        <v>3535</v>
      </c>
      <c r="D1248" t="s">
        <v>7827</v>
      </c>
      <c r="F1248" t="s">
        <v>4863</v>
      </c>
      <c r="H1248" t="s">
        <v>6351</v>
      </c>
    </row>
    <row r="1249" spans="1:8" x14ac:dyDescent="0.25">
      <c r="A1249" t="s">
        <v>3536</v>
      </c>
      <c r="B1249" t="s">
        <v>3465</v>
      </c>
      <c r="C1249" t="s">
        <v>3537</v>
      </c>
      <c r="D1249" t="s">
        <v>7828</v>
      </c>
      <c r="F1249" t="s">
        <v>4864</v>
      </c>
      <c r="H1249" t="s">
        <v>6352</v>
      </c>
    </row>
    <row r="1250" spans="1:8" x14ac:dyDescent="0.25">
      <c r="A1250" t="s">
        <v>3538</v>
      </c>
      <c r="B1250" t="s">
        <v>3465</v>
      </c>
      <c r="C1250" t="s">
        <v>3539</v>
      </c>
      <c r="D1250" t="s">
        <v>7829</v>
      </c>
      <c r="F1250" t="s">
        <v>4865</v>
      </c>
      <c r="H1250" t="s">
        <v>6353</v>
      </c>
    </row>
    <row r="1251" spans="1:8" x14ac:dyDescent="0.25">
      <c r="A1251" t="s">
        <v>3540</v>
      </c>
      <c r="B1251" t="s">
        <v>3465</v>
      </c>
      <c r="C1251" t="s">
        <v>3541</v>
      </c>
      <c r="D1251" t="s">
        <v>7830</v>
      </c>
      <c r="F1251" t="s">
        <v>4866</v>
      </c>
      <c r="H1251" t="s">
        <v>6354</v>
      </c>
    </row>
    <row r="1252" spans="1:8" x14ac:dyDescent="0.25">
      <c r="A1252" t="s">
        <v>3542</v>
      </c>
      <c r="B1252" t="s">
        <v>3543</v>
      </c>
      <c r="C1252" t="s">
        <v>3544</v>
      </c>
      <c r="D1252" t="s">
        <v>6617</v>
      </c>
      <c r="F1252" t="s">
        <v>4867</v>
      </c>
      <c r="H1252" t="s">
        <v>6355</v>
      </c>
    </row>
    <row r="1253" spans="1:8" x14ac:dyDescent="0.25">
      <c r="A1253" t="s">
        <v>3545</v>
      </c>
      <c r="B1253" t="s">
        <v>3546</v>
      </c>
      <c r="C1253" t="s">
        <v>3547</v>
      </c>
      <c r="D1253" t="s">
        <v>7831</v>
      </c>
      <c r="F1253" t="s">
        <v>4868</v>
      </c>
      <c r="H1253" t="s">
        <v>6356</v>
      </c>
    </row>
    <row r="1254" spans="1:8" x14ac:dyDescent="0.25">
      <c r="A1254" t="s">
        <v>3548</v>
      </c>
      <c r="B1254" t="s">
        <v>3549</v>
      </c>
      <c r="C1254" t="s">
        <v>3550</v>
      </c>
      <c r="D1254" t="s">
        <v>7832</v>
      </c>
      <c r="F1254" t="s">
        <v>4869</v>
      </c>
      <c r="H1254" t="s">
        <v>6357</v>
      </c>
    </row>
    <row r="1255" spans="1:8" x14ac:dyDescent="0.25">
      <c r="A1255" t="s">
        <v>3551</v>
      </c>
      <c r="B1255" t="s">
        <v>3552</v>
      </c>
      <c r="C1255" t="s">
        <v>3553</v>
      </c>
      <c r="D1255" t="s">
        <v>7833</v>
      </c>
      <c r="F1255" t="s">
        <v>4870</v>
      </c>
      <c r="H1255" t="s">
        <v>6358</v>
      </c>
    </row>
    <row r="1256" spans="1:8" x14ac:dyDescent="0.25">
      <c r="A1256" t="s">
        <v>3554</v>
      </c>
      <c r="B1256" t="s">
        <v>988</v>
      </c>
      <c r="C1256" t="s">
        <v>2559</v>
      </c>
      <c r="D1256" t="s">
        <v>7759</v>
      </c>
      <c r="F1256" t="s">
        <v>4871</v>
      </c>
      <c r="H1256" t="s">
        <v>6359</v>
      </c>
    </row>
    <row r="1257" spans="1:8" x14ac:dyDescent="0.25">
      <c r="A1257" t="s">
        <v>3555</v>
      </c>
      <c r="B1257" t="s">
        <v>3556</v>
      </c>
      <c r="C1257" t="s">
        <v>3557</v>
      </c>
      <c r="D1257" t="s">
        <v>7834</v>
      </c>
      <c r="F1257" t="s">
        <v>4872</v>
      </c>
      <c r="H1257" t="s">
        <v>6360</v>
      </c>
    </row>
    <row r="1258" spans="1:8" x14ac:dyDescent="0.25">
      <c r="A1258" t="s">
        <v>3558</v>
      </c>
      <c r="B1258" t="s">
        <v>3559</v>
      </c>
      <c r="C1258" t="s">
        <v>3560</v>
      </c>
      <c r="D1258" t="s">
        <v>7753</v>
      </c>
      <c r="F1258" t="s">
        <v>4873</v>
      </c>
      <c r="H1258" t="s">
        <v>6361</v>
      </c>
    </row>
    <row r="1259" spans="1:8" x14ac:dyDescent="0.25">
      <c r="A1259" t="s">
        <v>3561</v>
      </c>
      <c r="B1259" t="s">
        <v>3562</v>
      </c>
      <c r="C1259" t="s">
        <v>3560</v>
      </c>
      <c r="D1259" t="s">
        <v>7753</v>
      </c>
      <c r="F1259" t="s">
        <v>4874</v>
      </c>
      <c r="H1259" t="s">
        <v>6362</v>
      </c>
    </row>
    <row r="1260" spans="1:8" x14ac:dyDescent="0.25">
      <c r="A1260" t="s">
        <v>3563</v>
      </c>
      <c r="B1260" t="s">
        <v>3564</v>
      </c>
      <c r="C1260" t="s">
        <v>3557</v>
      </c>
      <c r="D1260" t="s">
        <v>7834</v>
      </c>
      <c r="F1260" t="s">
        <v>4875</v>
      </c>
      <c r="H1260" t="s">
        <v>6363</v>
      </c>
    </row>
    <row r="1261" spans="1:8" x14ac:dyDescent="0.25">
      <c r="A1261" t="s">
        <v>3565</v>
      </c>
      <c r="B1261" t="s">
        <v>3566</v>
      </c>
      <c r="C1261" t="s">
        <v>7835</v>
      </c>
      <c r="D1261" t="s">
        <v>7836</v>
      </c>
      <c r="F1261" t="s">
        <v>4876</v>
      </c>
      <c r="H1261" t="s">
        <v>6364</v>
      </c>
    </row>
    <row r="1262" spans="1:8" x14ac:dyDescent="0.25">
      <c r="A1262" t="s">
        <v>3567</v>
      </c>
      <c r="B1262" t="s">
        <v>3568</v>
      </c>
      <c r="C1262" t="s">
        <v>3569</v>
      </c>
      <c r="D1262" t="s">
        <v>7837</v>
      </c>
      <c r="F1262" t="s">
        <v>4877</v>
      </c>
      <c r="H1262" t="s">
        <v>6365</v>
      </c>
    </row>
    <row r="1263" spans="1:8" x14ac:dyDescent="0.25">
      <c r="A1263" t="s">
        <v>3570</v>
      </c>
      <c r="B1263" t="s">
        <v>3571</v>
      </c>
      <c r="C1263" t="s">
        <v>3572</v>
      </c>
      <c r="D1263" t="s">
        <v>6633</v>
      </c>
      <c r="F1263" t="s">
        <v>4878</v>
      </c>
      <c r="H1263" t="s">
        <v>6366</v>
      </c>
    </row>
    <row r="1264" spans="1:8" x14ac:dyDescent="0.25">
      <c r="A1264" t="s">
        <v>3573</v>
      </c>
      <c r="B1264" t="s">
        <v>3574</v>
      </c>
      <c r="C1264" t="s">
        <v>3575</v>
      </c>
      <c r="D1264" t="s">
        <v>7838</v>
      </c>
      <c r="F1264" t="s">
        <v>4879</v>
      </c>
      <c r="H1264" t="s">
        <v>6367</v>
      </c>
    </row>
    <row r="1265" spans="1:8" x14ac:dyDescent="0.25">
      <c r="A1265" t="s">
        <v>3576</v>
      </c>
      <c r="B1265" t="s">
        <v>3577</v>
      </c>
      <c r="C1265" t="s">
        <v>3578</v>
      </c>
      <c r="D1265" t="s">
        <v>7839</v>
      </c>
      <c r="F1265" t="s">
        <v>4880</v>
      </c>
      <c r="H1265" t="s">
        <v>6368</v>
      </c>
    </row>
    <row r="1266" spans="1:8" x14ac:dyDescent="0.25">
      <c r="A1266" t="s">
        <v>3579</v>
      </c>
      <c r="B1266" t="s">
        <v>3580</v>
      </c>
      <c r="C1266" t="s">
        <v>2796</v>
      </c>
      <c r="D1266" t="s">
        <v>7257</v>
      </c>
      <c r="F1266" t="s">
        <v>4881</v>
      </c>
      <c r="H1266" t="s">
        <v>6369</v>
      </c>
    </row>
    <row r="1267" spans="1:8" x14ac:dyDescent="0.25">
      <c r="A1267" t="s">
        <v>3581</v>
      </c>
      <c r="B1267" t="s">
        <v>3582</v>
      </c>
      <c r="C1267" t="s">
        <v>2559</v>
      </c>
      <c r="D1267" t="s">
        <v>7759</v>
      </c>
      <c r="F1267" t="s">
        <v>4882</v>
      </c>
      <c r="H1267" t="s">
        <v>6370</v>
      </c>
    </row>
    <row r="1268" spans="1:8" x14ac:dyDescent="0.25">
      <c r="A1268" t="s">
        <v>3583</v>
      </c>
      <c r="B1268" t="s">
        <v>3584</v>
      </c>
      <c r="C1268" t="s">
        <v>2559</v>
      </c>
      <c r="D1268" t="s">
        <v>7759</v>
      </c>
      <c r="F1268" t="s">
        <v>4883</v>
      </c>
      <c r="H1268" t="s">
        <v>6371</v>
      </c>
    </row>
    <row r="1269" spans="1:8" x14ac:dyDescent="0.25">
      <c r="A1269" t="s">
        <v>3585</v>
      </c>
      <c r="B1269" t="s">
        <v>3586</v>
      </c>
      <c r="C1269" t="s">
        <v>3587</v>
      </c>
      <c r="D1269" t="s">
        <v>7613</v>
      </c>
      <c r="F1269" t="s">
        <v>4884</v>
      </c>
      <c r="H1269" t="s">
        <v>6372</v>
      </c>
    </row>
    <row r="1270" spans="1:8" x14ac:dyDescent="0.25">
      <c r="A1270" t="s">
        <v>3588</v>
      </c>
      <c r="B1270" t="s">
        <v>3589</v>
      </c>
      <c r="C1270" t="s">
        <v>3590</v>
      </c>
      <c r="D1270" t="s">
        <v>7840</v>
      </c>
      <c r="F1270" t="s">
        <v>4885</v>
      </c>
      <c r="H1270" t="s">
        <v>6373</v>
      </c>
    </row>
    <row r="1271" spans="1:8" x14ac:dyDescent="0.25">
      <c r="A1271" t="s">
        <v>7841</v>
      </c>
      <c r="B1271" t="s">
        <v>7842</v>
      </c>
      <c r="C1271" t="s">
        <v>7843</v>
      </c>
      <c r="D1271" t="s">
        <v>7499</v>
      </c>
      <c r="F1271" t="s">
        <v>4886</v>
      </c>
      <c r="H1271" t="s">
        <v>6374</v>
      </c>
    </row>
    <row r="1272" spans="1:8" x14ac:dyDescent="0.25">
      <c r="A1272" t="s">
        <v>7844</v>
      </c>
      <c r="B1272" t="s">
        <v>7845</v>
      </c>
      <c r="C1272" t="s">
        <v>7846</v>
      </c>
      <c r="D1272" t="s">
        <v>7819</v>
      </c>
      <c r="F1272" t="s">
        <v>4887</v>
      </c>
      <c r="H1272" t="s">
        <v>6375</v>
      </c>
    </row>
    <row r="1273" spans="1:8" x14ac:dyDescent="0.25">
      <c r="A1273" t="s">
        <v>7847</v>
      </c>
      <c r="B1273" t="s">
        <v>7848</v>
      </c>
      <c r="C1273" t="s">
        <v>7849</v>
      </c>
      <c r="D1273" t="s">
        <v>7850</v>
      </c>
      <c r="F1273" t="s">
        <v>4888</v>
      </c>
      <c r="H1273" t="s">
        <v>6376</v>
      </c>
    </row>
    <row r="1274" spans="1:8" x14ac:dyDescent="0.25">
      <c r="A1274" t="s">
        <v>7851</v>
      </c>
      <c r="B1274" t="s">
        <v>7852</v>
      </c>
      <c r="C1274" t="s">
        <v>7853</v>
      </c>
      <c r="D1274" t="s">
        <v>7854</v>
      </c>
      <c r="F1274" t="s">
        <v>4889</v>
      </c>
      <c r="H1274" t="s">
        <v>6377</v>
      </c>
    </row>
    <row r="1275" spans="1:8" x14ac:dyDescent="0.25">
      <c r="A1275" t="s">
        <v>7855</v>
      </c>
      <c r="B1275" t="s">
        <v>7856</v>
      </c>
      <c r="C1275" t="s">
        <v>7857</v>
      </c>
      <c r="D1275" t="s">
        <v>7858</v>
      </c>
      <c r="F1275" t="s">
        <v>4890</v>
      </c>
      <c r="H1275" t="s">
        <v>6378</v>
      </c>
    </row>
    <row r="1276" spans="1:8" x14ac:dyDescent="0.25">
      <c r="A1276" t="s">
        <v>7859</v>
      </c>
      <c r="B1276" t="s">
        <v>7860</v>
      </c>
      <c r="C1276" t="s">
        <v>7861</v>
      </c>
      <c r="D1276" t="s">
        <v>6620</v>
      </c>
      <c r="F1276" t="s">
        <v>4891</v>
      </c>
      <c r="H1276" t="s">
        <v>6379</v>
      </c>
    </row>
    <row r="1277" spans="1:8" x14ac:dyDescent="0.25">
      <c r="A1277" t="s">
        <v>7862</v>
      </c>
      <c r="B1277" t="s">
        <v>7863</v>
      </c>
      <c r="C1277" t="s">
        <v>7864</v>
      </c>
      <c r="D1277" t="s">
        <v>7865</v>
      </c>
      <c r="F1277" t="s">
        <v>4892</v>
      </c>
      <c r="H1277" t="s">
        <v>6380</v>
      </c>
    </row>
    <row r="1278" spans="1:8" x14ac:dyDescent="0.25">
      <c r="A1278" t="s">
        <v>7866</v>
      </c>
      <c r="B1278" t="s">
        <v>7867</v>
      </c>
      <c r="C1278" t="s">
        <v>7868</v>
      </c>
      <c r="D1278" t="s">
        <v>7869</v>
      </c>
      <c r="F1278" t="s">
        <v>4893</v>
      </c>
      <c r="H1278" t="s">
        <v>6381</v>
      </c>
    </row>
    <row r="1279" spans="1:8" x14ac:dyDescent="0.25">
      <c r="A1279" t="s">
        <v>7870</v>
      </c>
      <c r="B1279" t="s">
        <v>7871</v>
      </c>
      <c r="C1279" t="s">
        <v>7872</v>
      </c>
      <c r="D1279" t="s">
        <v>7873</v>
      </c>
      <c r="F1279" t="s">
        <v>4894</v>
      </c>
      <c r="H1279" t="s">
        <v>6382</v>
      </c>
    </row>
    <row r="1280" spans="1:8" x14ac:dyDescent="0.25">
      <c r="A1280" t="s">
        <v>7874</v>
      </c>
      <c r="B1280" t="s">
        <v>7875</v>
      </c>
      <c r="C1280" t="s">
        <v>7876</v>
      </c>
      <c r="D1280" t="s">
        <v>7877</v>
      </c>
      <c r="F1280" t="s">
        <v>4895</v>
      </c>
      <c r="H1280" t="s">
        <v>6383</v>
      </c>
    </row>
    <row r="1281" spans="1:8" x14ac:dyDescent="0.25">
      <c r="A1281" t="s">
        <v>7878</v>
      </c>
      <c r="B1281" t="s">
        <v>7879</v>
      </c>
      <c r="C1281" t="s">
        <v>7880</v>
      </c>
      <c r="D1281" t="s">
        <v>6789</v>
      </c>
      <c r="F1281" t="s">
        <v>4896</v>
      </c>
      <c r="H1281" t="s">
        <v>6384</v>
      </c>
    </row>
    <row r="1282" spans="1:8" x14ac:dyDescent="0.25">
      <c r="A1282" t="s">
        <v>7881</v>
      </c>
      <c r="B1282" t="s">
        <v>3577</v>
      </c>
      <c r="C1282" t="s">
        <v>2526</v>
      </c>
      <c r="D1282" t="s">
        <v>7839</v>
      </c>
      <c r="F1282" t="s">
        <v>4897</v>
      </c>
      <c r="H1282" t="s">
        <v>6385</v>
      </c>
    </row>
    <row r="1283" spans="1:8" x14ac:dyDescent="0.25">
      <c r="A1283" t="s">
        <v>7882</v>
      </c>
      <c r="B1283" t="s">
        <v>7883</v>
      </c>
      <c r="C1283" t="s">
        <v>7884</v>
      </c>
      <c r="D1283" t="s">
        <v>7604</v>
      </c>
      <c r="F1283" t="s">
        <v>4898</v>
      </c>
      <c r="H1283" t="s">
        <v>6386</v>
      </c>
    </row>
    <row r="1284" spans="1:8" x14ac:dyDescent="0.25">
      <c r="A1284" t="s">
        <v>7885</v>
      </c>
      <c r="B1284" t="s">
        <v>7886</v>
      </c>
      <c r="C1284" t="s">
        <v>7887</v>
      </c>
      <c r="D1284" t="s">
        <v>6902</v>
      </c>
      <c r="F1284" t="s">
        <v>4899</v>
      </c>
      <c r="H1284" t="s">
        <v>6387</v>
      </c>
    </row>
    <row r="1285" spans="1:8" x14ac:dyDescent="0.25">
      <c r="A1285" t="s">
        <v>7888</v>
      </c>
      <c r="B1285" t="s">
        <v>7889</v>
      </c>
      <c r="C1285" t="s">
        <v>7890</v>
      </c>
      <c r="D1285" t="s">
        <v>7891</v>
      </c>
      <c r="F1285" t="s">
        <v>4900</v>
      </c>
      <c r="H1285" t="s">
        <v>6388</v>
      </c>
    </row>
    <row r="1286" spans="1:8" x14ac:dyDescent="0.25">
      <c r="A1286" t="s">
        <v>7892</v>
      </c>
      <c r="B1286" t="s">
        <v>7893</v>
      </c>
      <c r="C1286" t="s">
        <v>7894</v>
      </c>
      <c r="D1286" t="s">
        <v>6749</v>
      </c>
      <c r="F1286" t="s">
        <v>4901</v>
      </c>
      <c r="H1286" t="s">
        <v>6389</v>
      </c>
    </row>
    <row r="1287" spans="1:8" x14ac:dyDescent="0.25">
      <c r="A1287" t="s">
        <v>7895</v>
      </c>
      <c r="B1287" t="s">
        <v>7896</v>
      </c>
      <c r="C1287" t="s">
        <v>7897</v>
      </c>
      <c r="D1287" t="s">
        <v>7898</v>
      </c>
      <c r="F1287" t="s">
        <v>4902</v>
      </c>
      <c r="H1287" t="s">
        <v>6390</v>
      </c>
    </row>
    <row r="1288" spans="1:8" x14ac:dyDescent="0.25">
      <c r="A1288" t="s">
        <v>7899</v>
      </c>
      <c r="B1288" t="s">
        <v>7900</v>
      </c>
      <c r="C1288" t="s">
        <v>7901</v>
      </c>
      <c r="D1288" t="s">
        <v>7902</v>
      </c>
      <c r="F1288" t="s">
        <v>4903</v>
      </c>
      <c r="H1288" t="s">
        <v>6391</v>
      </c>
    </row>
    <row r="1289" spans="1:8" x14ac:dyDescent="0.25">
      <c r="A1289" t="s">
        <v>7903</v>
      </c>
      <c r="B1289" t="s">
        <v>7904</v>
      </c>
      <c r="C1289" t="s">
        <v>7905</v>
      </c>
      <c r="D1289" t="s">
        <v>6773</v>
      </c>
      <c r="F1289" t="s">
        <v>4904</v>
      </c>
      <c r="H1289" t="s">
        <v>6392</v>
      </c>
    </row>
    <row r="1290" spans="1:8" x14ac:dyDescent="0.25">
      <c r="A1290" t="s">
        <v>7906</v>
      </c>
      <c r="B1290" t="s">
        <v>7907</v>
      </c>
      <c r="C1290" t="s">
        <v>7908</v>
      </c>
      <c r="D1290" t="s">
        <v>7909</v>
      </c>
      <c r="F1290" t="s">
        <v>4905</v>
      </c>
      <c r="H1290" t="s">
        <v>6393</v>
      </c>
    </row>
    <row r="1291" spans="1:8" x14ac:dyDescent="0.25">
      <c r="A1291" t="s">
        <v>7910</v>
      </c>
      <c r="B1291" t="s">
        <v>7911</v>
      </c>
      <c r="C1291" t="s">
        <v>7912</v>
      </c>
      <c r="D1291" t="s">
        <v>7913</v>
      </c>
      <c r="F1291" t="s">
        <v>4906</v>
      </c>
      <c r="H1291" t="s">
        <v>6394</v>
      </c>
    </row>
    <row r="1292" spans="1:8" x14ac:dyDescent="0.25">
      <c r="A1292" t="s">
        <v>7914</v>
      </c>
      <c r="B1292" t="s">
        <v>7915</v>
      </c>
      <c r="C1292" t="s">
        <v>7916</v>
      </c>
      <c r="D1292" t="s">
        <v>7519</v>
      </c>
      <c r="F1292" t="s">
        <v>4907</v>
      </c>
      <c r="H1292" t="s">
        <v>6395</v>
      </c>
    </row>
    <row r="1293" spans="1:8" x14ac:dyDescent="0.25">
      <c r="A1293" t="s">
        <v>7917</v>
      </c>
      <c r="B1293" t="s">
        <v>7918</v>
      </c>
      <c r="C1293" t="s">
        <v>7919</v>
      </c>
      <c r="D1293" t="s">
        <v>7283</v>
      </c>
      <c r="F1293" t="s">
        <v>4908</v>
      </c>
      <c r="H1293" t="s">
        <v>6396</v>
      </c>
    </row>
    <row r="1294" spans="1:8" x14ac:dyDescent="0.25">
      <c r="A1294" t="s">
        <v>7920</v>
      </c>
      <c r="B1294" t="s">
        <v>7921</v>
      </c>
      <c r="C1294" t="s">
        <v>7922</v>
      </c>
      <c r="D1294" t="s">
        <v>7530</v>
      </c>
      <c r="F1294" t="s">
        <v>4909</v>
      </c>
      <c r="H1294" t="s">
        <v>6397</v>
      </c>
    </row>
    <row r="1295" spans="1:8" x14ac:dyDescent="0.25">
      <c r="A1295" t="s">
        <v>7923</v>
      </c>
      <c r="B1295" t="s">
        <v>7924</v>
      </c>
      <c r="C1295" t="s">
        <v>7925</v>
      </c>
      <c r="D1295" t="s">
        <v>7926</v>
      </c>
      <c r="F1295" t="s">
        <v>4910</v>
      </c>
      <c r="H1295" t="s">
        <v>6398</v>
      </c>
    </row>
    <row r="1296" spans="1:8" x14ac:dyDescent="0.25">
      <c r="A1296" t="s">
        <v>7927</v>
      </c>
      <c r="B1296" t="s">
        <v>7225</v>
      </c>
      <c r="C1296" t="s">
        <v>7928</v>
      </c>
      <c r="D1296" t="s">
        <v>7929</v>
      </c>
      <c r="F1296" t="s">
        <v>4911</v>
      </c>
      <c r="H1296" t="s">
        <v>6399</v>
      </c>
    </row>
    <row r="1297" spans="1:8" x14ac:dyDescent="0.25">
      <c r="A1297" t="s">
        <v>7930</v>
      </c>
      <c r="B1297" t="s">
        <v>7931</v>
      </c>
      <c r="C1297" t="s">
        <v>7932</v>
      </c>
      <c r="D1297" t="s">
        <v>7933</v>
      </c>
      <c r="F1297" t="s">
        <v>4912</v>
      </c>
      <c r="H1297" t="s">
        <v>6400</v>
      </c>
    </row>
    <row r="1298" spans="1:8" x14ac:dyDescent="0.25">
      <c r="A1298" t="s">
        <v>7934</v>
      </c>
      <c r="B1298" t="s">
        <v>7935</v>
      </c>
      <c r="C1298" t="s">
        <v>7936</v>
      </c>
      <c r="D1298" t="s">
        <v>7937</v>
      </c>
      <c r="F1298" t="s">
        <v>4913</v>
      </c>
      <c r="H1298" t="s">
        <v>6401</v>
      </c>
    </row>
    <row r="1299" spans="1:8" x14ac:dyDescent="0.25">
      <c r="A1299" t="s">
        <v>7938</v>
      </c>
      <c r="B1299" t="s">
        <v>7939</v>
      </c>
      <c r="C1299" t="s">
        <v>7940</v>
      </c>
      <c r="D1299" t="s">
        <v>7941</v>
      </c>
      <c r="F1299" t="s">
        <v>4914</v>
      </c>
      <c r="H1299" t="s">
        <v>6402</v>
      </c>
    </row>
    <row r="1300" spans="1:8" x14ac:dyDescent="0.25">
      <c r="A1300" t="s">
        <v>7942</v>
      </c>
      <c r="B1300" t="s">
        <v>7943</v>
      </c>
      <c r="C1300" t="s">
        <v>7944</v>
      </c>
      <c r="D1300" t="s">
        <v>7945</v>
      </c>
      <c r="F1300" t="s">
        <v>4915</v>
      </c>
      <c r="H1300" t="s">
        <v>6403</v>
      </c>
    </row>
    <row r="1301" spans="1:8" x14ac:dyDescent="0.25">
      <c r="A1301" t="s">
        <v>7946</v>
      </c>
      <c r="B1301" t="s">
        <v>7939</v>
      </c>
      <c r="C1301" t="s">
        <v>7947</v>
      </c>
      <c r="D1301" t="s">
        <v>7948</v>
      </c>
      <c r="F1301" t="s">
        <v>4916</v>
      </c>
      <c r="H1301" t="s">
        <v>6404</v>
      </c>
    </row>
    <row r="1302" spans="1:8" x14ac:dyDescent="0.25">
      <c r="A1302" t="s">
        <v>7949</v>
      </c>
      <c r="B1302" t="s">
        <v>7950</v>
      </c>
      <c r="C1302" t="s">
        <v>7951</v>
      </c>
      <c r="D1302" t="s">
        <v>6617</v>
      </c>
      <c r="F1302" t="s">
        <v>4917</v>
      </c>
      <c r="H1302" t="s">
        <v>6405</v>
      </c>
    </row>
    <row r="1303" spans="1:8" x14ac:dyDescent="0.25">
      <c r="A1303" t="s">
        <v>7952</v>
      </c>
      <c r="B1303" t="s">
        <v>7953</v>
      </c>
      <c r="C1303" t="s">
        <v>7954</v>
      </c>
      <c r="D1303" t="s">
        <v>7385</v>
      </c>
      <c r="F1303" t="s">
        <v>4918</v>
      </c>
      <c r="H1303" t="s">
        <v>6406</v>
      </c>
    </row>
    <row r="1304" spans="1:8" x14ac:dyDescent="0.25">
      <c r="A1304" t="s">
        <v>7955</v>
      </c>
      <c r="B1304" t="s">
        <v>7956</v>
      </c>
      <c r="C1304" t="s">
        <v>7957</v>
      </c>
      <c r="D1304" t="s">
        <v>7958</v>
      </c>
      <c r="F1304" t="s">
        <v>4919</v>
      </c>
      <c r="H1304" t="s">
        <v>6407</v>
      </c>
    </row>
    <row r="1305" spans="1:8" x14ac:dyDescent="0.25">
      <c r="A1305" t="s">
        <v>7959</v>
      </c>
      <c r="B1305" t="s">
        <v>7960</v>
      </c>
      <c r="C1305" t="s">
        <v>2289</v>
      </c>
      <c r="D1305" t="s">
        <v>6669</v>
      </c>
      <c r="F1305" t="s">
        <v>4920</v>
      </c>
      <c r="H1305" t="s">
        <v>6408</v>
      </c>
    </row>
    <row r="1306" spans="1:8" x14ac:dyDescent="0.25">
      <c r="A1306" t="s">
        <v>7961</v>
      </c>
      <c r="B1306" t="s">
        <v>7962</v>
      </c>
      <c r="C1306" t="s">
        <v>2513</v>
      </c>
      <c r="D1306" t="s">
        <v>6915</v>
      </c>
      <c r="F1306" t="s">
        <v>4921</v>
      </c>
      <c r="H1306" t="s">
        <v>6409</v>
      </c>
    </row>
    <row r="1307" spans="1:8" x14ac:dyDescent="0.25">
      <c r="A1307" t="s">
        <v>7963</v>
      </c>
      <c r="B1307" t="s">
        <v>7964</v>
      </c>
      <c r="C1307" t="s">
        <v>7965</v>
      </c>
      <c r="D1307" t="s">
        <v>7966</v>
      </c>
      <c r="F1307" t="s">
        <v>4922</v>
      </c>
      <c r="H1307" t="s">
        <v>6410</v>
      </c>
    </row>
    <row r="1308" spans="1:8" x14ac:dyDescent="0.25">
      <c r="A1308" t="s">
        <v>7967</v>
      </c>
      <c r="B1308" t="s">
        <v>7968</v>
      </c>
      <c r="C1308" t="s">
        <v>7969</v>
      </c>
      <c r="D1308" t="s">
        <v>7240</v>
      </c>
      <c r="F1308" t="s">
        <v>4923</v>
      </c>
      <c r="H1308" t="s">
        <v>6411</v>
      </c>
    </row>
    <row r="1309" spans="1:8" x14ac:dyDescent="0.25">
      <c r="A1309" t="s">
        <v>7970</v>
      </c>
      <c r="B1309" t="s">
        <v>7971</v>
      </c>
      <c r="C1309" t="s">
        <v>2559</v>
      </c>
      <c r="D1309" t="s">
        <v>7759</v>
      </c>
      <c r="F1309" t="s">
        <v>4924</v>
      </c>
      <c r="H1309" t="s">
        <v>6412</v>
      </c>
    </row>
    <row r="1310" spans="1:8" x14ac:dyDescent="0.25">
      <c r="A1310" t="s">
        <v>7972</v>
      </c>
      <c r="B1310" t="s">
        <v>7973</v>
      </c>
      <c r="C1310" t="s">
        <v>7974</v>
      </c>
      <c r="D1310" t="s">
        <v>7975</v>
      </c>
      <c r="F1310" t="s">
        <v>4925</v>
      </c>
      <c r="H1310" t="s">
        <v>6413</v>
      </c>
    </row>
    <row r="1311" spans="1:8" x14ac:dyDescent="0.25">
      <c r="A1311" t="s">
        <v>7976</v>
      </c>
      <c r="B1311" t="s">
        <v>7977</v>
      </c>
      <c r="C1311" t="s">
        <v>7978</v>
      </c>
      <c r="D1311" t="s">
        <v>7492</v>
      </c>
      <c r="F1311" t="s">
        <v>4926</v>
      </c>
      <c r="H1311" t="s">
        <v>6414</v>
      </c>
    </row>
    <row r="1312" spans="1:8" x14ac:dyDescent="0.25">
      <c r="A1312" t="s">
        <v>7979</v>
      </c>
      <c r="B1312" t="s">
        <v>7980</v>
      </c>
      <c r="C1312" t="s">
        <v>7981</v>
      </c>
      <c r="D1312" t="s">
        <v>7289</v>
      </c>
      <c r="F1312" t="s">
        <v>4927</v>
      </c>
      <c r="H1312" t="s">
        <v>6415</v>
      </c>
    </row>
    <row r="1313" spans="1:8" x14ac:dyDescent="0.25">
      <c r="A1313" t="s">
        <v>7982</v>
      </c>
      <c r="B1313" t="s">
        <v>7983</v>
      </c>
      <c r="C1313" t="s">
        <v>2689</v>
      </c>
      <c r="D1313" t="s">
        <v>7123</v>
      </c>
      <c r="F1313" t="s">
        <v>4928</v>
      </c>
      <c r="H1313" t="s">
        <v>6416</v>
      </c>
    </row>
    <row r="1314" spans="1:8" x14ac:dyDescent="0.25">
      <c r="A1314" t="s">
        <v>7984</v>
      </c>
      <c r="B1314" t="s">
        <v>7985</v>
      </c>
      <c r="C1314" t="s">
        <v>7986</v>
      </c>
      <c r="D1314" t="s">
        <v>7987</v>
      </c>
      <c r="F1314" t="s">
        <v>4929</v>
      </c>
      <c r="H1314" t="s">
        <v>6417</v>
      </c>
    </row>
    <row r="1315" spans="1:8" x14ac:dyDescent="0.25">
      <c r="A1315" t="s">
        <v>7988</v>
      </c>
      <c r="B1315" t="s">
        <v>7989</v>
      </c>
      <c r="C1315" t="s">
        <v>7990</v>
      </c>
      <c r="D1315" t="s">
        <v>7991</v>
      </c>
      <c r="F1315" t="s">
        <v>4930</v>
      </c>
      <c r="H1315" t="s">
        <v>6418</v>
      </c>
    </row>
    <row r="1316" spans="1:8" x14ac:dyDescent="0.25">
      <c r="A1316" t="s">
        <v>7992</v>
      </c>
      <c r="B1316" t="s">
        <v>7989</v>
      </c>
      <c r="C1316" t="s">
        <v>7993</v>
      </c>
      <c r="D1316" t="s">
        <v>6649</v>
      </c>
      <c r="F1316" t="s">
        <v>4931</v>
      </c>
      <c r="H1316" t="s">
        <v>6419</v>
      </c>
    </row>
    <row r="1317" spans="1:8" x14ac:dyDescent="0.25">
      <c r="A1317" t="s">
        <v>7994</v>
      </c>
      <c r="B1317" t="s">
        <v>7995</v>
      </c>
      <c r="C1317" t="s">
        <v>7996</v>
      </c>
      <c r="D1317" t="s">
        <v>7997</v>
      </c>
      <c r="F1317" t="s">
        <v>4932</v>
      </c>
      <c r="H1317" t="s">
        <v>6420</v>
      </c>
    </row>
    <row r="1318" spans="1:8" x14ac:dyDescent="0.25">
      <c r="A1318" t="s">
        <v>7998</v>
      </c>
      <c r="B1318" t="s">
        <v>7999</v>
      </c>
      <c r="C1318" t="s">
        <v>8000</v>
      </c>
      <c r="D1318" t="s">
        <v>8001</v>
      </c>
      <c r="F1318" t="s">
        <v>4933</v>
      </c>
      <c r="H1318" t="s">
        <v>6421</v>
      </c>
    </row>
    <row r="1319" spans="1:8" x14ac:dyDescent="0.25">
      <c r="A1319" t="s">
        <v>8002</v>
      </c>
      <c r="B1319" t="s">
        <v>8003</v>
      </c>
      <c r="C1319" t="s">
        <v>2639</v>
      </c>
      <c r="D1319" t="s">
        <v>7070</v>
      </c>
      <c r="F1319" t="s">
        <v>4934</v>
      </c>
      <c r="H1319" t="s">
        <v>6422</v>
      </c>
    </row>
    <row r="1320" spans="1:8" x14ac:dyDescent="0.25">
      <c r="A1320" t="s">
        <v>8004</v>
      </c>
      <c r="B1320" t="s">
        <v>8005</v>
      </c>
      <c r="C1320" t="s">
        <v>2876</v>
      </c>
      <c r="D1320" t="s">
        <v>7280</v>
      </c>
      <c r="F1320" t="s">
        <v>4935</v>
      </c>
      <c r="H1320" t="s">
        <v>6423</v>
      </c>
    </row>
    <row r="1321" spans="1:8" x14ac:dyDescent="0.25">
      <c r="A1321" t="s">
        <v>8006</v>
      </c>
      <c r="B1321" t="s">
        <v>8007</v>
      </c>
      <c r="C1321" t="s">
        <v>2689</v>
      </c>
      <c r="D1321" t="s">
        <v>7123</v>
      </c>
      <c r="F1321" t="s">
        <v>4936</v>
      </c>
      <c r="H1321" t="s">
        <v>6424</v>
      </c>
    </row>
    <row r="1322" spans="1:8" x14ac:dyDescent="0.25">
      <c r="A1322" t="s">
        <v>8008</v>
      </c>
      <c r="B1322" t="s">
        <v>8009</v>
      </c>
      <c r="C1322" t="s">
        <v>2505</v>
      </c>
      <c r="D1322" t="s">
        <v>8010</v>
      </c>
      <c r="F1322" t="s">
        <v>4937</v>
      </c>
      <c r="H1322" t="s">
        <v>6425</v>
      </c>
    </row>
    <row r="1323" spans="1:8" x14ac:dyDescent="0.25">
      <c r="A1323" t="s">
        <v>8011</v>
      </c>
      <c r="B1323" t="s">
        <v>8012</v>
      </c>
      <c r="C1323" t="s">
        <v>8013</v>
      </c>
      <c r="D1323" t="s">
        <v>8014</v>
      </c>
      <c r="F1323" t="s">
        <v>4938</v>
      </c>
      <c r="H1323" t="s">
        <v>6426</v>
      </c>
    </row>
    <row r="1324" spans="1:8" x14ac:dyDescent="0.25">
      <c r="A1324" t="s">
        <v>8015</v>
      </c>
      <c r="B1324" t="s">
        <v>8016</v>
      </c>
      <c r="C1324" t="s">
        <v>8017</v>
      </c>
      <c r="D1324" t="s">
        <v>8018</v>
      </c>
      <c r="F1324" t="s">
        <v>4939</v>
      </c>
      <c r="H1324" t="s">
        <v>6427</v>
      </c>
    </row>
    <row r="1325" spans="1:8" x14ac:dyDescent="0.25">
      <c r="A1325" t="s">
        <v>8019</v>
      </c>
      <c r="B1325" t="s">
        <v>8020</v>
      </c>
      <c r="C1325" t="s">
        <v>2638</v>
      </c>
      <c r="D1325" t="s">
        <v>7067</v>
      </c>
      <c r="F1325" t="s">
        <v>4940</v>
      </c>
      <c r="H1325" t="s">
        <v>6428</v>
      </c>
    </row>
    <row r="1326" spans="1:8" x14ac:dyDescent="0.25">
      <c r="A1326" t="s">
        <v>8021</v>
      </c>
      <c r="B1326" t="s">
        <v>8022</v>
      </c>
      <c r="C1326" t="s">
        <v>8023</v>
      </c>
      <c r="D1326" t="s">
        <v>7123</v>
      </c>
      <c r="F1326" t="s">
        <v>4941</v>
      </c>
      <c r="H1326" t="s">
        <v>6429</v>
      </c>
    </row>
    <row r="1327" spans="1:8" x14ac:dyDescent="0.25">
      <c r="A1327" t="s">
        <v>8024</v>
      </c>
      <c r="B1327" t="s">
        <v>8025</v>
      </c>
      <c r="C1327" t="s">
        <v>8026</v>
      </c>
      <c r="D1327" t="s">
        <v>8027</v>
      </c>
      <c r="F1327" t="s">
        <v>4942</v>
      </c>
      <c r="H1327" t="s">
        <v>6430</v>
      </c>
    </row>
    <row r="1328" spans="1:8" x14ac:dyDescent="0.25">
      <c r="A1328" t="s">
        <v>8028</v>
      </c>
      <c r="B1328" t="s">
        <v>8029</v>
      </c>
      <c r="C1328" t="s">
        <v>8030</v>
      </c>
      <c r="D1328" t="s">
        <v>8031</v>
      </c>
      <c r="F1328" t="s">
        <v>4943</v>
      </c>
      <c r="H1328" t="s">
        <v>6431</v>
      </c>
    </row>
    <row r="1329" spans="1:8" x14ac:dyDescent="0.25">
      <c r="A1329" t="s">
        <v>8032</v>
      </c>
      <c r="B1329" t="s">
        <v>8033</v>
      </c>
      <c r="C1329" t="s">
        <v>8034</v>
      </c>
      <c r="D1329" t="s">
        <v>8035</v>
      </c>
      <c r="F1329" t="s">
        <v>4944</v>
      </c>
      <c r="H1329" t="s">
        <v>6432</v>
      </c>
    </row>
    <row r="1330" spans="1:8" x14ac:dyDescent="0.25">
      <c r="A1330" t="s">
        <v>8036</v>
      </c>
      <c r="B1330" t="s">
        <v>8037</v>
      </c>
      <c r="C1330" t="s">
        <v>8038</v>
      </c>
      <c r="D1330" t="s">
        <v>8039</v>
      </c>
      <c r="F1330" t="s">
        <v>4945</v>
      </c>
      <c r="H1330" t="s">
        <v>6433</v>
      </c>
    </row>
    <row r="1331" spans="1:8" x14ac:dyDescent="0.25">
      <c r="A1331" t="s">
        <v>8040</v>
      </c>
      <c r="B1331" t="s">
        <v>8041</v>
      </c>
      <c r="C1331" t="s">
        <v>8042</v>
      </c>
      <c r="D1331" t="s">
        <v>8043</v>
      </c>
      <c r="F1331" t="s">
        <v>4946</v>
      </c>
      <c r="H1331" t="s">
        <v>6434</v>
      </c>
    </row>
    <row r="1332" spans="1:8" x14ac:dyDescent="0.25">
      <c r="A1332" t="s">
        <v>8044</v>
      </c>
      <c r="B1332" t="s">
        <v>8045</v>
      </c>
      <c r="C1332" t="s">
        <v>8046</v>
      </c>
      <c r="D1332" t="s">
        <v>8047</v>
      </c>
      <c r="F1332" t="s">
        <v>4947</v>
      </c>
      <c r="H1332" t="s">
        <v>6435</v>
      </c>
    </row>
    <row r="1333" spans="1:8" x14ac:dyDescent="0.25">
      <c r="A1333" t="s">
        <v>8048</v>
      </c>
      <c r="B1333" t="s">
        <v>8049</v>
      </c>
      <c r="C1333" t="s">
        <v>8050</v>
      </c>
      <c r="D1333" t="s">
        <v>8051</v>
      </c>
      <c r="F1333" t="s">
        <v>4948</v>
      </c>
      <c r="H1333" t="s">
        <v>6436</v>
      </c>
    </row>
    <row r="1334" spans="1:8" x14ac:dyDescent="0.25">
      <c r="A1334" t="s">
        <v>8052</v>
      </c>
      <c r="B1334" t="s">
        <v>8053</v>
      </c>
      <c r="C1334" t="s">
        <v>8054</v>
      </c>
      <c r="D1334" t="s">
        <v>7933</v>
      </c>
      <c r="F1334" t="s">
        <v>4949</v>
      </c>
      <c r="H1334" t="s">
        <v>6437</v>
      </c>
    </row>
    <row r="1335" spans="1:8" x14ac:dyDescent="0.25">
      <c r="A1335" t="s">
        <v>8055</v>
      </c>
      <c r="B1335" t="s">
        <v>8056</v>
      </c>
      <c r="C1335" t="s">
        <v>8057</v>
      </c>
      <c r="D1335" t="s">
        <v>8058</v>
      </c>
      <c r="F1335" t="s">
        <v>4950</v>
      </c>
      <c r="H1335" t="s">
        <v>6438</v>
      </c>
    </row>
    <row r="1336" spans="1:8" x14ac:dyDescent="0.25">
      <c r="A1336" t="s">
        <v>8059</v>
      </c>
      <c r="B1336" t="s">
        <v>8060</v>
      </c>
      <c r="C1336" t="s">
        <v>8061</v>
      </c>
      <c r="D1336" t="s">
        <v>8062</v>
      </c>
      <c r="F1336" t="s">
        <v>4951</v>
      </c>
      <c r="H1336" t="s">
        <v>6439</v>
      </c>
    </row>
    <row r="1337" spans="1:8" x14ac:dyDescent="0.25">
      <c r="A1337" t="s">
        <v>8063</v>
      </c>
      <c r="B1337" t="s">
        <v>8064</v>
      </c>
      <c r="C1337" t="s">
        <v>8065</v>
      </c>
      <c r="D1337" t="s">
        <v>8066</v>
      </c>
      <c r="F1337" t="s">
        <v>4952</v>
      </c>
      <c r="H1337" t="s">
        <v>6440</v>
      </c>
    </row>
    <row r="1338" spans="1:8" x14ac:dyDescent="0.25">
      <c r="A1338" t="s">
        <v>8067</v>
      </c>
      <c r="B1338" t="s">
        <v>8068</v>
      </c>
      <c r="C1338" t="s">
        <v>8069</v>
      </c>
      <c r="D1338" t="s">
        <v>8070</v>
      </c>
      <c r="F1338" t="s">
        <v>4953</v>
      </c>
      <c r="H1338" t="s">
        <v>6441</v>
      </c>
    </row>
    <row r="1339" spans="1:8" x14ac:dyDescent="0.25">
      <c r="A1339" t="s">
        <v>8071</v>
      </c>
      <c r="B1339" t="s">
        <v>8072</v>
      </c>
      <c r="C1339" t="s">
        <v>8073</v>
      </c>
      <c r="D1339" t="s">
        <v>6626</v>
      </c>
      <c r="F1339" t="s">
        <v>4954</v>
      </c>
      <c r="H1339" t="s">
        <v>6442</v>
      </c>
    </row>
    <row r="1340" spans="1:8" x14ac:dyDescent="0.25">
      <c r="A1340" t="s">
        <v>8074</v>
      </c>
      <c r="B1340" t="s">
        <v>8075</v>
      </c>
      <c r="C1340" t="s">
        <v>8076</v>
      </c>
      <c r="D1340" t="s">
        <v>8077</v>
      </c>
      <c r="F1340" t="s">
        <v>4955</v>
      </c>
      <c r="H1340" t="s">
        <v>6443</v>
      </c>
    </row>
    <row r="1341" spans="1:8" x14ac:dyDescent="0.25">
      <c r="A1341" t="s">
        <v>8078</v>
      </c>
      <c r="B1341" t="s">
        <v>8079</v>
      </c>
      <c r="C1341" t="s">
        <v>8080</v>
      </c>
      <c r="D1341" t="s">
        <v>8081</v>
      </c>
      <c r="F1341" t="s">
        <v>4956</v>
      </c>
      <c r="H1341" t="s">
        <v>6444</v>
      </c>
    </row>
    <row r="1342" spans="1:8" x14ac:dyDescent="0.25">
      <c r="A1342" t="s">
        <v>8082</v>
      </c>
      <c r="B1342" t="s">
        <v>8083</v>
      </c>
      <c r="C1342" t="s">
        <v>8084</v>
      </c>
      <c r="D1342" t="s">
        <v>6634</v>
      </c>
      <c r="F1342" t="s">
        <v>4957</v>
      </c>
      <c r="H1342" t="s">
        <v>6445</v>
      </c>
    </row>
    <row r="1343" spans="1:8" x14ac:dyDescent="0.25">
      <c r="A1343" t="s">
        <v>8085</v>
      </c>
      <c r="B1343" t="s">
        <v>8086</v>
      </c>
      <c r="C1343" t="s">
        <v>8087</v>
      </c>
      <c r="D1343" t="s">
        <v>8088</v>
      </c>
      <c r="F1343" t="s">
        <v>4958</v>
      </c>
      <c r="H1343" t="s">
        <v>6446</v>
      </c>
    </row>
    <row r="1344" spans="1:8" x14ac:dyDescent="0.25">
      <c r="A1344" t="s">
        <v>8089</v>
      </c>
      <c r="B1344" t="s">
        <v>8090</v>
      </c>
      <c r="C1344" t="s">
        <v>3107</v>
      </c>
      <c r="D1344" t="s">
        <v>8091</v>
      </c>
      <c r="F1344" t="s">
        <v>4959</v>
      </c>
      <c r="H1344" t="s">
        <v>6447</v>
      </c>
    </row>
    <row r="1345" spans="1:8" x14ac:dyDescent="0.25">
      <c r="A1345" t="s">
        <v>8092</v>
      </c>
      <c r="B1345" t="s">
        <v>8093</v>
      </c>
      <c r="C1345" t="s">
        <v>2803</v>
      </c>
      <c r="D1345" t="s">
        <v>8094</v>
      </c>
      <c r="F1345" t="s">
        <v>4960</v>
      </c>
      <c r="H1345" t="s">
        <v>6448</v>
      </c>
    </row>
    <row r="1346" spans="1:8" x14ac:dyDescent="0.25">
      <c r="A1346" t="s">
        <v>8095</v>
      </c>
      <c r="B1346" t="s">
        <v>8096</v>
      </c>
      <c r="C1346" t="s">
        <v>2490</v>
      </c>
      <c r="D1346" t="s">
        <v>8097</v>
      </c>
      <c r="F1346" t="s">
        <v>4961</v>
      </c>
      <c r="H1346" t="s">
        <v>6449</v>
      </c>
    </row>
    <row r="1347" spans="1:8" x14ac:dyDescent="0.25">
      <c r="A1347" t="s">
        <v>8098</v>
      </c>
      <c r="B1347" t="s">
        <v>909</v>
      </c>
      <c r="C1347" t="s">
        <v>8099</v>
      </c>
      <c r="D1347" t="s">
        <v>8100</v>
      </c>
      <c r="F1347" t="s">
        <v>4962</v>
      </c>
      <c r="H1347" t="s">
        <v>6450</v>
      </c>
    </row>
    <row r="1348" spans="1:8" x14ac:dyDescent="0.25">
      <c r="A1348" t="s">
        <v>8101</v>
      </c>
      <c r="B1348" t="s">
        <v>909</v>
      </c>
      <c r="C1348" t="s">
        <v>8102</v>
      </c>
      <c r="D1348" t="s">
        <v>8103</v>
      </c>
      <c r="F1348" t="s">
        <v>4963</v>
      </c>
      <c r="H1348" t="s">
        <v>6451</v>
      </c>
    </row>
    <row r="1349" spans="1:8" x14ac:dyDescent="0.25">
      <c r="A1349" t="s">
        <v>8104</v>
      </c>
      <c r="B1349" t="s">
        <v>8105</v>
      </c>
      <c r="C1349" t="s">
        <v>8106</v>
      </c>
      <c r="D1349" t="s">
        <v>8107</v>
      </c>
      <c r="F1349" t="s">
        <v>4964</v>
      </c>
      <c r="H1349" t="s">
        <v>6452</v>
      </c>
    </row>
    <row r="1350" spans="1:8" x14ac:dyDescent="0.25">
      <c r="A1350" t="s">
        <v>8108</v>
      </c>
      <c r="B1350" t="s">
        <v>909</v>
      </c>
      <c r="C1350" t="s">
        <v>8109</v>
      </c>
      <c r="D1350" t="s">
        <v>6918</v>
      </c>
      <c r="F1350" t="s">
        <v>4965</v>
      </c>
      <c r="H1350" t="s">
        <v>6453</v>
      </c>
    </row>
    <row r="1351" spans="1:8" x14ac:dyDescent="0.25">
      <c r="A1351" t="s">
        <v>8110</v>
      </c>
      <c r="B1351" t="s">
        <v>909</v>
      </c>
      <c r="C1351" t="s">
        <v>8111</v>
      </c>
      <c r="D1351" t="s">
        <v>8112</v>
      </c>
      <c r="F1351" t="s">
        <v>4966</v>
      </c>
      <c r="H1351" t="s">
        <v>6454</v>
      </c>
    </row>
    <row r="1352" spans="1:8" x14ac:dyDescent="0.25">
      <c r="A1352" t="s">
        <v>8113</v>
      </c>
      <c r="B1352" t="s">
        <v>8114</v>
      </c>
      <c r="C1352" t="s">
        <v>8115</v>
      </c>
      <c r="D1352" t="s">
        <v>8116</v>
      </c>
      <c r="F1352" t="s">
        <v>4967</v>
      </c>
      <c r="H1352" t="s">
        <v>6455</v>
      </c>
    </row>
    <row r="1353" spans="1:8" x14ac:dyDescent="0.25">
      <c r="A1353" t="s">
        <v>8117</v>
      </c>
      <c r="B1353" t="s">
        <v>8118</v>
      </c>
      <c r="C1353" t="s">
        <v>8119</v>
      </c>
      <c r="D1353" t="s">
        <v>7840</v>
      </c>
      <c r="F1353" t="s">
        <v>4968</v>
      </c>
      <c r="H1353" t="s">
        <v>6456</v>
      </c>
    </row>
    <row r="1354" spans="1:8" x14ac:dyDescent="0.25">
      <c r="A1354" t="s">
        <v>8120</v>
      </c>
      <c r="B1354" t="s">
        <v>8121</v>
      </c>
      <c r="C1354" t="s">
        <v>8122</v>
      </c>
      <c r="D1354" t="s">
        <v>8123</v>
      </c>
      <c r="F1354" t="s">
        <v>4969</v>
      </c>
      <c r="H1354" t="s">
        <v>6457</v>
      </c>
    </row>
    <row r="1355" spans="1:8" x14ac:dyDescent="0.25">
      <c r="A1355" t="s">
        <v>8124</v>
      </c>
      <c r="B1355" t="s">
        <v>8125</v>
      </c>
      <c r="C1355" t="s">
        <v>8126</v>
      </c>
      <c r="D1355" t="s">
        <v>8127</v>
      </c>
      <c r="F1355" t="s">
        <v>4970</v>
      </c>
      <c r="H1355" t="s">
        <v>6458</v>
      </c>
    </row>
    <row r="1356" spans="1:8" x14ac:dyDescent="0.25">
      <c r="A1356" t="s">
        <v>8128</v>
      </c>
      <c r="B1356" t="s">
        <v>8129</v>
      </c>
      <c r="C1356" t="s">
        <v>8130</v>
      </c>
      <c r="D1356" t="s">
        <v>8131</v>
      </c>
      <c r="F1356" t="s">
        <v>4971</v>
      </c>
      <c r="H1356" t="s">
        <v>6459</v>
      </c>
    </row>
    <row r="1357" spans="1:8" x14ac:dyDescent="0.25">
      <c r="A1357" t="s">
        <v>8132</v>
      </c>
      <c r="B1357" t="s">
        <v>8133</v>
      </c>
      <c r="C1357" t="s">
        <v>8134</v>
      </c>
      <c r="D1357" t="s">
        <v>8135</v>
      </c>
      <c r="F1357" t="s">
        <v>4972</v>
      </c>
      <c r="H1357" t="s">
        <v>6460</v>
      </c>
    </row>
    <row r="1358" spans="1:8" x14ac:dyDescent="0.25">
      <c r="A1358" t="s">
        <v>8136</v>
      </c>
      <c r="B1358" t="s">
        <v>8137</v>
      </c>
      <c r="C1358" t="s">
        <v>8138</v>
      </c>
      <c r="D1358" t="s">
        <v>8139</v>
      </c>
      <c r="F1358" t="s">
        <v>4973</v>
      </c>
      <c r="H1358" t="s">
        <v>6461</v>
      </c>
    </row>
    <row r="1359" spans="1:8" x14ac:dyDescent="0.25">
      <c r="A1359" t="s">
        <v>8140</v>
      </c>
      <c r="B1359" t="s">
        <v>8141</v>
      </c>
      <c r="C1359" t="s">
        <v>8142</v>
      </c>
      <c r="D1359" t="s">
        <v>8143</v>
      </c>
      <c r="F1359" t="s">
        <v>4974</v>
      </c>
      <c r="H1359" t="s">
        <v>6462</v>
      </c>
    </row>
    <row r="1360" spans="1:8" x14ac:dyDescent="0.25">
      <c r="A1360" t="s">
        <v>8144</v>
      </c>
      <c r="B1360" t="s">
        <v>8090</v>
      </c>
      <c r="C1360" t="s">
        <v>3108</v>
      </c>
      <c r="D1360" t="s">
        <v>8145</v>
      </c>
      <c r="F1360" t="s">
        <v>4975</v>
      </c>
      <c r="H1360" t="s">
        <v>6463</v>
      </c>
    </row>
    <row r="1361" spans="1:8" x14ac:dyDescent="0.25">
      <c r="A1361" t="s">
        <v>8146</v>
      </c>
      <c r="B1361" t="s">
        <v>8090</v>
      </c>
      <c r="C1361" t="s">
        <v>3106</v>
      </c>
      <c r="D1361" t="s">
        <v>7502</v>
      </c>
      <c r="F1361" t="s">
        <v>4976</v>
      </c>
      <c r="H1361" t="s">
        <v>6464</v>
      </c>
    </row>
    <row r="1362" spans="1:8" x14ac:dyDescent="0.25">
      <c r="A1362" t="s">
        <v>8147</v>
      </c>
      <c r="B1362" t="s">
        <v>8148</v>
      </c>
      <c r="C1362" t="s">
        <v>8149</v>
      </c>
      <c r="D1362" t="s">
        <v>8150</v>
      </c>
      <c r="F1362" t="s">
        <v>4977</v>
      </c>
      <c r="H1362" t="s">
        <v>6465</v>
      </c>
    </row>
    <row r="1363" spans="1:8" x14ac:dyDescent="0.25">
      <c r="A1363" t="s">
        <v>8151</v>
      </c>
      <c r="B1363" t="s">
        <v>8152</v>
      </c>
      <c r="C1363" t="s">
        <v>8153</v>
      </c>
      <c r="D1363" t="s">
        <v>8154</v>
      </c>
      <c r="F1363" t="s">
        <v>4978</v>
      </c>
      <c r="H1363" t="s">
        <v>6466</v>
      </c>
    </row>
    <row r="1364" spans="1:8" x14ac:dyDescent="0.25">
      <c r="A1364" t="s">
        <v>8155</v>
      </c>
      <c r="B1364" t="s">
        <v>8156</v>
      </c>
      <c r="C1364" t="s">
        <v>8157</v>
      </c>
      <c r="D1364" t="s">
        <v>8158</v>
      </c>
      <c r="F1364" t="s">
        <v>4979</v>
      </c>
      <c r="H1364" t="s">
        <v>6467</v>
      </c>
    </row>
    <row r="1365" spans="1:8" x14ac:dyDescent="0.25">
      <c r="A1365" t="s">
        <v>8159</v>
      </c>
      <c r="B1365" t="s">
        <v>8160</v>
      </c>
      <c r="C1365" t="s">
        <v>8161</v>
      </c>
      <c r="D1365" t="s">
        <v>8162</v>
      </c>
      <c r="F1365" t="s">
        <v>4980</v>
      </c>
      <c r="H1365" t="s">
        <v>6468</v>
      </c>
    </row>
    <row r="1366" spans="1:8" x14ac:dyDescent="0.25">
      <c r="A1366" t="s">
        <v>8163</v>
      </c>
      <c r="B1366" t="s">
        <v>8164</v>
      </c>
      <c r="C1366" t="s">
        <v>8165</v>
      </c>
      <c r="D1366" t="s">
        <v>8166</v>
      </c>
      <c r="F1366" t="s">
        <v>4981</v>
      </c>
      <c r="H1366" t="s">
        <v>6469</v>
      </c>
    </row>
    <row r="1367" spans="1:8" x14ac:dyDescent="0.25">
      <c r="A1367" t="s">
        <v>8167</v>
      </c>
      <c r="B1367" t="s">
        <v>8168</v>
      </c>
      <c r="C1367" t="s">
        <v>8169</v>
      </c>
      <c r="D1367" t="s">
        <v>8170</v>
      </c>
      <c r="F1367" t="s">
        <v>4982</v>
      </c>
      <c r="H1367" t="s">
        <v>6470</v>
      </c>
    </row>
    <row r="1368" spans="1:8" x14ac:dyDescent="0.25">
      <c r="A1368" t="s">
        <v>8171</v>
      </c>
      <c r="B1368" t="s">
        <v>3577</v>
      </c>
      <c r="C1368" t="s">
        <v>2526</v>
      </c>
      <c r="D1368" t="s">
        <v>6930</v>
      </c>
      <c r="F1368" t="s">
        <v>4983</v>
      </c>
      <c r="H1368" t="s">
        <v>6471</v>
      </c>
    </row>
    <row r="1369" spans="1:8" x14ac:dyDescent="0.25">
      <c r="A1369" t="s">
        <v>8172</v>
      </c>
      <c r="B1369" t="s">
        <v>8173</v>
      </c>
      <c r="C1369" t="s">
        <v>8174</v>
      </c>
      <c r="D1369" t="s">
        <v>8175</v>
      </c>
      <c r="F1369" t="s">
        <v>4984</v>
      </c>
      <c r="H1369" t="s">
        <v>6472</v>
      </c>
    </row>
    <row r="1370" spans="1:8" x14ac:dyDescent="0.25">
      <c r="A1370" t="s">
        <v>8176</v>
      </c>
      <c r="B1370" t="s">
        <v>8177</v>
      </c>
      <c r="C1370" t="s">
        <v>8178</v>
      </c>
      <c r="D1370" t="s">
        <v>8179</v>
      </c>
      <c r="F1370" t="s">
        <v>4985</v>
      </c>
      <c r="H1370" t="s">
        <v>6473</v>
      </c>
    </row>
    <row r="1371" spans="1:8" x14ac:dyDescent="0.25">
      <c r="A1371" t="s">
        <v>8180</v>
      </c>
      <c r="B1371" t="s">
        <v>2199</v>
      </c>
      <c r="C1371" t="s">
        <v>8181</v>
      </c>
      <c r="D1371" t="s">
        <v>7339</v>
      </c>
      <c r="F1371" t="s">
        <v>4986</v>
      </c>
      <c r="H1371" t="s">
        <v>6474</v>
      </c>
    </row>
    <row r="1372" spans="1:8" x14ac:dyDescent="0.25">
      <c r="A1372" t="s">
        <v>8182</v>
      </c>
      <c r="B1372" t="s">
        <v>8183</v>
      </c>
      <c r="C1372" t="s">
        <v>2528</v>
      </c>
      <c r="D1372" t="s">
        <v>6932</v>
      </c>
      <c r="F1372" t="s">
        <v>4987</v>
      </c>
      <c r="H1372" t="s">
        <v>6475</v>
      </c>
    </row>
    <row r="1373" spans="1:8" x14ac:dyDescent="0.25">
      <c r="A1373" t="s">
        <v>8184</v>
      </c>
      <c r="B1373" t="s">
        <v>8185</v>
      </c>
      <c r="C1373" t="s">
        <v>8186</v>
      </c>
      <c r="D1373" t="s">
        <v>8187</v>
      </c>
      <c r="F1373" t="s">
        <v>4988</v>
      </c>
      <c r="H1373" t="s">
        <v>6476</v>
      </c>
    </row>
    <row r="1374" spans="1:8" x14ac:dyDescent="0.25">
      <c r="A1374" t="s">
        <v>8188</v>
      </c>
      <c r="B1374" t="s">
        <v>8189</v>
      </c>
      <c r="C1374" t="s">
        <v>8190</v>
      </c>
      <c r="D1374" t="s">
        <v>8191</v>
      </c>
      <c r="F1374" t="s">
        <v>4989</v>
      </c>
      <c r="H1374" t="s">
        <v>6477</v>
      </c>
    </row>
    <row r="1375" spans="1:8" x14ac:dyDescent="0.25">
      <c r="A1375" t="s">
        <v>8192</v>
      </c>
      <c r="B1375" t="s">
        <v>8193</v>
      </c>
      <c r="C1375" t="s">
        <v>8194</v>
      </c>
      <c r="D1375" t="s">
        <v>8195</v>
      </c>
      <c r="F1375" t="s">
        <v>4990</v>
      </c>
      <c r="H1375" t="s">
        <v>6478</v>
      </c>
    </row>
    <row r="1376" spans="1:8" x14ac:dyDescent="0.25">
      <c r="A1376" t="s">
        <v>8196</v>
      </c>
      <c r="B1376" t="s">
        <v>8197</v>
      </c>
      <c r="C1376" t="s">
        <v>8198</v>
      </c>
      <c r="D1376" t="s">
        <v>8199</v>
      </c>
      <c r="F1376" t="s">
        <v>4991</v>
      </c>
      <c r="H1376" t="s">
        <v>6479</v>
      </c>
    </row>
    <row r="1377" spans="1:8" x14ac:dyDescent="0.25">
      <c r="A1377" t="s">
        <v>8200</v>
      </c>
      <c r="B1377" t="s">
        <v>8201</v>
      </c>
      <c r="C1377" t="s">
        <v>8202</v>
      </c>
      <c r="D1377" t="s">
        <v>8203</v>
      </c>
      <c r="F1377" t="s">
        <v>4992</v>
      </c>
      <c r="H1377" t="s">
        <v>6480</v>
      </c>
    </row>
    <row r="1378" spans="1:8" x14ac:dyDescent="0.25">
      <c r="A1378" t="s">
        <v>8204</v>
      </c>
      <c r="B1378" t="s">
        <v>8205</v>
      </c>
      <c r="C1378" t="s">
        <v>8206</v>
      </c>
      <c r="D1378" t="s">
        <v>7055</v>
      </c>
      <c r="F1378" t="s">
        <v>4993</v>
      </c>
      <c r="H1378" t="s">
        <v>6481</v>
      </c>
    </row>
    <row r="1379" spans="1:8" x14ac:dyDescent="0.25">
      <c r="A1379" t="s">
        <v>8207</v>
      </c>
      <c r="B1379" t="s">
        <v>8208</v>
      </c>
      <c r="C1379" t="s">
        <v>8209</v>
      </c>
      <c r="D1379" t="s">
        <v>6866</v>
      </c>
      <c r="F1379" t="s">
        <v>4994</v>
      </c>
      <c r="H1379" t="s">
        <v>6482</v>
      </c>
    </row>
    <row r="1380" spans="1:8" x14ac:dyDescent="0.25">
      <c r="A1380" t="s">
        <v>8210</v>
      </c>
      <c r="B1380" t="s">
        <v>8211</v>
      </c>
      <c r="C1380" t="s">
        <v>8212</v>
      </c>
      <c r="D1380" t="s">
        <v>8213</v>
      </c>
      <c r="F1380" t="s">
        <v>4995</v>
      </c>
      <c r="H1380" t="s">
        <v>6483</v>
      </c>
    </row>
    <row r="1381" spans="1:8" x14ac:dyDescent="0.25">
      <c r="A1381" t="s">
        <v>8214</v>
      </c>
      <c r="B1381" t="s">
        <v>8215</v>
      </c>
      <c r="C1381" t="s">
        <v>8216</v>
      </c>
      <c r="D1381" t="s">
        <v>8217</v>
      </c>
      <c r="F1381" t="s">
        <v>4996</v>
      </c>
      <c r="H1381" t="s">
        <v>6484</v>
      </c>
    </row>
    <row r="1382" spans="1:8" x14ac:dyDescent="0.25">
      <c r="A1382" t="s">
        <v>8218</v>
      </c>
      <c r="B1382" t="s">
        <v>8219</v>
      </c>
      <c r="C1382" t="s">
        <v>8220</v>
      </c>
      <c r="D1382" t="s">
        <v>8221</v>
      </c>
      <c r="F1382" t="s">
        <v>4997</v>
      </c>
      <c r="H1382" t="s">
        <v>6485</v>
      </c>
    </row>
    <row r="1383" spans="1:8" x14ac:dyDescent="0.25">
      <c r="A1383" t="s">
        <v>8222</v>
      </c>
      <c r="B1383" t="s">
        <v>8223</v>
      </c>
      <c r="C1383" t="s">
        <v>8224</v>
      </c>
      <c r="D1383" t="s">
        <v>8225</v>
      </c>
      <c r="F1383" t="s">
        <v>4998</v>
      </c>
      <c r="H1383" t="s">
        <v>6486</v>
      </c>
    </row>
    <row r="1384" spans="1:8" x14ac:dyDescent="0.25">
      <c r="A1384" t="s">
        <v>8226</v>
      </c>
      <c r="B1384" t="s">
        <v>8227</v>
      </c>
      <c r="C1384" t="s">
        <v>8228</v>
      </c>
      <c r="D1384" t="s">
        <v>7838</v>
      </c>
      <c r="F1384" t="s">
        <v>4999</v>
      </c>
      <c r="H1384" t="s">
        <v>6487</v>
      </c>
    </row>
    <row r="1385" spans="1:8" x14ac:dyDescent="0.25">
      <c r="A1385" t="s">
        <v>8229</v>
      </c>
      <c r="B1385" t="s">
        <v>8230</v>
      </c>
      <c r="C1385" t="s">
        <v>8231</v>
      </c>
      <c r="D1385" t="s">
        <v>7819</v>
      </c>
      <c r="F1385" t="s">
        <v>5000</v>
      </c>
      <c r="H1385" t="s">
        <v>6488</v>
      </c>
    </row>
    <row r="1386" spans="1:8" x14ac:dyDescent="0.25">
      <c r="A1386" t="s">
        <v>8232</v>
      </c>
      <c r="B1386" t="s">
        <v>8233</v>
      </c>
      <c r="C1386" t="s">
        <v>8234</v>
      </c>
      <c r="D1386" t="s">
        <v>8235</v>
      </c>
      <c r="F1386" t="s">
        <v>5001</v>
      </c>
      <c r="H1386" t="s">
        <v>6489</v>
      </c>
    </row>
    <row r="1387" spans="1:8" x14ac:dyDescent="0.25">
      <c r="A1387" t="s">
        <v>8236</v>
      </c>
      <c r="B1387" t="s">
        <v>8237</v>
      </c>
      <c r="C1387" t="s">
        <v>8238</v>
      </c>
      <c r="D1387" t="s">
        <v>8239</v>
      </c>
      <c r="F1387" t="s">
        <v>5002</v>
      </c>
      <c r="H1387" t="s">
        <v>6490</v>
      </c>
    </row>
    <row r="1388" spans="1:8" x14ac:dyDescent="0.25">
      <c r="A1388" t="s">
        <v>8240</v>
      </c>
      <c r="B1388" t="s">
        <v>8241</v>
      </c>
      <c r="C1388" t="s">
        <v>8242</v>
      </c>
      <c r="D1388" t="s">
        <v>8243</v>
      </c>
      <c r="F1388" t="s">
        <v>5003</v>
      </c>
      <c r="H1388" t="s">
        <v>6491</v>
      </c>
    </row>
    <row r="1389" spans="1:8" x14ac:dyDescent="0.25">
      <c r="A1389" t="s">
        <v>8244</v>
      </c>
      <c r="B1389" t="s">
        <v>8245</v>
      </c>
      <c r="C1389" t="s">
        <v>8246</v>
      </c>
      <c r="D1389" t="s">
        <v>7256</v>
      </c>
      <c r="F1389" t="s">
        <v>5004</v>
      </c>
      <c r="H1389" t="s">
        <v>6492</v>
      </c>
    </row>
    <row r="1390" spans="1:8" x14ac:dyDescent="0.25">
      <c r="A1390" t="s">
        <v>8247</v>
      </c>
      <c r="B1390" t="s">
        <v>8248</v>
      </c>
      <c r="C1390" t="s">
        <v>8249</v>
      </c>
      <c r="D1390" t="s">
        <v>8250</v>
      </c>
      <c r="F1390" t="s">
        <v>5005</v>
      </c>
      <c r="H1390" t="s">
        <v>6493</v>
      </c>
    </row>
    <row r="1391" spans="1:8" x14ac:dyDescent="0.25">
      <c r="A1391" t="s">
        <v>8251</v>
      </c>
      <c r="B1391" t="s">
        <v>8252</v>
      </c>
      <c r="C1391" t="s">
        <v>8253</v>
      </c>
      <c r="D1391" t="s">
        <v>7290</v>
      </c>
      <c r="F1391" t="s">
        <v>5006</v>
      </c>
      <c r="H1391" t="s">
        <v>6494</v>
      </c>
    </row>
    <row r="1392" spans="1:8" x14ac:dyDescent="0.25">
      <c r="A1392" t="s">
        <v>8254</v>
      </c>
      <c r="B1392" t="s">
        <v>8255</v>
      </c>
      <c r="C1392" t="s">
        <v>8256</v>
      </c>
      <c r="D1392" t="s">
        <v>8257</v>
      </c>
      <c r="F1392" t="s">
        <v>5007</v>
      </c>
      <c r="H1392" t="s">
        <v>6495</v>
      </c>
    </row>
    <row r="1393" spans="1:8" x14ac:dyDescent="0.25">
      <c r="A1393" t="s">
        <v>8258</v>
      </c>
      <c r="B1393" t="s">
        <v>8259</v>
      </c>
      <c r="C1393" t="s">
        <v>8260</v>
      </c>
      <c r="D1393" t="s">
        <v>8261</v>
      </c>
      <c r="F1393" t="s">
        <v>5008</v>
      </c>
      <c r="H1393" t="s">
        <v>6496</v>
      </c>
    </row>
    <row r="1394" spans="1:8" x14ac:dyDescent="0.25">
      <c r="A1394" t="s">
        <v>8262</v>
      </c>
      <c r="B1394" t="s">
        <v>8263</v>
      </c>
      <c r="C1394" t="s">
        <v>8264</v>
      </c>
      <c r="D1394" t="s">
        <v>8265</v>
      </c>
      <c r="F1394" t="s">
        <v>5009</v>
      </c>
      <c r="H1394" t="s">
        <v>6497</v>
      </c>
    </row>
    <row r="1395" spans="1:8" x14ac:dyDescent="0.25">
      <c r="A1395" t="s">
        <v>8266</v>
      </c>
      <c r="B1395" t="s">
        <v>8267</v>
      </c>
      <c r="C1395" t="s">
        <v>8268</v>
      </c>
      <c r="D1395" t="s">
        <v>7836</v>
      </c>
      <c r="F1395" t="s">
        <v>5010</v>
      </c>
      <c r="H1395" t="s">
        <v>6498</v>
      </c>
    </row>
    <row r="1396" spans="1:8" x14ac:dyDescent="0.25">
      <c r="A1396" t="s">
        <v>8269</v>
      </c>
      <c r="B1396" t="s">
        <v>8270</v>
      </c>
      <c r="C1396" t="s">
        <v>3265</v>
      </c>
      <c r="D1396" t="s">
        <v>8271</v>
      </c>
      <c r="F1396" t="s">
        <v>5011</v>
      </c>
      <c r="H1396" t="s">
        <v>6499</v>
      </c>
    </row>
    <row r="1397" spans="1:8" x14ac:dyDescent="0.25">
      <c r="A1397" t="s">
        <v>8272</v>
      </c>
      <c r="B1397" t="s">
        <v>8273</v>
      </c>
      <c r="C1397" t="s">
        <v>8274</v>
      </c>
      <c r="D1397" t="s">
        <v>8275</v>
      </c>
      <c r="F1397" t="s">
        <v>5012</v>
      </c>
      <c r="H1397" t="s">
        <v>6500</v>
      </c>
    </row>
    <row r="1398" spans="1:8" x14ac:dyDescent="0.25">
      <c r="A1398" t="s">
        <v>8276</v>
      </c>
      <c r="B1398" t="s">
        <v>8277</v>
      </c>
      <c r="C1398" t="s">
        <v>8278</v>
      </c>
      <c r="D1398" t="s">
        <v>7016</v>
      </c>
      <c r="F1398" t="s">
        <v>5013</v>
      </c>
      <c r="H1398" t="s">
        <v>6501</v>
      </c>
    </row>
    <row r="1399" spans="1:8" x14ac:dyDescent="0.25">
      <c r="A1399" t="s">
        <v>8279</v>
      </c>
      <c r="B1399" t="s">
        <v>8280</v>
      </c>
      <c r="C1399" t="s">
        <v>8281</v>
      </c>
      <c r="D1399" t="s">
        <v>8282</v>
      </c>
      <c r="F1399" t="s">
        <v>5014</v>
      </c>
      <c r="H1399" t="s">
        <v>6502</v>
      </c>
    </row>
    <row r="1400" spans="1:8" x14ac:dyDescent="0.25">
      <c r="A1400" t="s">
        <v>8283</v>
      </c>
      <c r="B1400" t="s">
        <v>8284</v>
      </c>
      <c r="C1400" t="s">
        <v>8285</v>
      </c>
      <c r="D1400" t="s">
        <v>8286</v>
      </c>
      <c r="F1400" t="s">
        <v>5015</v>
      </c>
      <c r="H1400" t="s">
        <v>6503</v>
      </c>
    </row>
    <row r="1401" spans="1:8" x14ac:dyDescent="0.25">
      <c r="A1401" t="s">
        <v>8287</v>
      </c>
      <c r="B1401" t="s">
        <v>8288</v>
      </c>
      <c r="C1401" t="s">
        <v>8289</v>
      </c>
      <c r="D1401" t="s">
        <v>7277</v>
      </c>
      <c r="F1401" t="s">
        <v>5016</v>
      </c>
      <c r="H1401" t="s">
        <v>6504</v>
      </c>
    </row>
    <row r="1402" spans="1:8" x14ac:dyDescent="0.25">
      <c r="A1402" t="s">
        <v>8290</v>
      </c>
      <c r="B1402" t="s">
        <v>8291</v>
      </c>
      <c r="C1402" t="s">
        <v>8292</v>
      </c>
      <c r="D1402" t="s">
        <v>8293</v>
      </c>
      <c r="F1402" t="s">
        <v>5017</v>
      </c>
      <c r="H1402" t="s">
        <v>6505</v>
      </c>
    </row>
    <row r="1403" spans="1:8" x14ac:dyDescent="0.25">
      <c r="A1403" t="s">
        <v>8294</v>
      </c>
      <c r="B1403" t="s">
        <v>8295</v>
      </c>
      <c r="C1403" t="s">
        <v>8296</v>
      </c>
      <c r="D1403" t="s">
        <v>8297</v>
      </c>
      <c r="F1403" t="s">
        <v>5018</v>
      </c>
      <c r="H1403" t="s">
        <v>6506</v>
      </c>
    </row>
    <row r="1404" spans="1:8" x14ac:dyDescent="0.25">
      <c r="A1404" t="s">
        <v>8298</v>
      </c>
      <c r="B1404" t="s">
        <v>8299</v>
      </c>
      <c r="C1404" t="s">
        <v>8300</v>
      </c>
      <c r="D1404" t="s">
        <v>8301</v>
      </c>
      <c r="F1404" t="s">
        <v>5019</v>
      </c>
      <c r="H1404" t="s">
        <v>6507</v>
      </c>
    </row>
    <row r="1405" spans="1:8" x14ac:dyDescent="0.25">
      <c r="A1405" t="s">
        <v>8302</v>
      </c>
      <c r="B1405" t="s">
        <v>8303</v>
      </c>
      <c r="C1405" t="s">
        <v>8304</v>
      </c>
      <c r="D1405" t="s">
        <v>8305</v>
      </c>
      <c r="F1405" t="s">
        <v>5020</v>
      </c>
      <c r="H1405" t="s">
        <v>6508</v>
      </c>
    </row>
    <row r="1406" spans="1:8" x14ac:dyDescent="0.25">
      <c r="A1406" t="s">
        <v>8306</v>
      </c>
      <c r="B1406" t="s">
        <v>8307</v>
      </c>
      <c r="C1406" t="s">
        <v>8308</v>
      </c>
      <c r="D1406" t="s">
        <v>8309</v>
      </c>
      <c r="F1406" t="s">
        <v>5021</v>
      </c>
      <c r="H1406" t="s">
        <v>6509</v>
      </c>
    </row>
    <row r="1407" spans="1:8" x14ac:dyDescent="0.25">
      <c r="A1407" t="s">
        <v>8310</v>
      </c>
      <c r="B1407" t="s">
        <v>8311</v>
      </c>
      <c r="C1407" t="s">
        <v>8312</v>
      </c>
      <c r="D1407" t="s">
        <v>7067</v>
      </c>
      <c r="F1407" t="s">
        <v>5022</v>
      </c>
      <c r="H1407" t="s">
        <v>6510</v>
      </c>
    </row>
    <row r="1408" spans="1:8" x14ac:dyDescent="0.25">
      <c r="A1408" t="s">
        <v>8313</v>
      </c>
      <c r="B1408" t="s">
        <v>8314</v>
      </c>
      <c r="C1408" t="s">
        <v>8315</v>
      </c>
      <c r="D1408" t="s">
        <v>8316</v>
      </c>
      <c r="F1408" t="s">
        <v>5023</v>
      </c>
      <c r="H1408" t="s">
        <v>6511</v>
      </c>
    </row>
    <row r="1409" spans="1:8" x14ac:dyDescent="0.25">
      <c r="A1409" t="s">
        <v>8317</v>
      </c>
      <c r="B1409" t="s">
        <v>8318</v>
      </c>
      <c r="C1409" t="s">
        <v>8319</v>
      </c>
      <c r="D1409" t="s">
        <v>7654</v>
      </c>
      <c r="F1409" t="s">
        <v>5024</v>
      </c>
      <c r="H1409" t="s">
        <v>6512</v>
      </c>
    </row>
    <row r="1410" spans="1:8" x14ac:dyDescent="0.25">
      <c r="A1410" t="s">
        <v>8320</v>
      </c>
      <c r="B1410" t="s">
        <v>8321</v>
      </c>
      <c r="C1410" t="s">
        <v>8322</v>
      </c>
      <c r="D1410" t="s">
        <v>8323</v>
      </c>
      <c r="F1410" t="s">
        <v>5025</v>
      </c>
      <c r="H1410" t="s">
        <v>6513</v>
      </c>
    </row>
    <row r="1411" spans="1:8" x14ac:dyDescent="0.25">
      <c r="A1411" t="s">
        <v>8324</v>
      </c>
      <c r="B1411" t="s">
        <v>8325</v>
      </c>
      <c r="C1411" t="s">
        <v>8326</v>
      </c>
      <c r="D1411" t="s">
        <v>8327</v>
      </c>
      <c r="F1411" t="s">
        <v>5026</v>
      </c>
      <c r="H1411" t="s">
        <v>6514</v>
      </c>
    </row>
    <row r="1412" spans="1:8" x14ac:dyDescent="0.25">
      <c r="A1412" t="s">
        <v>8328</v>
      </c>
      <c r="B1412" t="s">
        <v>3468</v>
      </c>
      <c r="C1412" t="s">
        <v>8329</v>
      </c>
      <c r="D1412" t="s">
        <v>8330</v>
      </c>
      <c r="F1412" t="s">
        <v>5027</v>
      </c>
      <c r="H1412" t="s">
        <v>6515</v>
      </c>
    </row>
    <row r="1413" spans="1:8" x14ac:dyDescent="0.25">
      <c r="A1413" t="s">
        <v>8331</v>
      </c>
      <c r="B1413" t="s">
        <v>8332</v>
      </c>
      <c r="C1413" t="s">
        <v>8333</v>
      </c>
      <c r="D1413" t="s">
        <v>8334</v>
      </c>
      <c r="F1413" t="s">
        <v>5028</v>
      </c>
      <c r="H1413" t="s">
        <v>6516</v>
      </c>
    </row>
    <row r="1414" spans="1:8" x14ac:dyDescent="0.25">
      <c r="A1414" t="s">
        <v>8335</v>
      </c>
      <c r="B1414" t="s">
        <v>8336</v>
      </c>
      <c r="C1414" t="s">
        <v>8337</v>
      </c>
      <c r="D1414" t="s">
        <v>8338</v>
      </c>
      <c r="F1414" t="s">
        <v>5029</v>
      </c>
      <c r="H1414" t="s">
        <v>6517</v>
      </c>
    </row>
    <row r="1415" spans="1:8" x14ac:dyDescent="0.25">
      <c r="A1415" t="s">
        <v>8339</v>
      </c>
      <c r="B1415" t="s">
        <v>8340</v>
      </c>
      <c r="C1415" t="s">
        <v>8341</v>
      </c>
      <c r="D1415" t="s">
        <v>8342</v>
      </c>
      <c r="F1415" t="s">
        <v>5030</v>
      </c>
      <c r="H1415" t="s">
        <v>6518</v>
      </c>
    </row>
    <row r="1416" spans="1:8" x14ac:dyDescent="0.25">
      <c r="A1416" t="s">
        <v>8343</v>
      </c>
      <c r="B1416" t="s">
        <v>8344</v>
      </c>
      <c r="C1416" t="s">
        <v>8345</v>
      </c>
      <c r="D1416" t="s">
        <v>8346</v>
      </c>
      <c r="F1416" t="s">
        <v>5031</v>
      </c>
      <c r="H1416" t="s">
        <v>6519</v>
      </c>
    </row>
    <row r="1417" spans="1:8" x14ac:dyDescent="0.25">
      <c r="A1417" t="s">
        <v>8347</v>
      </c>
      <c r="B1417" t="s">
        <v>8348</v>
      </c>
      <c r="C1417" t="s">
        <v>8349</v>
      </c>
      <c r="D1417" t="s">
        <v>8350</v>
      </c>
      <c r="F1417" t="s">
        <v>5032</v>
      </c>
      <c r="H1417" t="s">
        <v>6520</v>
      </c>
    </row>
    <row r="1418" spans="1:8" x14ac:dyDescent="0.25">
      <c r="A1418" t="s">
        <v>8351</v>
      </c>
      <c r="B1418" t="s">
        <v>8352</v>
      </c>
      <c r="C1418" t="s">
        <v>8353</v>
      </c>
      <c r="D1418" t="s">
        <v>7286</v>
      </c>
      <c r="F1418" t="s">
        <v>5033</v>
      </c>
      <c r="H1418" t="s">
        <v>6521</v>
      </c>
    </row>
    <row r="1419" spans="1:8" x14ac:dyDescent="0.25">
      <c r="A1419" t="s">
        <v>8354</v>
      </c>
      <c r="B1419" t="s">
        <v>8355</v>
      </c>
      <c r="C1419" t="s">
        <v>8356</v>
      </c>
      <c r="D1419" t="s">
        <v>8357</v>
      </c>
      <c r="F1419" t="s">
        <v>5034</v>
      </c>
      <c r="H1419" t="s">
        <v>6522</v>
      </c>
    </row>
    <row r="1420" spans="1:8" x14ac:dyDescent="0.25">
      <c r="A1420" t="s">
        <v>8358</v>
      </c>
      <c r="B1420" t="s">
        <v>8359</v>
      </c>
      <c r="C1420" t="s">
        <v>8360</v>
      </c>
      <c r="D1420" t="s">
        <v>7650</v>
      </c>
      <c r="F1420" t="s">
        <v>5035</v>
      </c>
      <c r="H1420" t="s">
        <v>6523</v>
      </c>
    </row>
    <row r="1421" spans="1:8" x14ac:dyDescent="0.25">
      <c r="A1421" t="s">
        <v>8361</v>
      </c>
      <c r="B1421" t="s">
        <v>8362</v>
      </c>
      <c r="C1421" t="s">
        <v>8363</v>
      </c>
      <c r="D1421" t="s">
        <v>6711</v>
      </c>
      <c r="F1421" t="s">
        <v>5036</v>
      </c>
      <c r="H1421" t="s">
        <v>6524</v>
      </c>
    </row>
    <row r="1422" spans="1:8" x14ac:dyDescent="0.25">
      <c r="A1422" t="s">
        <v>8364</v>
      </c>
      <c r="B1422" t="s">
        <v>8365</v>
      </c>
      <c r="C1422" t="s">
        <v>8366</v>
      </c>
      <c r="D1422" t="s">
        <v>8367</v>
      </c>
      <c r="F1422" t="s">
        <v>5037</v>
      </c>
      <c r="H1422" t="s">
        <v>6525</v>
      </c>
    </row>
    <row r="1423" spans="1:8" x14ac:dyDescent="0.25">
      <c r="A1423" t="s">
        <v>8368</v>
      </c>
      <c r="B1423" t="s">
        <v>8369</v>
      </c>
      <c r="C1423" t="s">
        <v>8370</v>
      </c>
      <c r="D1423" t="s">
        <v>8371</v>
      </c>
      <c r="F1423" t="s">
        <v>5038</v>
      </c>
      <c r="H1423" t="s">
        <v>6526</v>
      </c>
    </row>
    <row r="1424" spans="1:8" x14ac:dyDescent="0.25">
      <c r="A1424" t="s">
        <v>8372</v>
      </c>
      <c r="B1424" t="s">
        <v>8373</v>
      </c>
      <c r="C1424" t="s">
        <v>2505</v>
      </c>
      <c r="D1424" t="s">
        <v>8374</v>
      </c>
      <c r="F1424" t="s">
        <v>5039</v>
      </c>
      <c r="H1424" t="s">
        <v>6527</v>
      </c>
    </row>
    <row r="1425" spans="1:8" x14ac:dyDescent="0.25">
      <c r="A1425" t="s">
        <v>8375</v>
      </c>
      <c r="B1425" t="s">
        <v>8376</v>
      </c>
      <c r="C1425" t="s">
        <v>8377</v>
      </c>
      <c r="D1425" t="s">
        <v>8378</v>
      </c>
      <c r="F1425" t="s">
        <v>5040</v>
      </c>
      <c r="H1425" t="s">
        <v>6528</v>
      </c>
    </row>
    <row r="1426" spans="1:8" x14ac:dyDescent="0.25">
      <c r="A1426" t="s">
        <v>8379</v>
      </c>
      <c r="B1426" t="s">
        <v>8380</v>
      </c>
      <c r="C1426" t="s">
        <v>8381</v>
      </c>
      <c r="D1426" t="s">
        <v>8382</v>
      </c>
      <c r="F1426" t="s">
        <v>5041</v>
      </c>
      <c r="H1426" t="s">
        <v>6529</v>
      </c>
    </row>
    <row r="1427" spans="1:8" x14ac:dyDescent="0.25">
      <c r="A1427" t="s">
        <v>8383</v>
      </c>
      <c r="B1427" t="s">
        <v>8384</v>
      </c>
      <c r="C1427" t="s">
        <v>8385</v>
      </c>
      <c r="D1427" t="s">
        <v>8386</v>
      </c>
      <c r="F1427" t="s">
        <v>5042</v>
      </c>
      <c r="H1427" t="s">
        <v>6530</v>
      </c>
    </row>
    <row r="1428" spans="1:8" x14ac:dyDescent="0.25">
      <c r="A1428" t="s">
        <v>8387</v>
      </c>
      <c r="B1428" t="s">
        <v>8388</v>
      </c>
      <c r="C1428" t="s">
        <v>8389</v>
      </c>
      <c r="D1428" t="s">
        <v>8390</v>
      </c>
      <c r="F1428" t="s">
        <v>5043</v>
      </c>
      <c r="H1428" t="s">
        <v>6531</v>
      </c>
    </row>
    <row r="1429" spans="1:8" x14ac:dyDescent="0.25">
      <c r="A1429" t="s">
        <v>8391</v>
      </c>
      <c r="B1429" t="s">
        <v>8392</v>
      </c>
      <c r="C1429" t="s">
        <v>8393</v>
      </c>
      <c r="D1429" t="s">
        <v>8394</v>
      </c>
      <c r="F1429" t="s">
        <v>5044</v>
      </c>
      <c r="H1429" t="s">
        <v>6532</v>
      </c>
    </row>
    <row r="1430" spans="1:8" x14ac:dyDescent="0.25">
      <c r="A1430" t="s">
        <v>8395</v>
      </c>
      <c r="B1430" t="s">
        <v>8396</v>
      </c>
      <c r="C1430" t="s">
        <v>8397</v>
      </c>
      <c r="D1430" t="s">
        <v>7519</v>
      </c>
      <c r="F1430" t="s">
        <v>5045</v>
      </c>
      <c r="H1430" t="s">
        <v>6533</v>
      </c>
    </row>
    <row r="1431" spans="1:8" x14ac:dyDescent="0.25">
      <c r="A1431" t="s">
        <v>8398</v>
      </c>
      <c r="B1431" t="s">
        <v>8399</v>
      </c>
      <c r="C1431" t="s">
        <v>8400</v>
      </c>
      <c r="D1431" t="s">
        <v>8401</v>
      </c>
      <c r="F1431" t="s">
        <v>5046</v>
      </c>
      <c r="H1431" t="s">
        <v>6534</v>
      </c>
    </row>
    <row r="1432" spans="1:8" x14ac:dyDescent="0.25">
      <c r="A1432" t="s">
        <v>8402</v>
      </c>
      <c r="B1432" t="s">
        <v>8403</v>
      </c>
      <c r="C1432" t="s">
        <v>8404</v>
      </c>
      <c r="D1432" t="s">
        <v>7493</v>
      </c>
      <c r="F1432" t="s">
        <v>5047</v>
      </c>
      <c r="H1432" t="s">
        <v>6535</v>
      </c>
    </row>
    <row r="1433" spans="1:8" x14ac:dyDescent="0.25">
      <c r="A1433" t="s">
        <v>8405</v>
      </c>
      <c r="B1433" t="s">
        <v>8406</v>
      </c>
      <c r="C1433" t="s">
        <v>8407</v>
      </c>
      <c r="D1433" t="s">
        <v>8408</v>
      </c>
      <c r="F1433" t="s">
        <v>5048</v>
      </c>
      <c r="H1433" t="s">
        <v>6536</v>
      </c>
    </row>
    <row r="1434" spans="1:8" x14ac:dyDescent="0.25">
      <c r="A1434" t="s">
        <v>8409</v>
      </c>
      <c r="B1434" t="s">
        <v>8410</v>
      </c>
      <c r="C1434" t="s">
        <v>8411</v>
      </c>
      <c r="D1434" t="s">
        <v>8081</v>
      </c>
      <c r="F1434" t="s">
        <v>5049</v>
      </c>
      <c r="H1434" t="s">
        <v>6537</v>
      </c>
    </row>
    <row r="1435" spans="1:8" x14ac:dyDescent="0.25">
      <c r="A1435" t="s">
        <v>8412</v>
      </c>
      <c r="B1435" t="s">
        <v>3465</v>
      </c>
      <c r="C1435" t="s">
        <v>8413</v>
      </c>
      <c r="D1435" t="s">
        <v>8414</v>
      </c>
      <c r="F1435" t="s">
        <v>5050</v>
      </c>
      <c r="H1435" t="s">
        <v>6538</v>
      </c>
    </row>
    <row r="1436" spans="1:8" x14ac:dyDescent="0.25">
      <c r="A1436" t="s">
        <v>8415</v>
      </c>
      <c r="B1436" t="s">
        <v>1492</v>
      </c>
      <c r="C1436" t="s">
        <v>8416</v>
      </c>
      <c r="D1436" t="s">
        <v>8417</v>
      </c>
      <c r="F1436" t="s">
        <v>5051</v>
      </c>
      <c r="H1436" t="s">
        <v>6539</v>
      </c>
    </row>
    <row r="1437" spans="1:8" x14ac:dyDescent="0.25">
      <c r="A1437" t="s">
        <v>8418</v>
      </c>
      <c r="B1437" t="s">
        <v>8419</v>
      </c>
      <c r="C1437" t="s">
        <v>8420</v>
      </c>
      <c r="D1437" t="s">
        <v>6893</v>
      </c>
      <c r="F1437" t="s">
        <v>5052</v>
      </c>
      <c r="H1437" t="s">
        <v>6540</v>
      </c>
    </row>
    <row r="1438" spans="1:8" x14ac:dyDescent="0.25">
      <c r="A1438" t="s">
        <v>8421</v>
      </c>
      <c r="B1438" t="s">
        <v>8422</v>
      </c>
      <c r="C1438" t="s">
        <v>8423</v>
      </c>
      <c r="D1438" t="s">
        <v>6790</v>
      </c>
      <c r="F1438" t="s">
        <v>5053</v>
      </c>
      <c r="H1438" t="s">
        <v>6541</v>
      </c>
    </row>
    <row r="1439" spans="1:8" x14ac:dyDescent="0.25">
      <c r="A1439" t="s">
        <v>8424</v>
      </c>
      <c r="B1439" t="s">
        <v>8425</v>
      </c>
      <c r="C1439" t="s">
        <v>8426</v>
      </c>
      <c r="D1439" t="s">
        <v>8427</v>
      </c>
      <c r="F1439" t="s">
        <v>5054</v>
      </c>
      <c r="H1439" t="s">
        <v>6542</v>
      </c>
    </row>
    <row r="1440" spans="1:8" x14ac:dyDescent="0.25">
      <c r="A1440" t="s">
        <v>8428</v>
      </c>
      <c r="B1440" t="s">
        <v>8429</v>
      </c>
      <c r="C1440" t="s">
        <v>7901</v>
      </c>
      <c r="D1440" t="s">
        <v>6807</v>
      </c>
      <c r="F1440" t="s">
        <v>5055</v>
      </c>
      <c r="H1440" t="s">
        <v>6543</v>
      </c>
    </row>
    <row r="1441" spans="1:8" x14ac:dyDescent="0.25">
      <c r="A1441" t="s">
        <v>8430</v>
      </c>
      <c r="B1441" t="s">
        <v>8431</v>
      </c>
      <c r="C1441" t="s">
        <v>8432</v>
      </c>
      <c r="D1441" t="s">
        <v>8433</v>
      </c>
      <c r="F1441" t="s">
        <v>5056</v>
      </c>
      <c r="H1441" t="s">
        <v>6544</v>
      </c>
    </row>
    <row r="1442" spans="1:8" x14ac:dyDescent="0.25">
      <c r="A1442" t="s">
        <v>8434</v>
      </c>
      <c r="B1442" t="s">
        <v>2004</v>
      </c>
      <c r="C1442" t="s">
        <v>8435</v>
      </c>
      <c r="D1442" t="s">
        <v>6620</v>
      </c>
      <c r="F1442" t="s">
        <v>5057</v>
      </c>
      <c r="H1442" t="s">
        <v>6545</v>
      </c>
    </row>
    <row r="1443" spans="1:8" x14ac:dyDescent="0.25">
      <c r="A1443" t="s">
        <v>8436</v>
      </c>
      <c r="B1443" t="s">
        <v>8437</v>
      </c>
      <c r="C1443" t="s">
        <v>8438</v>
      </c>
      <c r="D1443" t="s">
        <v>8439</v>
      </c>
      <c r="F1443" t="s">
        <v>5058</v>
      </c>
      <c r="H1443" t="s">
        <v>6546</v>
      </c>
    </row>
    <row r="1444" spans="1:8" x14ac:dyDescent="0.25">
      <c r="A1444" t="s">
        <v>8440</v>
      </c>
      <c r="B1444" t="s">
        <v>8441</v>
      </c>
      <c r="C1444" t="s">
        <v>8442</v>
      </c>
      <c r="D1444" t="s">
        <v>8443</v>
      </c>
      <c r="F1444" t="s">
        <v>5059</v>
      </c>
      <c r="H1444" t="s">
        <v>6547</v>
      </c>
    </row>
    <row r="1445" spans="1:8" x14ac:dyDescent="0.25">
      <c r="A1445" t="s">
        <v>8444</v>
      </c>
      <c r="B1445" t="s">
        <v>8445</v>
      </c>
      <c r="C1445" t="s">
        <v>8446</v>
      </c>
      <c r="D1445" t="s">
        <v>8447</v>
      </c>
      <c r="F1445" t="s">
        <v>5060</v>
      </c>
      <c r="H1445" t="s">
        <v>6548</v>
      </c>
    </row>
    <row r="1446" spans="1:8" x14ac:dyDescent="0.25">
      <c r="A1446" t="s">
        <v>8448</v>
      </c>
      <c r="B1446" t="s">
        <v>8449</v>
      </c>
      <c r="C1446" t="s">
        <v>3214</v>
      </c>
      <c r="D1446" t="s">
        <v>7682</v>
      </c>
      <c r="F1446" t="s">
        <v>5061</v>
      </c>
      <c r="H1446" t="s">
        <v>6549</v>
      </c>
    </row>
    <row r="1447" spans="1:8" x14ac:dyDescent="0.25">
      <c r="A1447" t="s">
        <v>8450</v>
      </c>
      <c r="B1447" t="s">
        <v>8449</v>
      </c>
      <c r="C1447" t="s">
        <v>7567</v>
      </c>
      <c r="D1447" t="s">
        <v>7345</v>
      </c>
      <c r="F1447" t="s">
        <v>5062</v>
      </c>
      <c r="H1447" t="s">
        <v>6550</v>
      </c>
    </row>
    <row r="1448" spans="1:8" x14ac:dyDescent="0.25">
      <c r="A1448" t="s">
        <v>8451</v>
      </c>
      <c r="B1448" t="s">
        <v>8449</v>
      </c>
      <c r="C1448" t="s">
        <v>7565</v>
      </c>
      <c r="D1448" t="s">
        <v>7566</v>
      </c>
      <c r="F1448" t="s">
        <v>5063</v>
      </c>
      <c r="H1448" t="s">
        <v>6551</v>
      </c>
    </row>
    <row r="1449" spans="1:8" x14ac:dyDescent="0.25">
      <c r="A1449" t="s">
        <v>8452</v>
      </c>
      <c r="B1449" t="s">
        <v>8453</v>
      </c>
      <c r="C1449" t="s">
        <v>8454</v>
      </c>
      <c r="D1449" t="s">
        <v>6603</v>
      </c>
      <c r="F1449" t="s">
        <v>5064</v>
      </c>
      <c r="H1449" t="s">
        <v>6552</v>
      </c>
    </row>
    <row r="1450" spans="1:8" x14ac:dyDescent="0.25">
      <c r="A1450" t="s">
        <v>8455</v>
      </c>
      <c r="B1450" t="s">
        <v>8456</v>
      </c>
      <c r="C1450" t="s">
        <v>2517</v>
      </c>
      <c r="D1450" t="s">
        <v>6918</v>
      </c>
      <c r="F1450" t="s">
        <v>5065</v>
      </c>
      <c r="H1450" t="s">
        <v>6553</v>
      </c>
    </row>
    <row r="1451" spans="1:8" x14ac:dyDescent="0.25">
      <c r="A1451" t="s">
        <v>8457</v>
      </c>
      <c r="B1451" t="s">
        <v>988</v>
      </c>
      <c r="C1451" t="s">
        <v>8458</v>
      </c>
      <c r="D1451" t="s">
        <v>7759</v>
      </c>
      <c r="F1451" t="s">
        <v>5066</v>
      </c>
      <c r="H1451" t="s">
        <v>6554</v>
      </c>
    </row>
    <row r="1452" spans="1:8" x14ac:dyDescent="0.25">
      <c r="A1452" t="s">
        <v>8459</v>
      </c>
      <c r="B1452" t="s">
        <v>8460</v>
      </c>
      <c r="C1452" t="s">
        <v>8461</v>
      </c>
      <c r="D1452" t="s">
        <v>8462</v>
      </c>
      <c r="F1452" t="s">
        <v>5067</v>
      </c>
      <c r="H1452" t="s">
        <v>6555</v>
      </c>
    </row>
    <row r="1453" spans="1:8" x14ac:dyDescent="0.25">
      <c r="A1453" t="s">
        <v>8463</v>
      </c>
      <c r="B1453" t="s">
        <v>2216</v>
      </c>
      <c r="C1453" t="s">
        <v>2505</v>
      </c>
      <c r="D1453" t="s">
        <v>7593</v>
      </c>
      <c r="F1453" t="s">
        <v>5068</v>
      </c>
      <c r="H1453" t="s">
        <v>6556</v>
      </c>
    </row>
    <row r="1454" spans="1:8" x14ac:dyDescent="0.25">
      <c r="A1454" t="s">
        <v>8464</v>
      </c>
      <c r="B1454" t="s">
        <v>8465</v>
      </c>
      <c r="C1454" t="s">
        <v>8466</v>
      </c>
      <c r="D1454" t="s">
        <v>8467</v>
      </c>
      <c r="F1454" t="s">
        <v>5069</v>
      </c>
      <c r="H1454" t="s">
        <v>6557</v>
      </c>
    </row>
    <row r="1455" spans="1:8" x14ac:dyDescent="0.25">
      <c r="A1455" t="s">
        <v>8468</v>
      </c>
      <c r="B1455" t="s">
        <v>988</v>
      </c>
      <c r="C1455" t="s">
        <v>2559</v>
      </c>
      <c r="D1455" t="s">
        <v>7759</v>
      </c>
      <c r="F1455" t="s">
        <v>5070</v>
      </c>
      <c r="H1455" t="s">
        <v>6558</v>
      </c>
    </row>
    <row r="1456" spans="1:8" x14ac:dyDescent="0.25">
      <c r="A1456" t="s">
        <v>8469</v>
      </c>
      <c r="B1456" t="s">
        <v>8470</v>
      </c>
      <c r="C1456" t="s">
        <v>8471</v>
      </c>
      <c r="D1456" t="s">
        <v>7277</v>
      </c>
      <c r="F1456" t="s">
        <v>5071</v>
      </c>
      <c r="H1456" t="s">
        <v>6559</v>
      </c>
    </row>
    <row r="1457" spans="1:8" x14ac:dyDescent="0.25">
      <c r="A1457" t="s">
        <v>8472</v>
      </c>
      <c r="B1457" t="s">
        <v>3301</v>
      </c>
      <c r="C1457" t="s">
        <v>8473</v>
      </c>
      <c r="D1457" t="s">
        <v>6932</v>
      </c>
      <c r="F1457" t="s">
        <v>5072</v>
      </c>
      <c r="H1457" t="s">
        <v>6560</v>
      </c>
    </row>
    <row r="1458" spans="1:8" x14ac:dyDescent="0.25">
      <c r="A1458" t="s">
        <v>8474</v>
      </c>
      <c r="B1458" t="s">
        <v>8475</v>
      </c>
      <c r="C1458" t="s">
        <v>8476</v>
      </c>
      <c r="D1458" t="s">
        <v>8477</v>
      </c>
      <c r="F1458" t="s">
        <v>5073</v>
      </c>
      <c r="H1458" t="s">
        <v>6561</v>
      </c>
    </row>
    <row r="1459" spans="1:8" x14ac:dyDescent="0.25">
      <c r="A1459" t="s">
        <v>8478</v>
      </c>
      <c r="B1459" t="s">
        <v>8479</v>
      </c>
      <c r="C1459" t="s">
        <v>8480</v>
      </c>
      <c r="D1459" t="s">
        <v>8481</v>
      </c>
      <c r="F1459" t="s">
        <v>5074</v>
      </c>
      <c r="H1459" t="s">
        <v>6562</v>
      </c>
    </row>
    <row r="1460" spans="1:8" x14ac:dyDescent="0.25">
      <c r="A1460" t="s">
        <v>8482</v>
      </c>
      <c r="B1460" t="s">
        <v>8483</v>
      </c>
      <c r="C1460" t="s">
        <v>8484</v>
      </c>
      <c r="D1460" t="s">
        <v>8485</v>
      </c>
      <c r="F1460" t="s">
        <v>5075</v>
      </c>
      <c r="H1460" t="s">
        <v>6563</v>
      </c>
    </row>
    <row r="1461" spans="1:8" x14ac:dyDescent="0.25">
      <c r="A1461" t="s">
        <v>8486</v>
      </c>
      <c r="B1461" t="s">
        <v>1899</v>
      </c>
      <c r="C1461" t="s">
        <v>3215</v>
      </c>
      <c r="D1461" t="s">
        <v>7066</v>
      </c>
      <c r="F1461" t="s">
        <v>5076</v>
      </c>
      <c r="H1461" t="s">
        <v>6564</v>
      </c>
    </row>
    <row r="1462" spans="1:8" x14ac:dyDescent="0.25">
      <c r="A1462" t="s">
        <v>8487</v>
      </c>
      <c r="B1462" t="s">
        <v>8488</v>
      </c>
      <c r="C1462" t="s">
        <v>8489</v>
      </c>
      <c r="D1462" t="s">
        <v>7234</v>
      </c>
      <c r="F1462" t="s">
        <v>5077</v>
      </c>
      <c r="H1462" t="s">
        <v>6565</v>
      </c>
    </row>
    <row r="1463" spans="1:8" x14ac:dyDescent="0.25">
      <c r="A1463" t="s">
        <v>8490</v>
      </c>
      <c r="B1463" t="s">
        <v>8491</v>
      </c>
      <c r="C1463" t="s">
        <v>8492</v>
      </c>
      <c r="D1463" t="s">
        <v>6897</v>
      </c>
      <c r="F1463" t="s">
        <v>5078</v>
      </c>
      <c r="H1463" t="s">
        <v>6566</v>
      </c>
    </row>
    <row r="1464" spans="1:8" x14ac:dyDescent="0.25">
      <c r="A1464" t="s">
        <v>8493</v>
      </c>
      <c r="B1464" t="s">
        <v>8494</v>
      </c>
      <c r="C1464" t="s">
        <v>2820</v>
      </c>
      <c r="D1464" t="s">
        <v>7290</v>
      </c>
      <c r="F1464" t="s">
        <v>5079</v>
      </c>
      <c r="H1464" t="s">
        <v>6567</v>
      </c>
    </row>
    <row r="1465" spans="1:8" x14ac:dyDescent="0.25">
      <c r="A1465" t="s">
        <v>8495</v>
      </c>
      <c r="B1465" t="s">
        <v>8496</v>
      </c>
      <c r="C1465" t="s">
        <v>8497</v>
      </c>
      <c r="D1465" t="s">
        <v>6767</v>
      </c>
      <c r="F1465" t="s">
        <v>5080</v>
      </c>
      <c r="H1465" t="s">
        <v>6568</v>
      </c>
    </row>
    <row r="1466" spans="1:8" x14ac:dyDescent="0.25">
      <c r="A1466" t="s">
        <v>8498</v>
      </c>
      <c r="B1466" t="s">
        <v>8499</v>
      </c>
      <c r="C1466" t="s">
        <v>8500</v>
      </c>
      <c r="D1466" t="s">
        <v>8501</v>
      </c>
      <c r="F1466" t="s">
        <v>5081</v>
      </c>
      <c r="H1466" t="s">
        <v>6569</v>
      </c>
    </row>
    <row r="1467" spans="1:8" x14ac:dyDescent="0.25">
      <c r="A1467" t="s">
        <v>8502</v>
      </c>
      <c r="B1467" t="s">
        <v>8022</v>
      </c>
      <c r="C1467" t="s">
        <v>2689</v>
      </c>
      <c r="D1467" t="s">
        <v>7123</v>
      </c>
      <c r="F1467" t="s">
        <v>5082</v>
      </c>
      <c r="H1467" t="s">
        <v>6570</v>
      </c>
    </row>
    <row r="1468" spans="1:8" x14ac:dyDescent="0.25">
      <c r="A1468" t="s">
        <v>8503</v>
      </c>
      <c r="B1468" t="s">
        <v>8504</v>
      </c>
      <c r="C1468" t="s">
        <v>3578</v>
      </c>
      <c r="D1468" t="s">
        <v>7839</v>
      </c>
      <c r="F1468" t="s">
        <v>5083</v>
      </c>
      <c r="H1468" t="s">
        <v>6571</v>
      </c>
    </row>
    <row r="1469" spans="1:8" x14ac:dyDescent="0.25">
      <c r="A1469" t="s">
        <v>8505</v>
      </c>
      <c r="B1469" t="s">
        <v>8506</v>
      </c>
      <c r="C1469" t="s">
        <v>8507</v>
      </c>
      <c r="D1469" t="s">
        <v>8508</v>
      </c>
      <c r="F1469" t="s">
        <v>5084</v>
      </c>
      <c r="H1469" t="s">
        <v>6572</v>
      </c>
    </row>
    <row r="1470" spans="1:8" x14ac:dyDescent="0.25">
      <c r="A1470" t="s">
        <v>8509</v>
      </c>
      <c r="B1470" t="s">
        <v>8510</v>
      </c>
      <c r="C1470" t="s">
        <v>8511</v>
      </c>
      <c r="D1470" t="s">
        <v>8512</v>
      </c>
      <c r="F1470" t="s">
        <v>5085</v>
      </c>
      <c r="H1470" t="s">
        <v>6573</v>
      </c>
    </row>
    <row r="1471" spans="1:8" x14ac:dyDescent="0.25">
      <c r="A1471" t="s">
        <v>8513</v>
      </c>
      <c r="B1471" t="s">
        <v>8514</v>
      </c>
      <c r="C1471" t="s">
        <v>8515</v>
      </c>
      <c r="D1471" t="s">
        <v>8516</v>
      </c>
      <c r="F1471" t="s">
        <v>5086</v>
      </c>
      <c r="H1471" t="s">
        <v>6574</v>
      </c>
    </row>
    <row r="1472" spans="1:8" x14ac:dyDescent="0.25">
      <c r="A1472" t="s">
        <v>8517</v>
      </c>
      <c r="B1472" t="s">
        <v>8518</v>
      </c>
      <c r="C1472" t="s">
        <v>8519</v>
      </c>
      <c r="D1472" t="s">
        <v>8520</v>
      </c>
      <c r="F1472" t="s">
        <v>5087</v>
      </c>
      <c r="H1472" t="s">
        <v>6575</v>
      </c>
    </row>
    <row r="1473" spans="1:8" x14ac:dyDescent="0.25">
      <c r="A1473" t="s">
        <v>8521</v>
      </c>
      <c r="B1473" t="s">
        <v>8522</v>
      </c>
      <c r="C1473" t="s">
        <v>8523</v>
      </c>
      <c r="D1473" t="s">
        <v>8524</v>
      </c>
      <c r="F1473" t="s">
        <v>5088</v>
      </c>
      <c r="H1473" t="s">
        <v>6576</v>
      </c>
    </row>
    <row r="1474" spans="1:8" x14ac:dyDescent="0.25">
      <c r="A1474" t="s">
        <v>8525</v>
      </c>
      <c r="B1474" t="s">
        <v>8526</v>
      </c>
      <c r="C1474" t="s">
        <v>8527</v>
      </c>
      <c r="D1474" t="s">
        <v>8528</v>
      </c>
      <c r="F1474" t="s">
        <v>5089</v>
      </c>
      <c r="H1474" t="s">
        <v>6577</v>
      </c>
    </row>
    <row r="1475" spans="1:8" x14ac:dyDescent="0.25">
      <c r="A1475" t="s">
        <v>8529</v>
      </c>
      <c r="B1475" t="s">
        <v>8530</v>
      </c>
      <c r="C1475" t="s">
        <v>8531</v>
      </c>
      <c r="D1475" t="s">
        <v>6749</v>
      </c>
      <c r="F1475" t="s">
        <v>5090</v>
      </c>
      <c r="H1475" t="s">
        <v>6578</v>
      </c>
    </row>
    <row r="1476" spans="1:8" x14ac:dyDescent="0.25">
      <c r="A1476" t="s">
        <v>8532</v>
      </c>
      <c r="B1476" t="s">
        <v>8533</v>
      </c>
      <c r="C1476" t="s">
        <v>8534</v>
      </c>
      <c r="D1476" t="s">
        <v>7218</v>
      </c>
      <c r="F1476" t="s">
        <v>5091</v>
      </c>
      <c r="H1476" t="s">
        <v>6579</v>
      </c>
    </row>
    <row r="1477" spans="1:8" x14ac:dyDescent="0.25">
      <c r="A1477" t="s">
        <v>8535</v>
      </c>
      <c r="B1477" t="s">
        <v>8536</v>
      </c>
      <c r="C1477" t="s">
        <v>8537</v>
      </c>
      <c r="D1477" t="s">
        <v>6771</v>
      </c>
      <c r="F1477" t="s">
        <v>5092</v>
      </c>
      <c r="H1477" t="s">
        <v>6580</v>
      </c>
    </row>
    <row r="1478" spans="1:8" x14ac:dyDescent="0.25">
      <c r="A1478" t="s">
        <v>8538</v>
      </c>
      <c r="B1478" t="s">
        <v>8539</v>
      </c>
      <c r="C1478" t="s">
        <v>8540</v>
      </c>
      <c r="D1478" t="s">
        <v>8541</v>
      </c>
      <c r="F1478" t="s">
        <v>5093</v>
      </c>
      <c r="H1478" t="s">
        <v>6581</v>
      </c>
    </row>
    <row r="1479" spans="1:8" x14ac:dyDescent="0.25">
      <c r="A1479" t="s">
        <v>8542</v>
      </c>
      <c r="B1479" t="s">
        <v>8543</v>
      </c>
      <c r="C1479" t="s">
        <v>8544</v>
      </c>
      <c r="D1479" t="s">
        <v>6896</v>
      </c>
      <c r="F1479" t="s">
        <v>5094</v>
      </c>
      <c r="H1479" t="s">
        <v>6582</v>
      </c>
    </row>
    <row r="1480" spans="1:8" x14ac:dyDescent="0.25">
      <c r="A1480" t="s">
        <v>8545</v>
      </c>
      <c r="B1480" t="s">
        <v>8546</v>
      </c>
      <c r="C1480" t="s">
        <v>8547</v>
      </c>
      <c r="D1480" t="s">
        <v>8548</v>
      </c>
      <c r="F1480" t="s">
        <v>5095</v>
      </c>
      <c r="H1480" t="s">
        <v>6583</v>
      </c>
    </row>
    <row r="1481" spans="1:8" x14ac:dyDescent="0.25">
      <c r="A1481" t="s">
        <v>8549</v>
      </c>
      <c r="B1481" t="s">
        <v>8550</v>
      </c>
      <c r="C1481" t="s">
        <v>8551</v>
      </c>
      <c r="D1481" t="s">
        <v>8552</v>
      </c>
      <c r="F1481" t="s">
        <v>5096</v>
      </c>
      <c r="H1481" t="s">
        <v>6584</v>
      </c>
    </row>
    <row r="1482" spans="1:8" x14ac:dyDescent="0.25">
      <c r="A1482" t="s">
        <v>8553</v>
      </c>
      <c r="B1482" t="s">
        <v>8554</v>
      </c>
      <c r="C1482" t="s">
        <v>8555</v>
      </c>
      <c r="D1482" t="s">
        <v>8516</v>
      </c>
      <c r="F1482" t="s">
        <v>5097</v>
      </c>
      <c r="H1482" t="s">
        <v>6585</v>
      </c>
    </row>
    <row r="1483" spans="1:8" x14ac:dyDescent="0.25">
      <c r="A1483" t="s">
        <v>8556</v>
      </c>
      <c r="B1483" t="s">
        <v>8557</v>
      </c>
      <c r="C1483" t="s">
        <v>2892</v>
      </c>
      <c r="D1483" t="s">
        <v>6744</v>
      </c>
      <c r="F1483" t="s">
        <v>5098</v>
      </c>
      <c r="H1483" t="s">
        <v>6586</v>
      </c>
    </row>
    <row r="1484" spans="1:8" x14ac:dyDescent="0.25">
      <c r="A1484" t="s">
        <v>8558</v>
      </c>
      <c r="B1484" t="s">
        <v>8559</v>
      </c>
      <c r="C1484" t="s">
        <v>8560</v>
      </c>
      <c r="D1484" t="s">
        <v>6833</v>
      </c>
      <c r="F1484" t="s">
        <v>5099</v>
      </c>
      <c r="H1484" t="s">
        <v>6587</v>
      </c>
    </row>
    <row r="1485" spans="1:8" x14ac:dyDescent="0.25">
      <c r="A1485" t="s">
        <v>8561</v>
      </c>
      <c r="B1485" t="s">
        <v>8562</v>
      </c>
      <c r="C1485" t="s">
        <v>8563</v>
      </c>
      <c r="D1485" t="s">
        <v>8564</v>
      </c>
      <c r="F1485" t="s">
        <v>5100</v>
      </c>
      <c r="H1485" t="s">
        <v>6588</v>
      </c>
    </row>
    <row r="1486" spans="1:8" x14ac:dyDescent="0.25">
      <c r="A1486" t="s">
        <v>8565</v>
      </c>
      <c r="B1486" t="s">
        <v>8566</v>
      </c>
      <c r="C1486" t="s">
        <v>8567</v>
      </c>
      <c r="D1486" t="s">
        <v>7929</v>
      </c>
      <c r="F1486" t="s">
        <v>5101</v>
      </c>
      <c r="H1486" t="s">
        <v>6589</v>
      </c>
    </row>
    <row r="1487" spans="1:8" x14ac:dyDescent="0.25">
      <c r="A1487" t="s">
        <v>8568</v>
      </c>
      <c r="B1487" t="s">
        <v>8569</v>
      </c>
      <c r="C1487" t="s">
        <v>8570</v>
      </c>
      <c r="D1487" t="s">
        <v>8571</v>
      </c>
      <c r="F1487" t="s">
        <v>5102</v>
      </c>
      <c r="H1487" t="s">
        <v>6590</v>
      </c>
    </row>
    <row r="1488" spans="1:8" x14ac:dyDescent="0.25">
      <c r="A1488" t="s">
        <v>8572</v>
      </c>
      <c r="B1488" t="s">
        <v>8573</v>
      </c>
      <c r="C1488" t="s">
        <v>8574</v>
      </c>
      <c r="D1488" t="s">
        <v>8575</v>
      </c>
      <c r="F1488" t="s">
        <v>5103</v>
      </c>
      <c r="H1488" t="s">
        <v>6591</v>
      </c>
    </row>
    <row r="1489" spans="1:8" x14ac:dyDescent="0.25">
      <c r="A1489" t="s">
        <v>8576</v>
      </c>
      <c r="B1489" t="s">
        <v>8577</v>
      </c>
      <c r="C1489" t="s">
        <v>8578</v>
      </c>
      <c r="D1489" t="s">
        <v>7049</v>
      </c>
      <c r="F1489" t="s">
        <v>5104</v>
      </c>
      <c r="H1489" t="s">
        <v>6592</v>
      </c>
    </row>
    <row r="1490" spans="1:8" x14ac:dyDescent="0.25">
      <c r="A1490" t="s">
        <v>8579</v>
      </c>
      <c r="B1490" t="s">
        <v>8580</v>
      </c>
      <c r="C1490" t="s">
        <v>8581</v>
      </c>
      <c r="D1490" t="s">
        <v>8582</v>
      </c>
      <c r="F1490" t="s">
        <v>5105</v>
      </c>
      <c r="H1490" t="s">
        <v>6593</v>
      </c>
    </row>
    <row r="1491" spans="1:8" x14ac:dyDescent="0.25">
      <c r="A1491" t="s">
        <v>8583</v>
      </c>
      <c r="B1491" t="s">
        <v>8584</v>
      </c>
      <c r="C1491" t="s">
        <v>8585</v>
      </c>
      <c r="D1491" t="s">
        <v>8586</v>
      </c>
      <c r="F1491" t="s">
        <v>5106</v>
      </c>
      <c r="H1491" t="s">
        <v>6594</v>
      </c>
    </row>
    <row r="1492" spans="1:8" x14ac:dyDescent="0.25">
      <c r="A1492" t="s">
        <v>8587</v>
      </c>
      <c r="B1492" t="s">
        <v>8588</v>
      </c>
      <c r="C1492" t="s">
        <v>8589</v>
      </c>
      <c r="D1492" t="s">
        <v>7902</v>
      </c>
      <c r="F1492" t="s">
        <v>5107</v>
      </c>
      <c r="H1492" t="s">
        <v>6595</v>
      </c>
    </row>
    <row r="1493" spans="1:8" x14ac:dyDescent="0.25">
      <c r="A1493" t="s">
        <v>8590</v>
      </c>
      <c r="B1493" t="s">
        <v>8591</v>
      </c>
      <c r="C1493" t="s">
        <v>8592</v>
      </c>
      <c r="D1493" t="s">
        <v>8166</v>
      </c>
      <c r="F1493" t="s">
        <v>5108</v>
      </c>
      <c r="H1493" t="s">
        <v>6596</v>
      </c>
    </row>
    <row r="1494" spans="1:8" x14ac:dyDescent="0.25">
      <c r="A1494" t="s">
        <v>8593</v>
      </c>
      <c r="B1494" t="s">
        <v>8594</v>
      </c>
      <c r="C1494" t="s">
        <v>8595</v>
      </c>
      <c r="D1494" t="s">
        <v>8596</v>
      </c>
      <c r="F1494" t="s">
        <v>5109</v>
      </c>
      <c r="H1494" t="s">
        <v>6597</v>
      </c>
    </row>
    <row r="1495" spans="1:8" x14ac:dyDescent="0.25">
      <c r="A1495" t="s">
        <v>8597</v>
      </c>
      <c r="B1495" t="s">
        <v>8598</v>
      </c>
      <c r="C1495" t="s">
        <v>8599</v>
      </c>
      <c r="D1495" t="s">
        <v>8600</v>
      </c>
      <c r="F1495" t="s">
        <v>5110</v>
      </c>
      <c r="H1495" t="s">
        <v>6598</v>
      </c>
    </row>
    <row r="1496" spans="1:8" x14ac:dyDescent="0.25">
      <c r="A1496" t="s">
        <v>8601</v>
      </c>
      <c r="B1496" t="s">
        <v>8602</v>
      </c>
      <c r="C1496" t="s">
        <v>8603</v>
      </c>
      <c r="D1496" t="s">
        <v>7966</v>
      </c>
      <c r="F1496" t="s">
        <v>5111</v>
      </c>
      <c r="H1496" t="s">
        <v>6599</v>
      </c>
    </row>
    <row r="1497" spans="1:8" x14ac:dyDescent="0.25">
      <c r="A1497" t="s">
        <v>8604</v>
      </c>
      <c r="B1497" t="s">
        <v>8605</v>
      </c>
      <c r="C1497" t="s">
        <v>8606</v>
      </c>
      <c r="D1497" t="s">
        <v>8607</v>
      </c>
      <c r="F1497" t="s">
        <v>5112</v>
      </c>
      <c r="H1497" t="s">
        <v>6600</v>
      </c>
    </row>
    <row r="1498" spans="1:8" x14ac:dyDescent="0.25">
      <c r="A1498" t="s">
        <v>8608</v>
      </c>
      <c r="B1498" t="s">
        <v>8609</v>
      </c>
      <c r="C1498" t="s">
        <v>8610</v>
      </c>
      <c r="D1498" t="s">
        <v>8611</v>
      </c>
      <c r="F1498" t="s">
        <v>5113</v>
      </c>
      <c r="H1498" t="s">
        <v>6601</v>
      </c>
    </row>
    <row r="1499" spans="1:8" x14ac:dyDescent="0.25">
      <c r="A1499" t="s">
        <v>8612</v>
      </c>
      <c r="B1499" t="s">
        <v>8613</v>
      </c>
      <c r="C1499" t="s">
        <v>8614</v>
      </c>
      <c r="D1499" t="s">
        <v>8615</v>
      </c>
      <c r="F1499" t="s">
        <v>5114</v>
      </c>
      <c r="H1499" t="s">
        <v>6602</v>
      </c>
    </row>
    <row r="1500" spans="1:8" x14ac:dyDescent="0.25">
      <c r="A1500" s="101"/>
      <c r="B1500" s="101"/>
      <c r="C1500" s="101"/>
      <c r="F1500" s="109"/>
    </row>
    <row r="1501" spans="1:8" x14ac:dyDescent="0.25">
      <c r="A1501" s="101"/>
      <c r="B1501" s="101"/>
      <c r="C1501" s="101"/>
    </row>
    <row r="1502" spans="1:8" x14ac:dyDescent="0.25">
      <c r="A1502" s="101"/>
      <c r="B1502" s="101"/>
      <c r="C1502" s="101"/>
    </row>
    <row r="1503" spans="1:8" x14ac:dyDescent="0.25">
      <c r="A1503" s="101"/>
      <c r="B1503" s="101"/>
      <c r="C1503" s="101"/>
    </row>
    <row r="1504" spans="1:8" x14ac:dyDescent="0.25">
      <c r="A1504" s="101"/>
      <c r="B1504" s="101"/>
      <c r="C1504" s="101"/>
    </row>
    <row r="1505" spans="1:32" x14ac:dyDescent="0.25">
      <c r="A1505" s="101"/>
      <c r="B1505" s="101"/>
      <c r="C1505" s="101"/>
    </row>
    <row r="1506" spans="1:32" x14ac:dyDescent="0.25">
      <c r="A1506" s="101"/>
      <c r="B1506" s="101"/>
      <c r="C1506" s="101"/>
    </row>
    <row r="1507" spans="1:32" x14ac:dyDescent="0.25">
      <c r="A1507" s="105"/>
      <c r="B1507" s="105"/>
      <c r="C1507" s="105"/>
      <c r="D1507" s="105"/>
      <c r="E1507" s="105"/>
      <c r="F1507" s="119"/>
      <c r="G1507" s="105"/>
      <c r="H1507" s="110"/>
      <c r="I1507" s="106"/>
      <c r="J1507" s="105"/>
      <c r="K1507" s="105"/>
      <c r="L1507" s="105"/>
      <c r="M1507" s="105"/>
      <c r="N1507" s="105"/>
      <c r="O1507" s="105"/>
      <c r="P1507" s="105"/>
      <c r="Q1507" s="105"/>
      <c r="R1507" s="106"/>
      <c r="S1507" s="106"/>
      <c r="T1507" s="105"/>
      <c r="U1507" s="107"/>
      <c r="V1507" s="105"/>
      <c r="W1507" s="107"/>
      <c r="X1507" s="106"/>
      <c r="Y1507" s="108"/>
      <c r="Z1507" s="108"/>
      <c r="AA1507" s="105" t="s">
        <v>2290</v>
      </c>
      <c r="AB1507" s="105" t="s">
        <v>2290</v>
      </c>
      <c r="AC1507" s="105" t="s">
        <v>2290</v>
      </c>
      <c r="AD1507" s="105" t="s">
        <v>2290</v>
      </c>
      <c r="AE1507" s="105" t="s">
        <v>2290</v>
      </c>
      <c r="AF1507" s="105" t="s">
        <v>2290</v>
      </c>
    </row>
    <row r="1508" spans="1:32" x14ac:dyDescent="0.25">
      <c r="A1508" s="105"/>
      <c r="B1508" s="105"/>
      <c r="C1508" s="105"/>
      <c r="D1508" s="105"/>
      <c r="E1508" s="105"/>
      <c r="F1508" s="119"/>
      <c r="G1508" s="105"/>
      <c r="H1508" s="110"/>
      <c r="I1508" s="106"/>
      <c r="J1508" s="105"/>
      <c r="K1508" s="105"/>
      <c r="L1508" s="105"/>
      <c r="M1508" s="105"/>
      <c r="N1508" s="105"/>
      <c r="O1508" s="105"/>
      <c r="P1508" s="105"/>
      <c r="Q1508" s="105"/>
      <c r="R1508" s="106"/>
      <c r="S1508" s="106"/>
      <c r="T1508" s="105"/>
      <c r="U1508" s="107"/>
      <c r="V1508" s="105"/>
      <c r="W1508" s="107"/>
      <c r="X1508" s="106"/>
      <c r="Y1508" s="108"/>
      <c r="Z1508" s="108"/>
      <c r="AA1508" s="105" t="s">
        <v>2290</v>
      </c>
      <c r="AB1508" s="105" t="s">
        <v>2290</v>
      </c>
      <c r="AC1508" s="105" t="s">
        <v>2290</v>
      </c>
      <c r="AD1508" s="105" t="s">
        <v>2290</v>
      </c>
      <c r="AE1508" s="105" t="s">
        <v>2290</v>
      </c>
      <c r="AF1508" s="105" t="s">
        <v>2290</v>
      </c>
    </row>
    <row r="1509" spans="1:32" x14ac:dyDescent="0.25">
      <c r="A1509" s="105"/>
      <c r="B1509" s="105"/>
      <c r="C1509" s="105"/>
      <c r="D1509" s="105"/>
      <c r="E1509" s="105"/>
      <c r="F1509" s="119"/>
      <c r="G1509" s="105"/>
      <c r="H1509" s="110"/>
      <c r="I1509" s="106"/>
      <c r="J1509" s="105"/>
      <c r="K1509" s="105"/>
      <c r="L1509" s="105"/>
      <c r="M1509" s="105"/>
      <c r="N1509" s="105"/>
      <c r="O1509" s="105"/>
      <c r="P1509" s="105"/>
      <c r="Q1509" s="105"/>
      <c r="R1509" s="106"/>
      <c r="S1509" s="106"/>
      <c r="T1509" s="105"/>
      <c r="U1509" s="107"/>
      <c r="V1509" s="105"/>
      <c r="W1509" s="107"/>
      <c r="X1509" s="106"/>
      <c r="Y1509" s="108"/>
      <c r="Z1509" s="108"/>
      <c r="AA1509" s="105" t="s">
        <v>2290</v>
      </c>
      <c r="AB1509" s="105" t="s">
        <v>2290</v>
      </c>
      <c r="AC1509" s="105" t="s">
        <v>2290</v>
      </c>
      <c r="AD1509" s="105" t="s">
        <v>2290</v>
      </c>
      <c r="AE1509" s="105" t="s">
        <v>2290</v>
      </c>
      <c r="AF1509" s="105" t="s">
        <v>2290</v>
      </c>
    </row>
    <row r="1510" spans="1:32" x14ac:dyDescent="0.25">
      <c r="A1510" s="105"/>
      <c r="B1510" s="105"/>
      <c r="C1510" s="105"/>
      <c r="D1510" s="105"/>
      <c r="E1510" s="105"/>
      <c r="F1510" s="119"/>
      <c r="G1510" s="105"/>
      <c r="H1510" s="110"/>
      <c r="I1510" s="106"/>
      <c r="J1510" s="105"/>
      <c r="K1510" s="105"/>
      <c r="L1510" s="105"/>
      <c r="M1510" s="105"/>
      <c r="N1510" s="105"/>
      <c r="O1510" s="105"/>
      <c r="P1510" s="105"/>
      <c r="Q1510" s="105"/>
      <c r="R1510" s="106"/>
      <c r="S1510" s="106"/>
      <c r="T1510" s="105"/>
      <c r="U1510" s="107"/>
      <c r="V1510" s="105"/>
      <c r="W1510" s="107"/>
      <c r="X1510" s="106"/>
      <c r="Y1510" s="108"/>
      <c r="Z1510" s="108"/>
      <c r="AA1510" s="105" t="s">
        <v>2290</v>
      </c>
      <c r="AB1510" s="105" t="s">
        <v>2290</v>
      </c>
      <c r="AC1510" s="105" t="s">
        <v>2290</v>
      </c>
      <c r="AD1510" s="105" t="s">
        <v>2290</v>
      </c>
      <c r="AE1510" s="105" t="s">
        <v>2290</v>
      </c>
      <c r="AF1510" s="105" t="s">
        <v>2290</v>
      </c>
    </row>
    <row r="1511" spans="1:32" x14ac:dyDescent="0.25">
      <c r="A1511" s="105"/>
      <c r="B1511" s="105"/>
      <c r="C1511" s="105"/>
      <c r="D1511" s="105"/>
      <c r="E1511" s="105"/>
      <c r="F1511" s="119"/>
      <c r="G1511" s="105"/>
      <c r="H1511" s="110"/>
      <c r="I1511" s="106"/>
      <c r="J1511" s="105"/>
      <c r="K1511" s="105"/>
      <c r="L1511" s="105"/>
      <c r="M1511" s="105"/>
      <c r="N1511" s="105"/>
      <c r="O1511" s="105"/>
      <c r="P1511" s="105"/>
      <c r="Q1511" s="105"/>
      <c r="R1511" s="106"/>
      <c r="S1511" s="106"/>
      <c r="T1511" s="105"/>
      <c r="U1511" s="107"/>
      <c r="V1511" s="105"/>
      <c r="W1511" s="107"/>
      <c r="X1511" s="106"/>
      <c r="Y1511" s="108"/>
      <c r="Z1511" s="108"/>
      <c r="AA1511" s="105" t="s">
        <v>2290</v>
      </c>
      <c r="AB1511" s="105" t="s">
        <v>2290</v>
      </c>
      <c r="AC1511" s="105" t="s">
        <v>2290</v>
      </c>
      <c r="AD1511" s="105" t="s">
        <v>2290</v>
      </c>
      <c r="AE1511" s="105" t="s">
        <v>2290</v>
      </c>
      <c r="AF1511" s="105" t="s">
        <v>2290</v>
      </c>
    </row>
    <row r="1512" spans="1:32" x14ac:dyDescent="0.25">
      <c r="A1512" s="105"/>
      <c r="B1512" s="105"/>
      <c r="C1512" s="105"/>
      <c r="D1512" s="105"/>
      <c r="E1512" s="105"/>
      <c r="F1512" s="119"/>
      <c r="G1512" s="105"/>
      <c r="H1512" s="110"/>
      <c r="I1512" s="106"/>
      <c r="J1512" s="105"/>
      <c r="K1512" s="105"/>
      <c r="L1512" s="105"/>
      <c r="M1512" s="105"/>
      <c r="N1512" s="105"/>
      <c r="O1512" s="105"/>
      <c r="P1512" s="105"/>
      <c r="Q1512" s="105"/>
      <c r="R1512" s="106"/>
      <c r="S1512" s="106"/>
      <c r="T1512" s="105"/>
      <c r="U1512" s="107"/>
      <c r="V1512" s="105"/>
      <c r="W1512" s="107"/>
      <c r="X1512" s="106"/>
      <c r="Y1512" s="108"/>
      <c r="Z1512" s="108"/>
      <c r="AA1512" s="105" t="s">
        <v>2290</v>
      </c>
      <c r="AB1512" s="105" t="s">
        <v>2290</v>
      </c>
      <c r="AC1512" s="105" t="s">
        <v>2290</v>
      </c>
      <c r="AD1512" s="105" t="s">
        <v>2290</v>
      </c>
      <c r="AE1512" s="105" t="s">
        <v>2290</v>
      </c>
      <c r="AF1512" s="105" t="s">
        <v>2290</v>
      </c>
    </row>
    <row r="1513" spans="1:32" x14ac:dyDescent="0.25">
      <c r="A1513" s="105"/>
      <c r="B1513" s="105"/>
      <c r="C1513" s="105"/>
      <c r="D1513" s="105"/>
      <c r="E1513" s="105"/>
      <c r="F1513" s="119"/>
      <c r="G1513" s="105"/>
      <c r="H1513" s="110"/>
      <c r="I1513" s="106"/>
      <c r="J1513" s="105"/>
      <c r="K1513" s="105"/>
      <c r="L1513" s="105"/>
      <c r="M1513" s="105"/>
      <c r="N1513" s="105"/>
      <c r="O1513" s="105"/>
      <c r="P1513" s="105"/>
      <c r="Q1513" s="105"/>
      <c r="R1513" s="106"/>
      <c r="S1513" s="106"/>
      <c r="T1513" s="105"/>
      <c r="U1513" s="107"/>
      <c r="V1513" s="105"/>
      <c r="W1513" s="107"/>
      <c r="X1513" s="106"/>
      <c r="Y1513" s="108"/>
      <c r="Z1513" s="108"/>
      <c r="AA1513" s="105" t="s">
        <v>2290</v>
      </c>
      <c r="AB1513" s="105" t="s">
        <v>2290</v>
      </c>
      <c r="AC1513" s="105" t="s">
        <v>2290</v>
      </c>
      <c r="AD1513" s="105" t="s">
        <v>2290</v>
      </c>
      <c r="AE1513" s="105" t="s">
        <v>2290</v>
      </c>
      <c r="AF1513" s="105" t="s">
        <v>2290</v>
      </c>
    </row>
    <row r="1514" spans="1:32" x14ac:dyDescent="0.25">
      <c r="A1514" s="105"/>
      <c r="B1514" s="105"/>
      <c r="C1514" s="105"/>
      <c r="D1514" s="105"/>
      <c r="E1514" s="105"/>
      <c r="F1514" s="119"/>
      <c r="G1514" s="105"/>
      <c r="H1514" s="110"/>
      <c r="I1514" s="106"/>
      <c r="J1514" s="105"/>
      <c r="K1514" s="105"/>
      <c r="L1514" s="105"/>
      <c r="M1514" s="105"/>
      <c r="N1514" s="105"/>
      <c r="O1514" s="105"/>
      <c r="P1514" s="105"/>
      <c r="Q1514" s="105"/>
      <c r="R1514" s="106"/>
      <c r="S1514" s="106"/>
      <c r="T1514" s="105"/>
      <c r="U1514" s="107"/>
      <c r="V1514" s="105"/>
      <c r="W1514" s="107"/>
      <c r="X1514" s="106"/>
      <c r="Y1514" s="108"/>
      <c r="Z1514" s="108"/>
      <c r="AA1514" s="105" t="s">
        <v>2290</v>
      </c>
      <c r="AB1514" s="105" t="s">
        <v>2290</v>
      </c>
      <c r="AC1514" s="105" t="s">
        <v>2290</v>
      </c>
      <c r="AD1514" s="105" t="s">
        <v>2290</v>
      </c>
      <c r="AE1514" s="105" t="s">
        <v>2290</v>
      </c>
      <c r="AF1514" s="105" t="s">
        <v>2290</v>
      </c>
    </row>
    <row r="1515" spans="1:32" x14ac:dyDescent="0.25">
      <c r="A1515" s="105"/>
      <c r="B1515" s="105"/>
      <c r="C1515" s="105"/>
      <c r="D1515" s="105"/>
      <c r="E1515" s="105"/>
      <c r="F1515" s="119"/>
      <c r="G1515" s="105"/>
      <c r="H1515" s="110"/>
      <c r="I1515" s="106"/>
      <c r="J1515" s="105"/>
      <c r="K1515" s="105"/>
      <c r="L1515" s="105"/>
      <c r="M1515" s="105"/>
      <c r="N1515" s="105"/>
      <c r="O1515" s="105"/>
      <c r="P1515" s="105"/>
      <c r="Q1515" s="105"/>
      <c r="R1515" s="106"/>
      <c r="S1515" s="106"/>
      <c r="T1515" s="105"/>
      <c r="U1515" s="107"/>
      <c r="V1515" s="105"/>
      <c r="W1515" s="107"/>
      <c r="X1515" s="106"/>
      <c r="Y1515" s="108"/>
      <c r="Z1515" s="108"/>
      <c r="AA1515" s="105" t="s">
        <v>2290</v>
      </c>
      <c r="AB1515" s="105" t="s">
        <v>2290</v>
      </c>
      <c r="AC1515" s="105" t="s">
        <v>2290</v>
      </c>
      <c r="AD1515" s="105" t="s">
        <v>2290</v>
      </c>
      <c r="AE1515" s="105" t="s">
        <v>2290</v>
      </c>
      <c r="AF1515" s="105" t="s">
        <v>2290</v>
      </c>
    </row>
    <row r="1516" spans="1:32" x14ac:dyDescent="0.25">
      <c r="A1516" s="105"/>
      <c r="B1516" s="105"/>
      <c r="C1516" s="105"/>
      <c r="D1516" s="105"/>
      <c r="E1516" s="105"/>
      <c r="F1516" s="119"/>
      <c r="G1516" s="105"/>
      <c r="H1516" s="110"/>
      <c r="I1516" s="106"/>
      <c r="J1516" s="105"/>
      <c r="K1516" s="105"/>
      <c r="L1516" s="105"/>
      <c r="M1516" s="105"/>
      <c r="N1516" s="105"/>
      <c r="O1516" s="105"/>
      <c r="P1516" s="105"/>
      <c r="Q1516" s="105"/>
      <c r="R1516" s="106"/>
      <c r="S1516" s="106"/>
      <c r="T1516" s="105"/>
      <c r="U1516" s="107"/>
      <c r="V1516" s="105"/>
      <c r="W1516" s="107"/>
      <c r="X1516" s="106"/>
      <c r="Y1516" s="108"/>
      <c r="Z1516" s="108"/>
      <c r="AA1516" s="105" t="s">
        <v>2290</v>
      </c>
      <c r="AB1516" s="105" t="s">
        <v>2290</v>
      </c>
      <c r="AC1516" s="105" t="s">
        <v>2290</v>
      </c>
      <c r="AD1516" s="105" t="s">
        <v>2290</v>
      </c>
      <c r="AE1516" s="105" t="s">
        <v>2290</v>
      </c>
      <c r="AF1516" s="105" t="s">
        <v>2290</v>
      </c>
    </row>
    <row r="1517" spans="1:32" x14ac:dyDescent="0.25">
      <c r="A1517" s="105"/>
      <c r="B1517" s="105"/>
      <c r="C1517" s="105"/>
      <c r="D1517" s="105"/>
      <c r="E1517" s="105"/>
      <c r="F1517" s="119"/>
      <c r="G1517" s="105"/>
      <c r="H1517" s="110"/>
      <c r="I1517" s="108"/>
      <c r="J1517" s="105"/>
      <c r="K1517" s="105"/>
      <c r="L1517" s="105"/>
      <c r="M1517" s="105"/>
      <c r="N1517" s="105"/>
      <c r="O1517" s="105"/>
      <c r="P1517" s="105"/>
      <c r="Q1517" s="105"/>
      <c r="R1517" s="108"/>
      <c r="S1517" s="108"/>
      <c r="T1517" s="105"/>
      <c r="U1517" s="108"/>
      <c r="V1517" s="105"/>
      <c r="W1517" s="108"/>
      <c r="X1517" s="106"/>
      <c r="Y1517" s="108"/>
      <c r="Z1517" s="108"/>
      <c r="AA1517" s="105" t="s">
        <v>2290</v>
      </c>
      <c r="AB1517" s="105" t="s">
        <v>2290</v>
      </c>
      <c r="AC1517" s="105" t="s">
        <v>2290</v>
      </c>
      <c r="AD1517" s="105" t="s">
        <v>2290</v>
      </c>
      <c r="AE1517" s="105" t="s">
        <v>2290</v>
      </c>
      <c r="AF1517" s="105" t="s">
        <v>2290</v>
      </c>
    </row>
  </sheetData>
  <sortState xmlns:xlrd2="http://schemas.microsoft.com/office/spreadsheetml/2017/richdata2" ref="F3:F1517">
    <sortCondition ref="F3:F1517"/>
  </sortState>
  <phoneticPr fontId="35"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Page 1</vt:lpstr>
      <vt:lpstr>Page 2</vt:lpstr>
      <vt:lpstr>Page 3</vt:lpstr>
      <vt:lpstr>Page 4</vt:lpstr>
      <vt:lpstr>Page 5</vt:lpstr>
      <vt:lpstr>Page 6</vt:lpstr>
      <vt:lpstr>Page 7</vt:lpstr>
      <vt:lpstr>Page 8</vt:lpstr>
      <vt:lpstr>Mailing List by ID#</vt:lpstr>
      <vt:lpstr>Data Sources (2)</vt:lpstr>
      <vt:lpstr>Data Sources</vt:lpstr>
      <vt:lpstr>'Page 4'!Total_Cust_Form_Feed_N_Ingr</vt:lpstr>
      <vt:lpstr>Total_Cust_Form_Feed_N_Ingr</vt:lpstr>
      <vt:lpstr>'Page 4'!Total_Tons_Into_MI</vt:lpstr>
      <vt:lpstr>Total_Tons_Into_MI</vt:lpstr>
      <vt:lpstr>'Page 4'!Total_Tons_Out_of_MI</vt:lpstr>
      <vt:lpstr>Total_Tons_Out_of_MI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Andrich, Carrie (MDARD)</dc:creator>
  <cp:lastModifiedBy>Szegedy, Hannah (MDARD)</cp:lastModifiedBy>
  <cp:lastPrinted>2024-06-26T15:40:23Z</cp:lastPrinted>
  <dcterms:created xsi:type="dcterms:W3CDTF">2019-04-09T15:11:21Z</dcterms:created>
  <dcterms:modified xsi:type="dcterms:W3CDTF">2024-07-03T17:34:42Z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d57d072-e082-4187-b003-3ca2cdf52d65_Enabled">
    <vt:lpwstr>true</vt:lpwstr>
  </property>
  <property fmtid="{D5CDD505-2E9C-101B-9397-08002B2CF9AE}" pid="3" name="MSIP_Label_7d57d072-e082-4187-b003-3ca2cdf52d65_SetDate">
    <vt:lpwstr>2021-05-03T15:46:14Z</vt:lpwstr>
  </property>
  <property fmtid="{D5CDD505-2E9C-101B-9397-08002B2CF9AE}" pid="4" name="MSIP_Label_7d57d072-e082-4187-b003-3ca2cdf52d65_Method">
    <vt:lpwstr>Privileged</vt:lpwstr>
  </property>
  <property fmtid="{D5CDD505-2E9C-101B-9397-08002B2CF9AE}" pid="5" name="MSIP_Label_7d57d072-e082-4187-b003-3ca2cdf52d65_Name">
    <vt:lpwstr>7d57d072-e082-4187-b003-3ca2cdf52d65</vt:lpwstr>
  </property>
  <property fmtid="{D5CDD505-2E9C-101B-9397-08002B2CF9AE}" pid="6" name="MSIP_Label_7d57d072-e082-4187-b003-3ca2cdf52d65_SiteId">
    <vt:lpwstr>d5fb7087-3777-42ad-966a-892ef47225d1</vt:lpwstr>
  </property>
  <property fmtid="{D5CDD505-2E9C-101B-9397-08002B2CF9AE}" pid="7" name="MSIP_Label_7d57d072-e082-4187-b003-3ca2cdf52d65_ActionId">
    <vt:lpwstr>c2243e68-3e16-4214-bbd2-d1b7a9eb4bda</vt:lpwstr>
  </property>
  <property fmtid="{D5CDD505-2E9C-101B-9397-08002B2CF9AE}" pid="8" name="MSIP_Label_7d57d072-e082-4187-b003-3ca2cdf52d65_ContentBits">
    <vt:lpwstr>0</vt:lpwstr>
  </property>
</Properties>
</file>