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itlin.anton\Downloads\"/>
    </mc:Choice>
  </mc:AlternateContent>
  <xr:revisionPtr revIDLastSave="0" documentId="8_{94CAD290-C514-4E7B-B840-4A66AA05159E}" xr6:coauthVersionLast="47" xr6:coauthVersionMax="47" xr10:uidLastSave="{00000000-0000-0000-0000-000000000000}"/>
  <bookViews>
    <workbookView xWindow="-120" yWindow="-120" windowWidth="29040" windowHeight="15840" xr2:uid="{3EF86624-F797-4899-9656-BB51C259AB97}"/>
  </bookViews>
  <sheets>
    <sheet name="April - September" sheetId="5" r:id="rId1"/>
    <sheet name="317 Order Dates" sheetId="6" r:id="rId2"/>
    <sheet name="October - March" sheetId="1" state="hidden" r:id="rId3"/>
    <sheet name="Lists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D30" i="5"/>
  <c r="J29" i="5"/>
  <c r="K29" i="5" s="1"/>
  <c r="J27" i="5"/>
  <c r="K27" i="5" s="1"/>
  <c r="J25" i="5"/>
  <c r="K25" i="5" s="1"/>
  <c r="J23" i="5"/>
  <c r="K23" i="5" s="1"/>
  <c r="J21" i="5"/>
  <c r="K21" i="5" s="1"/>
  <c r="J20" i="5"/>
  <c r="K20" i="5" s="1"/>
  <c r="J18" i="5"/>
  <c r="K18" i="5" s="1"/>
  <c r="J16" i="5"/>
  <c r="K16" i="5" s="1"/>
  <c r="J15" i="5"/>
  <c r="K15" i="5" s="1"/>
  <c r="J13" i="5"/>
  <c r="K13" i="5" s="1"/>
  <c r="J11" i="5"/>
  <c r="K11" i="5" s="1"/>
  <c r="J9" i="5"/>
  <c r="K9" i="5" s="1"/>
  <c r="J7" i="5"/>
  <c r="K7" i="5" s="1"/>
  <c r="J6" i="5"/>
  <c r="J30" i="5" s="1"/>
  <c r="J13" i="1"/>
  <c r="J15" i="1"/>
  <c r="J11" i="1"/>
  <c r="K6" i="5" l="1"/>
  <c r="K30" i="5" s="1"/>
  <c r="N3" i="5"/>
  <c r="J9" i="1"/>
  <c r="K9" i="1" s="1"/>
  <c r="J23" i="1"/>
  <c r="K23" i="1" s="1"/>
  <c r="J29" i="1"/>
  <c r="K29" i="1" s="1"/>
  <c r="J16" i="1"/>
  <c r="K16" i="1" s="1"/>
  <c r="J7" i="1"/>
  <c r="K7" i="1" s="1"/>
  <c r="J25" i="1"/>
  <c r="K25" i="1" s="1"/>
  <c r="J21" i="1"/>
  <c r="K21" i="1" s="1"/>
  <c r="J27" i="1"/>
  <c r="K27" i="1" s="1"/>
  <c r="J20" i="1"/>
  <c r="K20" i="1" s="1"/>
  <c r="K15" i="1"/>
  <c r="J18" i="1"/>
  <c r="K18" i="1" s="1"/>
  <c r="K13" i="1"/>
  <c r="K11" i="1"/>
  <c r="J6" i="1"/>
  <c r="K6" i="1" s="1"/>
  <c r="H30" i="1"/>
  <c r="I30" i="1"/>
  <c r="F30" i="1"/>
  <c r="D30" i="1"/>
  <c r="E30" i="1"/>
  <c r="G30" i="1"/>
  <c r="K30" i="1" l="1"/>
  <c r="N3" i="1" s="1"/>
  <c r="J30" i="1"/>
</calcChain>
</file>

<file path=xl/sharedStrings.xml><?xml version="1.0" encoding="utf-8"?>
<sst xmlns="http://schemas.openxmlformats.org/spreadsheetml/2006/main" count="123" uniqueCount="60">
  <si>
    <t>Site Name:</t>
  </si>
  <si>
    <t>Totals</t>
  </si>
  <si>
    <t>Site Pin:</t>
  </si>
  <si>
    <t>Cost per Dose</t>
  </si>
  <si>
    <t>Hep A</t>
  </si>
  <si>
    <t>Vaqta</t>
  </si>
  <si>
    <t>Havrix</t>
  </si>
  <si>
    <t>Hep B</t>
  </si>
  <si>
    <t>Heplisav-B</t>
  </si>
  <si>
    <t>HepA&amp;B</t>
  </si>
  <si>
    <t>Twinrix</t>
  </si>
  <si>
    <t>HPV</t>
  </si>
  <si>
    <t>Gardasil9</t>
  </si>
  <si>
    <t>Tdap</t>
  </si>
  <si>
    <t>Adacel</t>
  </si>
  <si>
    <t>Boostrix</t>
  </si>
  <si>
    <t>Men ACWY</t>
  </si>
  <si>
    <t>Menquadfi</t>
  </si>
  <si>
    <t>MenB</t>
  </si>
  <si>
    <t>Trumenba</t>
  </si>
  <si>
    <t>Bexsero</t>
  </si>
  <si>
    <t>Pneumococcal</t>
  </si>
  <si>
    <t>Prevnar 20</t>
  </si>
  <si>
    <t>Zoster</t>
  </si>
  <si>
    <t xml:space="preserve">Shingrix </t>
  </si>
  <si>
    <t>MMR</t>
  </si>
  <si>
    <t>MMR-II</t>
  </si>
  <si>
    <t>Varicella</t>
  </si>
  <si>
    <t>Varivax</t>
  </si>
  <si>
    <t>Total Requested</t>
  </si>
  <si>
    <t>Vaccine Coordinator:</t>
  </si>
  <si>
    <t>Email:</t>
  </si>
  <si>
    <t>Total Doses</t>
  </si>
  <si>
    <t xml:space="preserve">Estimated Cost </t>
  </si>
  <si>
    <t>October</t>
  </si>
  <si>
    <t>November</t>
  </si>
  <si>
    <t>December</t>
  </si>
  <si>
    <t>January</t>
  </si>
  <si>
    <t>February</t>
  </si>
  <si>
    <t>March</t>
  </si>
  <si>
    <t>10 pack – 1 dose syringe</t>
  </si>
  <si>
    <t>5 pack – 1 dose syringe</t>
  </si>
  <si>
    <t>5 pack – 1 dose vial</t>
  </si>
  <si>
    <t>10 pack – 1 dose vial</t>
  </si>
  <si>
    <t>April</t>
  </si>
  <si>
    <t>May</t>
  </si>
  <si>
    <t>June</t>
  </si>
  <si>
    <t>July</t>
  </si>
  <si>
    <t>August</t>
  </si>
  <si>
    <t>September</t>
  </si>
  <si>
    <t>Adult 317 Vaccine Orders (April 2024 - September 2024)</t>
  </si>
  <si>
    <t>Adult 317 Vaccine Orders (October 2024 - March 2025)</t>
  </si>
  <si>
    <r>
      <rPr>
        <sz val="14"/>
        <color theme="1"/>
        <rFont val="Wingdings"/>
        <charset val="2"/>
      </rPr>
      <t>«</t>
    </r>
    <r>
      <rPr>
        <sz val="14"/>
        <color theme="1"/>
        <rFont val="Calibri"/>
        <family val="2"/>
        <scheme val="minor"/>
      </rPr>
      <t xml:space="preserve">Please fill in the amount of vaccines you anticipate </t>
    </r>
    <r>
      <rPr>
        <u/>
        <sz val="14"/>
        <color theme="1"/>
        <rFont val="Calibri"/>
        <family val="2"/>
        <scheme val="minor"/>
      </rPr>
      <t>using</t>
    </r>
    <r>
      <rPr>
        <sz val="14"/>
        <color theme="1"/>
        <rFont val="Calibri"/>
        <family val="2"/>
        <scheme val="minor"/>
      </rPr>
      <t xml:space="preserve"> for the next 6 months.</t>
    </r>
  </si>
  <si>
    <r>
      <rPr>
        <sz val="14"/>
        <color theme="1"/>
        <rFont val="Wingdings"/>
        <charset val="2"/>
      </rPr>
      <t>«</t>
    </r>
    <r>
      <rPr>
        <sz val="14"/>
        <color theme="1"/>
        <rFont val="Calibri"/>
        <family val="2"/>
        <scheme val="minor"/>
      </rPr>
      <t>Please do not over order. If you need to request more/less vaccines, please reach out before the order date that month.</t>
    </r>
  </si>
  <si>
    <r>
      <rPr>
        <sz val="14"/>
        <color theme="1"/>
        <rFont val="Wingdings"/>
        <charset val="2"/>
      </rPr>
      <t>«</t>
    </r>
    <r>
      <rPr>
        <sz val="14"/>
        <color theme="1"/>
        <rFont val="Calibri"/>
        <family val="2"/>
        <scheme val="minor"/>
      </rPr>
      <t>Orders will be placed on the SECOND WEDNESDAY of each month.</t>
    </r>
  </si>
  <si>
    <r>
      <rPr>
        <sz val="14"/>
        <color theme="1"/>
        <rFont val="Wingdings"/>
        <charset val="2"/>
      </rPr>
      <t>«</t>
    </r>
    <r>
      <rPr>
        <sz val="14"/>
        <color theme="1"/>
        <rFont val="Calibri"/>
        <family val="2"/>
        <scheme val="minor"/>
      </rPr>
      <t>Don't forget to fill out your site/coordinator information at the top.</t>
    </r>
  </si>
  <si>
    <r>
      <rPr>
        <sz val="14"/>
        <color theme="1"/>
        <rFont val="Wingdings"/>
        <charset val="2"/>
      </rPr>
      <t>«</t>
    </r>
    <r>
      <rPr>
        <sz val="14"/>
        <color theme="1"/>
        <rFont val="Calibri"/>
        <family val="2"/>
        <scheme val="minor"/>
      </rPr>
      <t>Your site needs to have the cold chain and inventory reconciliation updated ON THE DATE OF THE ORDER (2nd Wednesday of the month)</t>
    </r>
  </si>
  <si>
    <t>Important Notes:</t>
  </si>
  <si>
    <t>Cold Chain and Inventory Reconciliation must be updated between 12:01am and 11:00am on the following dates:</t>
  </si>
  <si>
    <r>
      <rPr>
        <sz val="14"/>
        <color theme="1"/>
        <rFont val="Wingdings"/>
        <charset val="2"/>
      </rPr>
      <t>«</t>
    </r>
    <r>
      <rPr>
        <sz val="14"/>
        <color theme="1"/>
        <rFont val="Calibri"/>
        <family val="2"/>
        <scheme val="minor"/>
      </rPr>
      <t>Orders will be placed on the SECOND WEDNESDAY of each month (see order dates tab)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</si>
</sst>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Wingdings"/>
      <charset val="2"/>
    </font>
    <font>
      <sz val="14"/>
      <color theme="1"/>
      <name val="Calibri"/>
      <family val="2"/>
      <charset val="2"/>
      <scheme val="minor"/>
    </font>
    <font>
      <sz val="16"/>
      <name val="Franklin Gothic Heavy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8" borderId="12" xfId="0" applyFont="1" applyFill="1" applyBorder="1" applyAlignment="1">
      <alignment horizontal="right" vertical="center"/>
    </xf>
    <xf numFmtId="0" fontId="6" fillId="4" borderId="15" xfId="0" applyFont="1" applyFill="1" applyBorder="1"/>
    <xf numFmtId="44" fontId="6" fillId="4" borderId="16" xfId="1" applyFont="1" applyFill="1" applyBorder="1"/>
    <xf numFmtId="0" fontId="15" fillId="9" borderId="0" xfId="0" applyFont="1" applyFill="1" applyAlignment="1">
      <alignment vertical="center" wrapText="1"/>
    </xf>
    <xf numFmtId="0" fontId="6" fillId="4" borderId="15" xfId="0" applyFont="1" applyFill="1" applyBorder="1" applyAlignment="1">
      <alignment vertical="center"/>
    </xf>
    <xf numFmtId="44" fontId="6" fillId="4" borderId="16" xfId="1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7" fillId="2" borderId="1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44" fontId="18" fillId="0" borderId="9" xfId="1" applyFont="1" applyBorder="1" applyAlignment="1">
      <alignment vertical="center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9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4" fontId="18" fillId="0" borderId="5" xfId="1" applyFont="1" applyBorder="1" applyAlignment="1">
      <alignment vertical="center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44" fontId="18" fillId="2" borderId="9" xfId="0" applyNumberFormat="1" applyFont="1" applyFill="1" applyBorder="1" applyAlignment="1">
      <alignment vertical="center"/>
    </xf>
    <xf numFmtId="0" fontId="11" fillId="2" borderId="9" xfId="0" applyFont="1" applyFill="1" applyBorder="1" applyAlignment="1" applyProtection="1">
      <alignment vertical="center"/>
      <protection locked="0"/>
    </xf>
    <xf numFmtId="0" fontId="19" fillId="2" borderId="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2" borderId="1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44" fontId="5" fillId="3" borderId="2" xfId="0" applyNumberFormat="1" applyFont="1" applyFill="1" applyBorder="1" applyAlignment="1">
      <alignment vertical="center"/>
    </xf>
    <xf numFmtId="49" fontId="3" fillId="5" borderId="9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23" fillId="7" borderId="8" xfId="2" applyFont="1" applyFill="1" applyBorder="1" applyAlignment="1">
      <alignment horizontal="center" vertical="center" wrapText="1"/>
    </xf>
    <xf numFmtId="0" fontId="15" fillId="9" borderId="0" xfId="0" applyFont="1" applyFill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8" borderId="8" xfId="0" applyFont="1" applyFill="1" applyBorder="1" applyAlignment="1">
      <alignment horizontal="right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3" fillId="8" borderId="5" xfId="0" applyFont="1" applyFill="1" applyBorder="1" applyAlignment="1">
      <alignment horizontal="right" vertical="center"/>
    </xf>
    <xf numFmtId="0" fontId="10" fillId="0" borderId="4" xfId="2" applyBorder="1" applyAlignment="1" applyProtection="1">
      <alignment horizontal="center" vertical="center"/>
      <protection locked="0"/>
    </xf>
    <xf numFmtId="0" fontId="16" fillId="9" borderId="0" xfId="0" applyFont="1" applyFill="1" applyAlignment="1">
      <alignment vertical="center" wrapText="1"/>
    </xf>
    <xf numFmtId="164" fontId="22" fillId="0" borderId="22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4" fontId="22" fillId="0" borderId="23" xfId="0" applyNumberFormat="1" applyFont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22" fillId="0" borderId="21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21" xfId="0" applyNumberFormat="1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C2D1B-6F61-4871-9AE3-4335BA497D9A}">
  <sheetPr codeName="Sheet1"/>
  <dimension ref="A1:S30"/>
  <sheetViews>
    <sheetView tabSelected="1" zoomScaleNormal="100" workbookViewId="0">
      <selection activeCell="H19" sqref="H19"/>
    </sheetView>
  </sheetViews>
  <sheetFormatPr defaultRowHeight="15"/>
  <cols>
    <col min="1" max="1" width="20.140625" bestFit="1" customWidth="1"/>
    <col min="2" max="2" width="16" customWidth="1"/>
    <col min="3" max="3" width="13.5703125" customWidth="1"/>
    <col min="4" max="8" width="10.42578125" customWidth="1"/>
    <col min="9" max="9" width="11.7109375" customWidth="1"/>
    <col min="10" max="10" width="10.42578125" customWidth="1"/>
    <col min="11" max="11" width="16.7109375" customWidth="1"/>
    <col min="13" max="13" width="28" customWidth="1"/>
    <col min="14" max="14" width="20" customWidth="1"/>
    <col min="18" max="18" width="11.28515625" customWidth="1"/>
  </cols>
  <sheetData>
    <row r="1" spans="1:19" s="1" customFormat="1" ht="30" customHeight="1" thickBot="1">
      <c r="A1" s="39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9" s="1" customFormat="1" ht="30" customHeight="1" thickBot="1">
      <c r="A2" s="6" t="s">
        <v>0</v>
      </c>
      <c r="B2" s="41"/>
      <c r="C2" s="41"/>
      <c r="D2" s="41"/>
      <c r="E2" s="42" t="s">
        <v>30</v>
      </c>
      <c r="F2" s="42"/>
      <c r="G2" s="43"/>
      <c r="H2" s="44"/>
      <c r="I2" s="44"/>
      <c r="J2" s="44"/>
      <c r="K2" s="45"/>
      <c r="M2"/>
      <c r="N2"/>
    </row>
    <row r="3" spans="1:19" s="1" customFormat="1" ht="30" customHeight="1" thickBot="1">
      <c r="A3" s="6" t="s">
        <v>2</v>
      </c>
      <c r="B3" s="46"/>
      <c r="C3" s="46"/>
      <c r="D3" s="46"/>
      <c r="E3" s="47" t="s">
        <v>31</v>
      </c>
      <c r="F3" s="47"/>
      <c r="G3" s="48"/>
      <c r="H3" s="44"/>
      <c r="I3" s="44"/>
      <c r="J3" s="44"/>
      <c r="K3" s="45"/>
      <c r="M3" s="7" t="s">
        <v>29</v>
      </c>
      <c r="N3" s="8">
        <f>K30</f>
        <v>0</v>
      </c>
    </row>
    <row r="4" spans="1:19" ht="30" customHeight="1" thickBot="1">
      <c r="A4" s="5"/>
      <c r="B4" s="4"/>
      <c r="C4" s="2" t="s">
        <v>3</v>
      </c>
      <c r="D4" s="37" t="s">
        <v>44</v>
      </c>
      <c r="E4" s="37" t="s">
        <v>45</v>
      </c>
      <c r="F4" s="37" t="s">
        <v>46</v>
      </c>
      <c r="G4" s="37" t="s">
        <v>47</v>
      </c>
      <c r="H4" s="37" t="s">
        <v>48</v>
      </c>
      <c r="I4" s="37" t="s">
        <v>49</v>
      </c>
      <c r="J4" s="3" t="s">
        <v>32</v>
      </c>
      <c r="K4" s="2" t="s">
        <v>33</v>
      </c>
    </row>
    <row r="5" spans="1:19" s="1" customFormat="1" ht="16.899999999999999" customHeight="1">
      <c r="A5" s="14" t="s">
        <v>4</v>
      </c>
      <c r="B5" s="15"/>
      <c r="C5" s="16"/>
      <c r="D5" s="15"/>
      <c r="E5" s="15"/>
      <c r="F5" s="15"/>
      <c r="G5" s="15"/>
      <c r="H5" s="15"/>
      <c r="I5" s="15"/>
      <c r="J5" s="15"/>
      <c r="K5" s="16"/>
    </row>
    <row r="6" spans="1:19" s="1" customFormat="1" ht="16.899999999999999" customHeight="1">
      <c r="A6" s="17" t="s">
        <v>40</v>
      </c>
      <c r="B6" s="33" t="s">
        <v>5</v>
      </c>
      <c r="C6" s="18">
        <v>40.325000000000003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20">
        <f>SUM(D6:I6)</f>
        <v>0</v>
      </c>
      <c r="K6" s="18">
        <f>C6*J6</f>
        <v>0</v>
      </c>
    </row>
    <row r="7" spans="1:19" s="1" customFormat="1" ht="16.899999999999999" customHeight="1" thickBot="1">
      <c r="A7" s="21" t="s">
        <v>40</v>
      </c>
      <c r="B7" s="34" t="s">
        <v>6</v>
      </c>
      <c r="C7" s="22">
        <v>38.569000000000003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f t="shared" ref="J7:J29" si="0">SUM(D7:I7)</f>
        <v>0</v>
      </c>
      <c r="K7" s="22">
        <f t="shared" ref="K7:K29" si="1">C7*J7</f>
        <v>0</v>
      </c>
    </row>
    <row r="8" spans="1:19" s="1" customFormat="1" ht="16.899999999999999" customHeight="1">
      <c r="A8" s="14" t="s">
        <v>7</v>
      </c>
      <c r="B8" s="35"/>
      <c r="C8" s="25"/>
      <c r="D8" s="26"/>
      <c r="E8" s="26"/>
      <c r="F8" s="26"/>
      <c r="G8" s="26"/>
      <c r="H8" s="26"/>
      <c r="I8" s="26"/>
      <c r="J8" s="15"/>
      <c r="K8" s="27"/>
      <c r="M8" s="28"/>
    </row>
    <row r="9" spans="1:19" s="1" customFormat="1" ht="16.899999999999999" customHeight="1" thickBot="1">
      <c r="A9" s="29" t="s">
        <v>41</v>
      </c>
      <c r="B9" s="34" t="s">
        <v>8</v>
      </c>
      <c r="C9" s="22">
        <v>74.94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f t="shared" si="0"/>
        <v>0</v>
      </c>
      <c r="K9" s="22">
        <f t="shared" si="1"/>
        <v>0</v>
      </c>
      <c r="M9" s="49" t="s">
        <v>57</v>
      </c>
      <c r="N9" s="49"/>
      <c r="O9" s="49"/>
      <c r="P9" s="49"/>
      <c r="Q9" s="49"/>
      <c r="R9" s="49"/>
      <c r="S9" s="49"/>
    </row>
    <row r="10" spans="1:19" s="1" customFormat="1" ht="16.899999999999999" customHeight="1">
      <c r="A10" s="14" t="s">
        <v>9</v>
      </c>
      <c r="B10" s="35"/>
      <c r="C10" s="25"/>
      <c r="D10" s="26"/>
      <c r="E10" s="26"/>
      <c r="F10" s="26"/>
      <c r="G10" s="26"/>
      <c r="H10" s="26"/>
      <c r="I10" s="26"/>
      <c r="J10" s="15"/>
      <c r="K10" s="27"/>
      <c r="M10" s="49"/>
      <c r="N10" s="49"/>
      <c r="O10" s="49"/>
      <c r="P10" s="49"/>
      <c r="Q10" s="49"/>
      <c r="R10" s="49"/>
      <c r="S10" s="49"/>
    </row>
    <row r="11" spans="1:19" s="1" customFormat="1" ht="16.899999999999999" customHeight="1" thickBot="1">
      <c r="A11" s="29" t="s">
        <v>40</v>
      </c>
      <c r="B11" s="34" t="s">
        <v>10</v>
      </c>
      <c r="C11" s="22">
        <v>75.960999999999999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SUM(D11:I11)</f>
        <v>0</v>
      </c>
      <c r="K11" s="22">
        <f t="shared" si="1"/>
        <v>0</v>
      </c>
      <c r="M11" s="38" t="s">
        <v>55</v>
      </c>
      <c r="N11" s="38"/>
      <c r="O11" s="38"/>
      <c r="P11" s="38"/>
      <c r="Q11" s="38"/>
      <c r="R11" s="38"/>
      <c r="S11" s="38"/>
    </row>
    <row r="12" spans="1:19" s="1" customFormat="1" ht="16.899999999999999" customHeight="1">
      <c r="A12" s="14" t="s">
        <v>11</v>
      </c>
      <c r="B12" s="35"/>
      <c r="C12" s="25"/>
      <c r="D12" s="26"/>
      <c r="E12" s="26"/>
      <c r="F12" s="26"/>
      <c r="G12" s="26"/>
      <c r="H12" s="26"/>
      <c r="I12" s="26"/>
      <c r="J12" s="15"/>
      <c r="K12" s="27"/>
      <c r="M12" s="38"/>
      <c r="N12" s="38"/>
      <c r="O12" s="38"/>
      <c r="P12" s="38"/>
      <c r="Q12" s="38"/>
      <c r="R12" s="38"/>
      <c r="S12" s="38"/>
    </row>
    <row r="13" spans="1:19" s="1" customFormat="1" ht="16.899999999999999" customHeight="1" thickBot="1">
      <c r="A13" s="29" t="s">
        <v>40</v>
      </c>
      <c r="B13" s="34" t="s">
        <v>12</v>
      </c>
      <c r="C13" s="22">
        <v>178.32900000000001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f>SUM(D13:I13)</f>
        <v>0</v>
      </c>
      <c r="K13" s="22">
        <f t="shared" si="1"/>
        <v>0</v>
      </c>
      <c r="M13" s="38" t="s">
        <v>52</v>
      </c>
      <c r="N13" s="38"/>
      <c r="O13" s="38"/>
      <c r="P13" s="38"/>
      <c r="Q13" s="38"/>
      <c r="R13" s="38"/>
      <c r="S13" s="38"/>
    </row>
    <row r="14" spans="1:19" s="1" customFormat="1" ht="16.899999999999999" customHeight="1">
      <c r="A14" s="14" t="s">
        <v>13</v>
      </c>
      <c r="B14" s="35"/>
      <c r="C14" s="25"/>
      <c r="D14" s="26"/>
      <c r="E14" s="26"/>
      <c r="F14" s="26"/>
      <c r="G14" s="26"/>
      <c r="H14" s="26"/>
      <c r="I14" s="26"/>
      <c r="J14" s="15"/>
      <c r="K14" s="27"/>
      <c r="M14" s="38"/>
      <c r="N14" s="38"/>
      <c r="O14" s="38"/>
      <c r="P14" s="38"/>
      <c r="Q14" s="38"/>
      <c r="R14" s="38"/>
      <c r="S14" s="38"/>
    </row>
    <row r="15" spans="1:19" s="1" customFormat="1" ht="16.899999999999999" customHeight="1">
      <c r="A15" s="29" t="s">
        <v>41</v>
      </c>
      <c r="B15" s="33" t="s">
        <v>14</v>
      </c>
      <c r="C15" s="18">
        <v>28.49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20">
        <f>SUM(D15:I15)</f>
        <v>0</v>
      </c>
      <c r="K15" s="18">
        <f t="shared" si="1"/>
        <v>0</v>
      </c>
      <c r="M15" s="38" t="s">
        <v>53</v>
      </c>
      <c r="N15" s="38"/>
      <c r="O15" s="38"/>
      <c r="P15" s="38"/>
      <c r="Q15" s="38"/>
      <c r="R15" s="38"/>
      <c r="S15" s="38"/>
    </row>
    <row r="16" spans="1:19" s="1" customFormat="1" ht="16.899999999999999" customHeight="1" thickBot="1">
      <c r="A16" s="29" t="s">
        <v>40</v>
      </c>
      <c r="B16" s="34" t="s">
        <v>15</v>
      </c>
      <c r="C16" s="22">
        <v>28.541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4">
        <f t="shared" si="0"/>
        <v>0</v>
      </c>
      <c r="K16" s="22">
        <f t="shared" si="1"/>
        <v>0</v>
      </c>
      <c r="M16" s="38"/>
      <c r="N16" s="38"/>
      <c r="O16" s="38"/>
      <c r="P16" s="38"/>
      <c r="Q16" s="38"/>
      <c r="R16" s="38"/>
      <c r="S16" s="38"/>
    </row>
    <row r="17" spans="1:19" s="1" customFormat="1" ht="16.899999999999999" customHeight="1">
      <c r="A17" s="30" t="s">
        <v>16</v>
      </c>
      <c r="B17" s="35"/>
      <c r="C17" s="25"/>
      <c r="D17" s="26"/>
      <c r="E17" s="26"/>
      <c r="F17" s="26"/>
      <c r="G17" s="26"/>
      <c r="H17" s="26"/>
      <c r="I17" s="26"/>
      <c r="J17" s="15"/>
      <c r="K17" s="27"/>
      <c r="M17" s="38" t="s">
        <v>59</v>
      </c>
      <c r="N17" s="38"/>
      <c r="O17" s="38"/>
      <c r="P17" s="38"/>
      <c r="Q17" s="38"/>
      <c r="R17" s="38"/>
      <c r="S17" s="38"/>
    </row>
    <row r="18" spans="1:19" s="1" customFormat="1" ht="16.899999999999999" customHeight="1" thickBot="1">
      <c r="A18" s="29" t="s">
        <v>42</v>
      </c>
      <c r="B18" s="34" t="s">
        <v>17</v>
      </c>
      <c r="C18" s="22">
        <v>79.367999999999995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 t="shared" si="0"/>
        <v>0</v>
      </c>
      <c r="K18" s="22">
        <f t="shared" si="1"/>
        <v>0</v>
      </c>
      <c r="M18" s="38"/>
      <c r="N18" s="38"/>
      <c r="O18" s="38"/>
      <c r="P18" s="38"/>
      <c r="Q18" s="38"/>
      <c r="R18" s="38"/>
      <c r="S18" s="38"/>
    </row>
    <row r="19" spans="1:19" s="1" customFormat="1" ht="16.899999999999999" customHeight="1">
      <c r="A19" s="14" t="s">
        <v>18</v>
      </c>
      <c r="B19" s="35"/>
      <c r="C19" s="25"/>
      <c r="D19" s="26"/>
      <c r="E19" s="26"/>
      <c r="F19" s="26"/>
      <c r="G19" s="26"/>
      <c r="H19" s="26"/>
      <c r="I19" s="26"/>
      <c r="J19" s="15"/>
      <c r="K19" s="27"/>
      <c r="M19" s="38" t="s">
        <v>56</v>
      </c>
      <c r="N19" s="38"/>
      <c r="O19" s="38"/>
      <c r="P19" s="38"/>
      <c r="Q19" s="38"/>
      <c r="R19" s="38"/>
      <c r="S19" s="9"/>
    </row>
    <row r="20" spans="1:19" s="1" customFormat="1" ht="16.899999999999999" customHeight="1">
      <c r="A20" s="29" t="s">
        <v>40</v>
      </c>
      <c r="B20" s="33" t="s">
        <v>19</v>
      </c>
      <c r="C20" s="18">
        <v>108.18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20">
        <f t="shared" si="0"/>
        <v>0</v>
      </c>
      <c r="K20" s="18">
        <f t="shared" si="1"/>
        <v>0</v>
      </c>
      <c r="M20" s="38"/>
      <c r="N20" s="38"/>
      <c r="O20" s="38"/>
      <c r="P20" s="38"/>
      <c r="Q20" s="38"/>
      <c r="R20" s="38"/>
      <c r="S20" s="9"/>
    </row>
    <row r="21" spans="1:19" s="1" customFormat="1" ht="16.899999999999999" customHeight="1" thickBot="1">
      <c r="A21" s="29" t="s">
        <v>40</v>
      </c>
      <c r="B21" s="34" t="s">
        <v>20</v>
      </c>
      <c r="C21" s="22">
        <v>127.065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 t="shared" si="0"/>
        <v>0</v>
      </c>
      <c r="K21" s="22">
        <f t="shared" si="1"/>
        <v>0</v>
      </c>
      <c r="M21" s="38"/>
      <c r="N21" s="38"/>
      <c r="O21" s="38"/>
      <c r="P21" s="38"/>
      <c r="Q21" s="38"/>
      <c r="R21" s="38"/>
      <c r="S21" s="9"/>
    </row>
    <row r="22" spans="1:19" s="1" customFormat="1" ht="16.899999999999999" customHeight="1">
      <c r="A22" s="30" t="s">
        <v>21</v>
      </c>
      <c r="B22" s="35"/>
      <c r="C22" s="25"/>
      <c r="D22" s="26"/>
      <c r="E22" s="26"/>
      <c r="F22" s="26"/>
      <c r="G22" s="26"/>
      <c r="H22" s="26"/>
      <c r="I22" s="26"/>
      <c r="J22" s="15"/>
      <c r="K22" s="27"/>
      <c r="M22" s="28"/>
    </row>
    <row r="23" spans="1:19" s="1" customFormat="1" ht="16.899999999999999" customHeight="1" thickBot="1">
      <c r="A23" s="29" t="s">
        <v>40</v>
      </c>
      <c r="B23" s="34" t="s">
        <v>22</v>
      </c>
      <c r="C23" s="22">
        <v>176.83600000000001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f t="shared" si="0"/>
        <v>0</v>
      </c>
      <c r="K23" s="22">
        <f t="shared" si="1"/>
        <v>0</v>
      </c>
    </row>
    <row r="24" spans="1:19" s="1" customFormat="1" ht="16.899999999999999" customHeight="1">
      <c r="A24" s="14" t="s">
        <v>23</v>
      </c>
      <c r="B24" s="35"/>
      <c r="C24" s="25"/>
      <c r="D24" s="26"/>
      <c r="E24" s="26"/>
      <c r="F24" s="26"/>
      <c r="G24" s="26"/>
      <c r="H24" s="26"/>
      <c r="I24" s="26"/>
      <c r="J24" s="15"/>
      <c r="K24" s="27"/>
      <c r="M24" s="28"/>
    </row>
    <row r="25" spans="1:19" s="1" customFormat="1" ht="16.899999999999999" customHeight="1" thickBot="1">
      <c r="A25" s="29" t="s">
        <v>43</v>
      </c>
      <c r="B25" s="34" t="s">
        <v>24</v>
      </c>
      <c r="C25" s="22">
        <v>120.925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f t="shared" si="0"/>
        <v>0</v>
      </c>
      <c r="K25" s="22">
        <f t="shared" si="1"/>
        <v>0</v>
      </c>
    </row>
    <row r="26" spans="1:19" s="1" customFormat="1" ht="16.899999999999999" customHeight="1">
      <c r="A26" s="14" t="s">
        <v>25</v>
      </c>
      <c r="B26" s="35"/>
      <c r="C26" s="25"/>
      <c r="D26" s="26"/>
      <c r="E26" s="26"/>
      <c r="F26" s="26"/>
      <c r="G26" s="26"/>
      <c r="H26" s="26"/>
      <c r="I26" s="26"/>
      <c r="J26" s="15"/>
      <c r="K26" s="27"/>
      <c r="M26" s="28"/>
    </row>
    <row r="27" spans="1:19" s="1" customFormat="1" ht="16.899999999999999" customHeight="1" thickBot="1">
      <c r="A27" s="29" t="s">
        <v>43</v>
      </c>
      <c r="B27" s="34" t="s">
        <v>26</v>
      </c>
      <c r="C27" s="22">
        <v>61.203000000000003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f t="shared" si="0"/>
        <v>0</v>
      </c>
      <c r="K27" s="22">
        <f t="shared" si="1"/>
        <v>0</v>
      </c>
    </row>
    <row r="28" spans="1:19" s="1" customFormat="1" ht="16.899999999999999" customHeight="1">
      <c r="A28" s="14" t="s">
        <v>27</v>
      </c>
      <c r="B28" s="35"/>
      <c r="C28" s="25"/>
      <c r="D28" s="26"/>
      <c r="E28" s="26"/>
      <c r="F28" s="26"/>
      <c r="G28" s="26"/>
      <c r="H28" s="26"/>
      <c r="I28" s="26"/>
      <c r="J28" s="15"/>
      <c r="K28" s="27"/>
      <c r="M28" s="28"/>
    </row>
    <row r="29" spans="1:19" s="1" customFormat="1" ht="16.899999999999999" customHeight="1">
      <c r="A29" s="29" t="s">
        <v>43</v>
      </c>
      <c r="B29" s="33" t="s">
        <v>28</v>
      </c>
      <c r="C29" s="18">
        <v>106.363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20">
        <f t="shared" si="0"/>
        <v>0</v>
      </c>
      <c r="K29" s="18">
        <f t="shared" si="1"/>
        <v>0</v>
      </c>
    </row>
    <row r="30" spans="1:19" s="1" customFormat="1" ht="26.45" customHeight="1" thickBot="1">
      <c r="A30" s="31" t="s">
        <v>1</v>
      </c>
      <c r="B30" s="31"/>
      <c r="C30" s="31"/>
      <c r="D30" s="31">
        <f t="shared" ref="D30:K30" si="2">SUM(D6:D29)</f>
        <v>0</v>
      </c>
      <c r="E30" s="31">
        <f t="shared" si="2"/>
        <v>0</v>
      </c>
      <c r="F30" s="31">
        <f t="shared" si="2"/>
        <v>0</v>
      </c>
      <c r="G30" s="31">
        <f t="shared" si="2"/>
        <v>0</v>
      </c>
      <c r="H30" s="31">
        <f t="shared" si="2"/>
        <v>0</v>
      </c>
      <c r="I30" s="31">
        <f t="shared" si="2"/>
        <v>0</v>
      </c>
      <c r="J30" s="31">
        <f t="shared" si="2"/>
        <v>0</v>
      </c>
      <c r="K30" s="32">
        <f t="shared" si="2"/>
        <v>0</v>
      </c>
    </row>
  </sheetData>
  <mergeCells count="13">
    <mergeCell ref="M19:R21"/>
    <mergeCell ref="A1:K1"/>
    <mergeCell ref="B2:D2"/>
    <mergeCell ref="E2:F2"/>
    <mergeCell ref="G2:K2"/>
    <mergeCell ref="B3:D3"/>
    <mergeCell ref="E3:F3"/>
    <mergeCell ref="G3:K3"/>
    <mergeCell ref="M9:S10"/>
    <mergeCell ref="M11:S12"/>
    <mergeCell ref="M13:S14"/>
    <mergeCell ref="M15:S16"/>
    <mergeCell ref="M17:S18"/>
  </mergeCells>
  <hyperlinks>
    <hyperlink ref="D4" location="'317 Order Dates'!B6" display="April" xr:uid="{BEE6E322-E3C4-4926-8B85-DC473C6181BA}"/>
    <hyperlink ref="E4" location="'317 Order Dates'!B7" display="May" xr:uid="{288AFE2E-6292-4034-AA72-AB56FB8D7FE5}"/>
    <hyperlink ref="F4" location="'317 Order Dates'!B8" display="June" xr:uid="{9B85CFD5-A506-44AE-A0E4-D585EA98718E}"/>
    <hyperlink ref="G4" location="'317 Order Dates'!B9" display="July" xr:uid="{B35D6635-10B5-48AD-8287-302DA95D3000}"/>
    <hyperlink ref="H4" location="'317 Order Dates'!B10" display="August" xr:uid="{5CFD7C89-0013-4E8F-B541-F9C7E3932E10}"/>
    <hyperlink ref="I4" location="'317 Order Dates'!B11" display="September" xr:uid="{8B3FFA17-B298-43FD-8AD1-60D440E814A2}"/>
  </hyperlink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correct Value" error="Must be increments of 5" xr:uid="{6171DA97-54C0-4442-A946-9BBC0B4FD97F}">
          <x14:formula1>
            <xm:f>Lists!$A$1:$A$21</xm:f>
          </x14:formula1>
          <xm:sqref>D9:I9 D15:I15 D18:I18</xm:sqref>
        </x14:dataValidation>
        <x14:dataValidation type="list" allowBlank="1" showInputMessage="1" showErrorMessage="1" errorTitle="Incorrect Value" error="Must be increments of 10" xr:uid="{C9FCE24A-F4BD-46E1-AAA1-FF4BEA5039E7}">
          <x14:formula1>
            <xm:f>Lists!$B$1:$B$11</xm:f>
          </x14:formula1>
          <xm:sqref>D6:I7 D13:I13 D29:I29 D27:I27 D25:I25 D23:I23 D20:I21 D16:I16 D11:I11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8C3B5-5FBA-4574-B9EA-FCA9BDE1CBB2}">
  <dimension ref="B1:M14"/>
  <sheetViews>
    <sheetView workbookViewId="0">
      <selection activeCell="B8" sqref="B8:M8"/>
    </sheetView>
  </sheetViews>
  <sheetFormatPr defaultRowHeight="25.15" customHeight="1"/>
  <cols>
    <col min="2" max="2" width="27.85546875" bestFit="1" customWidth="1"/>
  </cols>
  <sheetData>
    <row r="1" spans="2:13" ht="25.15" customHeight="1" thickBot="1"/>
    <row r="2" spans="2:13" ht="25.15" customHeight="1">
      <c r="B2" s="53" t="s">
        <v>58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2:13" ht="25.15" customHeight="1">
      <c r="B3" s="56">
        <v>45301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2:13" ht="25.15" customHeight="1">
      <c r="B4" s="56">
        <v>45336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ht="25.15" customHeight="1">
      <c r="B5" s="56">
        <v>45364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2:13" ht="25.15" customHeight="1">
      <c r="B6" s="59">
        <v>45392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2:13" ht="25.15" customHeight="1">
      <c r="B7" s="59">
        <v>45420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2:13" ht="25.15" customHeight="1">
      <c r="B8" s="59">
        <v>45455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2:13" ht="25.15" customHeight="1">
      <c r="B9" s="59">
        <v>45483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2:13" ht="25.15" customHeight="1">
      <c r="B10" s="59">
        <v>45518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2:13" ht="25.15" customHeight="1">
      <c r="B11" s="59">
        <v>45546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</row>
    <row r="12" spans="2:13" ht="25.15" customHeight="1">
      <c r="B12" s="56">
        <v>45574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2:13" ht="25.15" customHeight="1">
      <c r="B13" s="56">
        <v>45609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/>
    </row>
    <row r="14" spans="2:13" ht="25.15" customHeight="1" thickBot="1">
      <c r="B14" s="50">
        <v>45637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</row>
  </sheetData>
  <mergeCells count="13">
    <mergeCell ref="B14:M14"/>
    <mergeCell ref="B2:M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12:M12"/>
    <mergeCell ref="B13:M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BE78-37D2-4C01-ADE5-30C6336D21C2}">
  <sheetPr codeName="Sheet2"/>
  <dimension ref="A1:S30"/>
  <sheetViews>
    <sheetView zoomScaleNormal="100" workbookViewId="0">
      <selection activeCell="E15" sqref="E15"/>
    </sheetView>
  </sheetViews>
  <sheetFormatPr defaultColWidth="8.85546875" defaultRowHeight="15"/>
  <cols>
    <col min="1" max="1" width="20.140625" style="1" bestFit="1" customWidth="1"/>
    <col min="2" max="2" width="16" style="1" customWidth="1"/>
    <col min="3" max="3" width="13.5703125" style="1" customWidth="1"/>
    <col min="4" max="9" width="11.7109375" style="1" customWidth="1"/>
    <col min="10" max="10" width="10.42578125" style="1" customWidth="1"/>
    <col min="11" max="11" width="16.7109375" style="1" customWidth="1"/>
    <col min="12" max="12" width="8.85546875" style="1"/>
    <col min="13" max="13" width="22.5703125" style="1" customWidth="1"/>
    <col min="14" max="14" width="20" style="1" customWidth="1"/>
    <col min="15" max="16384" width="8.85546875" style="1"/>
  </cols>
  <sheetData>
    <row r="1" spans="1:19" ht="30" customHeight="1" thickBot="1">
      <c r="A1" s="39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9" ht="30" customHeight="1" thickBot="1">
      <c r="A2" s="6" t="s">
        <v>0</v>
      </c>
      <c r="B2" s="41"/>
      <c r="C2" s="41"/>
      <c r="D2" s="41"/>
      <c r="E2" s="42" t="s">
        <v>30</v>
      </c>
      <c r="F2" s="42"/>
      <c r="G2" s="43"/>
      <c r="H2" s="44"/>
      <c r="I2" s="44"/>
      <c r="J2" s="44"/>
      <c r="K2" s="45"/>
    </row>
    <row r="3" spans="1:19" ht="30" customHeight="1" thickBot="1">
      <c r="A3" s="6" t="s">
        <v>2</v>
      </c>
      <c r="B3" s="46"/>
      <c r="C3" s="46"/>
      <c r="D3" s="46"/>
      <c r="E3" s="47" t="s">
        <v>31</v>
      </c>
      <c r="F3" s="47"/>
      <c r="G3" s="48"/>
      <c r="H3" s="44"/>
      <c r="I3" s="44"/>
      <c r="J3" s="44"/>
      <c r="K3" s="45"/>
      <c r="M3" s="10" t="s">
        <v>29</v>
      </c>
      <c r="N3" s="11">
        <f>K30</f>
        <v>0</v>
      </c>
    </row>
    <row r="4" spans="1:19" ht="30" customHeight="1" thickBot="1">
      <c r="A4" s="12"/>
      <c r="B4" s="13"/>
      <c r="C4" s="2" t="s">
        <v>3</v>
      </c>
      <c r="D4" s="36" t="s">
        <v>34</v>
      </c>
      <c r="E4" s="36" t="s">
        <v>35</v>
      </c>
      <c r="F4" s="36" t="s">
        <v>36</v>
      </c>
      <c r="G4" s="36" t="s">
        <v>37</v>
      </c>
      <c r="H4" s="36" t="s">
        <v>38</v>
      </c>
      <c r="I4" s="36" t="s">
        <v>39</v>
      </c>
      <c r="J4" s="3" t="s">
        <v>32</v>
      </c>
      <c r="K4" s="2" t="s">
        <v>33</v>
      </c>
    </row>
    <row r="5" spans="1:19" ht="16.899999999999999" customHeight="1">
      <c r="A5" s="14" t="s">
        <v>4</v>
      </c>
      <c r="B5" s="15"/>
      <c r="C5" s="16"/>
      <c r="D5" s="15"/>
      <c r="E5" s="15"/>
      <c r="F5" s="15"/>
      <c r="G5" s="15"/>
      <c r="H5" s="15"/>
      <c r="I5" s="15"/>
      <c r="J5" s="15"/>
      <c r="K5" s="16"/>
    </row>
    <row r="6" spans="1:19" ht="16.899999999999999" customHeight="1">
      <c r="A6" s="17" t="s">
        <v>40</v>
      </c>
      <c r="B6" s="33" t="s">
        <v>5</v>
      </c>
      <c r="C6" s="18">
        <v>40.325000000000003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20">
        <f>SUM(D6:I6)</f>
        <v>0</v>
      </c>
      <c r="K6" s="18">
        <f>C6*J6</f>
        <v>0</v>
      </c>
    </row>
    <row r="7" spans="1:19" ht="16.899999999999999" customHeight="1" thickBot="1">
      <c r="A7" s="21" t="s">
        <v>40</v>
      </c>
      <c r="B7" s="34" t="s">
        <v>6</v>
      </c>
      <c r="C7" s="22">
        <v>38.569000000000003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f t="shared" ref="J7:J29" si="0">SUM(D7:I7)</f>
        <v>0</v>
      </c>
      <c r="K7" s="22">
        <f t="shared" ref="K7:K29" si="1">C7*J7</f>
        <v>0</v>
      </c>
    </row>
    <row r="8" spans="1:19" ht="16.899999999999999" customHeight="1">
      <c r="A8" s="14" t="s">
        <v>7</v>
      </c>
      <c r="B8" s="35"/>
      <c r="C8" s="25"/>
      <c r="D8" s="26"/>
      <c r="E8" s="26"/>
      <c r="F8" s="26"/>
      <c r="G8" s="26"/>
      <c r="H8" s="26"/>
      <c r="I8" s="26"/>
      <c r="J8" s="15"/>
      <c r="K8" s="27"/>
      <c r="M8" s="28"/>
    </row>
    <row r="9" spans="1:19" ht="16.899999999999999" customHeight="1" thickBot="1">
      <c r="A9" s="29" t="s">
        <v>41</v>
      </c>
      <c r="B9" s="34" t="s">
        <v>8</v>
      </c>
      <c r="C9" s="22">
        <v>74.94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f t="shared" si="0"/>
        <v>0</v>
      </c>
      <c r="K9" s="22">
        <f t="shared" si="1"/>
        <v>0</v>
      </c>
      <c r="M9" s="49" t="s">
        <v>57</v>
      </c>
      <c r="N9" s="49"/>
      <c r="O9" s="49"/>
      <c r="P9" s="49"/>
      <c r="Q9" s="49"/>
      <c r="R9" s="49"/>
      <c r="S9" s="49"/>
    </row>
    <row r="10" spans="1:19" ht="16.899999999999999" customHeight="1">
      <c r="A10" s="14" t="s">
        <v>9</v>
      </c>
      <c r="B10" s="35"/>
      <c r="C10" s="25"/>
      <c r="D10" s="26"/>
      <c r="E10" s="26"/>
      <c r="F10" s="26"/>
      <c r="G10" s="26"/>
      <c r="H10" s="26"/>
      <c r="I10" s="26"/>
      <c r="J10" s="15"/>
      <c r="K10" s="27"/>
      <c r="M10" s="49"/>
      <c r="N10" s="49"/>
      <c r="O10" s="49"/>
      <c r="P10" s="49"/>
      <c r="Q10" s="49"/>
      <c r="R10" s="49"/>
      <c r="S10" s="49"/>
    </row>
    <row r="11" spans="1:19" ht="16.899999999999999" customHeight="1" thickBot="1">
      <c r="A11" s="29" t="s">
        <v>40</v>
      </c>
      <c r="B11" s="34" t="s">
        <v>10</v>
      </c>
      <c r="C11" s="22">
        <v>75.960999999999999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SUM(D11:I11)</f>
        <v>0</v>
      </c>
      <c r="K11" s="22">
        <f t="shared" si="1"/>
        <v>0</v>
      </c>
      <c r="M11" s="38" t="s">
        <v>55</v>
      </c>
      <c r="N11" s="38"/>
      <c r="O11" s="38"/>
      <c r="P11" s="38"/>
      <c r="Q11" s="38"/>
      <c r="R11" s="38"/>
      <c r="S11" s="38"/>
    </row>
    <row r="12" spans="1:19" ht="16.899999999999999" customHeight="1">
      <c r="A12" s="14" t="s">
        <v>11</v>
      </c>
      <c r="B12" s="35"/>
      <c r="C12" s="25"/>
      <c r="D12" s="26"/>
      <c r="E12" s="26"/>
      <c r="F12" s="26"/>
      <c r="G12" s="26"/>
      <c r="H12" s="26"/>
      <c r="I12" s="26"/>
      <c r="J12" s="15"/>
      <c r="K12" s="27"/>
      <c r="M12" s="38"/>
      <c r="N12" s="38"/>
      <c r="O12" s="38"/>
      <c r="P12" s="38"/>
      <c r="Q12" s="38"/>
      <c r="R12" s="38"/>
      <c r="S12" s="38"/>
    </row>
    <row r="13" spans="1:19" ht="16.899999999999999" customHeight="1" thickBot="1">
      <c r="A13" s="29" t="s">
        <v>40</v>
      </c>
      <c r="B13" s="34" t="s">
        <v>12</v>
      </c>
      <c r="C13" s="22">
        <v>178.32900000000001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f>SUM(D13:I13)</f>
        <v>0</v>
      </c>
      <c r="K13" s="22">
        <f t="shared" si="1"/>
        <v>0</v>
      </c>
      <c r="M13" s="38" t="s">
        <v>52</v>
      </c>
      <c r="N13" s="38"/>
      <c r="O13" s="38"/>
      <c r="P13" s="38"/>
      <c r="Q13" s="38"/>
      <c r="R13" s="38"/>
      <c r="S13" s="38"/>
    </row>
    <row r="14" spans="1:19" ht="16.899999999999999" customHeight="1">
      <c r="A14" s="14" t="s">
        <v>13</v>
      </c>
      <c r="B14" s="35"/>
      <c r="C14" s="25"/>
      <c r="D14" s="26"/>
      <c r="E14" s="26"/>
      <c r="F14" s="26"/>
      <c r="G14" s="26"/>
      <c r="H14" s="26"/>
      <c r="I14" s="26"/>
      <c r="J14" s="15"/>
      <c r="K14" s="27"/>
      <c r="M14" s="38"/>
      <c r="N14" s="38"/>
      <c r="O14" s="38"/>
      <c r="P14" s="38"/>
      <c r="Q14" s="38"/>
      <c r="R14" s="38"/>
      <c r="S14" s="38"/>
    </row>
    <row r="15" spans="1:19" ht="16.899999999999999" customHeight="1">
      <c r="A15" s="29" t="s">
        <v>41</v>
      </c>
      <c r="B15" s="33" t="s">
        <v>14</v>
      </c>
      <c r="C15" s="18">
        <v>28.49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20">
        <f>SUM(D15:I15)</f>
        <v>0</v>
      </c>
      <c r="K15" s="18">
        <f t="shared" si="1"/>
        <v>0</v>
      </c>
      <c r="M15" s="38" t="s">
        <v>53</v>
      </c>
      <c r="N15" s="38"/>
      <c r="O15" s="38"/>
      <c r="P15" s="38"/>
      <c r="Q15" s="38"/>
      <c r="R15" s="38"/>
      <c r="S15" s="38"/>
    </row>
    <row r="16" spans="1:19" ht="16.899999999999999" customHeight="1" thickBot="1">
      <c r="A16" s="29" t="s">
        <v>40</v>
      </c>
      <c r="B16" s="34" t="s">
        <v>15</v>
      </c>
      <c r="C16" s="22">
        <v>28.541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4">
        <f t="shared" si="0"/>
        <v>0</v>
      </c>
      <c r="K16" s="22">
        <f t="shared" si="1"/>
        <v>0</v>
      </c>
      <c r="M16" s="38"/>
      <c r="N16" s="38"/>
      <c r="O16" s="38"/>
      <c r="P16" s="38"/>
      <c r="Q16" s="38"/>
      <c r="R16" s="38"/>
      <c r="S16" s="38"/>
    </row>
    <row r="17" spans="1:19" ht="16.899999999999999" customHeight="1">
      <c r="A17" s="30" t="s">
        <v>16</v>
      </c>
      <c r="B17" s="35"/>
      <c r="C17" s="25"/>
      <c r="D17" s="26"/>
      <c r="E17" s="26"/>
      <c r="F17" s="26"/>
      <c r="G17" s="26"/>
      <c r="H17" s="26"/>
      <c r="I17" s="26"/>
      <c r="J17" s="15"/>
      <c r="K17" s="27"/>
      <c r="M17" s="38" t="s">
        <v>54</v>
      </c>
      <c r="N17" s="38"/>
      <c r="O17" s="38"/>
      <c r="P17" s="38"/>
      <c r="Q17" s="38"/>
      <c r="R17" s="38"/>
      <c r="S17" s="38"/>
    </row>
    <row r="18" spans="1:19" ht="16.899999999999999" customHeight="1" thickBot="1">
      <c r="A18" s="29" t="s">
        <v>42</v>
      </c>
      <c r="B18" s="34" t="s">
        <v>17</v>
      </c>
      <c r="C18" s="22">
        <v>79.367999999999995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 t="shared" si="0"/>
        <v>0</v>
      </c>
      <c r="K18" s="22">
        <f t="shared" si="1"/>
        <v>0</v>
      </c>
      <c r="M18" s="38"/>
      <c r="N18" s="38"/>
      <c r="O18" s="38"/>
      <c r="P18" s="38"/>
      <c r="Q18" s="38"/>
      <c r="R18" s="38"/>
      <c r="S18" s="38"/>
    </row>
    <row r="19" spans="1:19" ht="16.899999999999999" customHeight="1">
      <c r="A19" s="14" t="s">
        <v>18</v>
      </c>
      <c r="B19" s="35"/>
      <c r="C19" s="25"/>
      <c r="D19" s="26"/>
      <c r="E19" s="26"/>
      <c r="F19" s="26"/>
      <c r="G19" s="26"/>
      <c r="H19" s="26"/>
      <c r="I19" s="26"/>
      <c r="J19" s="15"/>
      <c r="K19" s="27"/>
      <c r="M19" s="38" t="s">
        <v>56</v>
      </c>
      <c r="N19" s="38"/>
      <c r="O19" s="38"/>
      <c r="P19" s="38"/>
      <c r="Q19" s="38"/>
      <c r="R19" s="38"/>
      <c r="S19" s="9"/>
    </row>
    <row r="20" spans="1:19" ht="16.899999999999999" customHeight="1">
      <c r="A20" s="29" t="s">
        <v>40</v>
      </c>
      <c r="B20" s="33" t="s">
        <v>19</v>
      </c>
      <c r="C20" s="18">
        <v>108.18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20">
        <f t="shared" si="0"/>
        <v>0</v>
      </c>
      <c r="K20" s="18">
        <f t="shared" si="1"/>
        <v>0</v>
      </c>
      <c r="M20" s="38"/>
      <c r="N20" s="38"/>
      <c r="O20" s="38"/>
      <c r="P20" s="38"/>
      <c r="Q20" s="38"/>
      <c r="R20" s="38"/>
      <c r="S20" s="9"/>
    </row>
    <row r="21" spans="1:19" ht="16.899999999999999" customHeight="1" thickBot="1">
      <c r="A21" s="29" t="s">
        <v>40</v>
      </c>
      <c r="B21" s="34" t="s">
        <v>20</v>
      </c>
      <c r="C21" s="22">
        <v>127.065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 t="shared" si="0"/>
        <v>0</v>
      </c>
      <c r="K21" s="22">
        <f t="shared" si="1"/>
        <v>0</v>
      </c>
      <c r="M21" s="38"/>
      <c r="N21" s="38"/>
      <c r="O21" s="38"/>
      <c r="P21" s="38"/>
      <c r="Q21" s="38"/>
      <c r="R21" s="38"/>
      <c r="S21" s="9"/>
    </row>
    <row r="22" spans="1:19" ht="16.899999999999999" customHeight="1">
      <c r="A22" s="30" t="s">
        <v>21</v>
      </c>
      <c r="B22" s="35"/>
      <c r="C22" s="25"/>
      <c r="D22" s="26"/>
      <c r="E22" s="26"/>
      <c r="F22" s="26"/>
      <c r="G22" s="26"/>
      <c r="H22" s="26"/>
      <c r="I22" s="26"/>
      <c r="J22" s="15"/>
      <c r="K22" s="27"/>
      <c r="M22" s="28"/>
    </row>
    <row r="23" spans="1:19" ht="16.899999999999999" customHeight="1" thickBot="1">
      <c r="A23" s="29" t="s">
        <v>40</v>
      </c>
      <c r="B23" s="34" t="s">
        <v>22</v>
      </c>
      <c r="C23" s="22">
        <v>176.83600000000001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f t="shared" si="0"/>
        <v>0</v>
      </c>
      <c r="K23" s="22">
        <f t="shared" si="1"/>
        <v>0</v>
      </c>
    </row>
    <row r="24" spans="1:19" ht="16.899999999999999" customHeight="1">
      <c r="A24" s="14" t="s">
        <v>23</v>
      </c>
      <c r="B24" s="35"/>
      <c r="C24" s="25"/>
      <c r="D24" s="26"/>
      <c r="E24" s="26"/>
      <c r="F24" s="26"/>
      <c r="G24" s="26"/>
      <c r="H24" s="26"/>
      <c r="I24" s="26"/>
      <c r="J24" s="15"/>
      <c r="K24" s="27"/>
      <c r="M24" s="28"/>
    </row>
    <row r="25" spans="1:19" ht="16.899999999999999" customHeight="1" thickBot="1">
      <c r="A25" s="29" t="s">
        <v>43</v>
      </c>
      <c r="B25" s="34" t="s">
        <v>24</v>
      </c>
      <c r="C25" s="22">
        <v>120.925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f t="shared" si="0"/>
        <v>0</v>
      </c>
      <c r="K25" s="22">
        <f t="shared" si="1"/>
        <v>0</v>
      </c>
    </row>
    <row r="26" spans="1:19" ht="16.899999999999999" customHeight="1">
      <c r="A26" s="14" t="s">
        <v>25</v>
      </c>
      <c r="B26" s="35"/>
      <c r="C26" s="25"/>
      <c r="D26" s="26"/>
      <c r="E26" s="26"/>
      <c r="F26" s="26"/>
      <c r="G26" s="26"/>
      <c r="H26" s="26"/>
      <c r="I26" s="26"/>
      <c r="J26" s="15"/>
      <c r="K26" s="27"/>
      <c r="M26" s="28"/>
    </row>
    <row r="27" spans="1:19" ht="16.899999999999999" customHeight="1" thickBot="1">
      <c r="A27" s="29" t="s">
        <v>43</v>
      </c>
      <c r="B27" s="34" t="s">
        <v>26</v>
      </c>
      <c r="C27" s="22">
        <v>61.203000000000003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f t="shared" si="0"/>
        <v>0</v>
      </c>
      <c r="K27" s="22">
        <f t="shared" si="1"/>
        <v>0</v>
      </c>
    </row>
    <row r="28" spans="1:19" ht="16.899999999999999" customHeight="1">
      <c r="A28" s="14" t="s">
        <v>27</v>
      </c>
      <c r="B28" s="35"/>
      <c r="C28" s="25"/>
      <c r="D28" s="26"/>
      <c r="E28" s="26"/>
      <c r="F28" s="26"/>
      <c r="G28" s="26"/>
      <c r="H28" s="26"/>
      <c r="I28" s="26"/>
      <c r="J28" s="15"/>
      <c r="K28" s="27"/>
      <c r="M28" s="28"/>
    </row>
    <row r="29" spans="1:19" ht="16.899999999999999" customHeight="1">
      <c r="A29" s="29" t="s">
        <v>43</v>
      </c>
      <c r="B29" s="33" t="s">
        <v>28</v>
      </c>
      <c r="C29" s="18">
        <v>106.363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20">
        <f t="shared" si="0"/>
        <v>0</v>
      </c>
      <c r="K29" s="18">
        <f t="shared" si="1"/>
        <v>0</v>
      </c>
    </row>
    <row r="30" spans="1:19" ht="26.45" customHeight="1" thickBot="1">
      <c r="A30" s="31" t="s">
        <v>1</v>
      </c>
      <c r="B30" s="31"/>
      <c r="C30" s="31"/>
      <c r="D30" s="31">
        <f t="shared" ref="D30:K30" si="2">SUM(D6:D29)</f>
        <v>0</v>
      </c>
      <c r="E30" s="31">
        <f t="shared" si="2"/>
        <v>0</v>
      </c>
      <c r="F30" s="31">
        <f t="shared" si="2"/>
        <v>0</v>
      </c>
      <c r="G30" s="31">
        <f t="shared" si="2"/>
        <v>0</v>
      </c>
      <c r="H30" s="31">
        <f t="shared" si="2"/>
        <v>0</v>
      </c>
      <c r="I30" s="31">
        <f t="shared" si="2"/>
        <v>0</v>
      </c>
      <c r="J30" s="31">
        <f t="shared" si="2"/>
        <v>0</v>
      </c>
      <c r="K30" s="32">
        <f t="shared" si="2"/>
        <v>0</v>
      </c>
    </row>
  </sheetData>
  <mergeCells count="13">
    <mergeCell ref="M19:R21"/>
    <mergeCell ref="M9:S10"/>
    <mergeCell ref="M11:S12"/>
    <mergeCell ref="M13:S14"/>
    <mergeCell ref="M15:S16"/>
    <mergeCell ref="M17:S18"/>
    <mergeCell ref="B2:D2"/>
    <mergeCell ref="B3:D3"/>
    <mergeCell ref="E2:F2"/>
    <mergeCell ref="E3:F3"/>
    <mergeCell ref="A1:K1"/>
    <mergeCell ref="G2:K2"/>
    <mergeCell ref="G3:K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correct Value" error="Must be increments of 10" xr:uid="{2088AE46-3298-4800-A4C8-8205956963F7}">
          <x14:formula1>
            <xm:f>Lists!$B$1:$B$11</xm:f>
          </x14:formula1>
          <xm:sqref>D6:I7 D13:I13 D29:I29 D27:I27 D25:I25 D23:I23 D20:I21 D16:I16 D11:I11</xm:sqref>
        </x14:dataValidation>
        <x14:dataValidation type="list" allowBlank="1" showInputMessage="1" showErrorMessage="1" errorTitle="Incorrect Value" error="Must be increments of 5" xr:uid="{EA9A4A18-6D54-453B-9C44-9F3F2E71F69E}">
          <x14:formula1>
            <xm:f>Lists!$A$1:$A$21</xm:f>
          </x14:formula1>
          <xm:sqref>D9:I9 D15:I15 D18:I18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23D40-496F-4D2F-B4B3-0319E7BE8A6D}">
  <sheetPr codeName="Sheet3"/>
  <dimension ref="A1:B21"/>
  <sheetViews>
    <sheetView workbookViewId="0">
      <selection activeCell="B2" sqref="B2"/>
    </sheetView>
  </sheetViews>
  <sheetFormatPr defaultRowHeight="15"/>
  <sheetData>
    <row r="1" spans="1:2">
      <c r="A1">
        <v>0</v>
      </c>
      <c r="B1">
        <v>0</v>
      </c>
    </row>
    <row r="2" spans="1:2">
      <c r="A2">
        <v>5</v>
      </c>
      <c r="B2">
        <v>10</v>
      </c>
    </row>
    <row r="3" spans="1:2">
      <c r="A3">
        <v>10</v>
      </c>
      <c r="B3">
        <v>20</v>
      </c>
    </row>
    <row r="4" spans="1:2">
      <c r="A4">
        <v>15</v>
      </c>
      <c r="B4">
        <v>30</v>
      </c>
    </row>
    <row r="5" spans="1:2">
      <c r="A5">
        <v>20</v>
      </c>
      <c r="B5">
        <v>40</v>
      </c>
    </row>
    <row r="6" spans="1:2">
      <c r="A6">
        <v>25</v>
      </c>
      <c r="B6">
        <v>50</v>
      </c>
    </row>
    <row r="7" spans="1:2">
      <c r="A7">
        <v>30</v>
      </c>
      <c r="B7">
        <v>60</v>
      </c>
    </row>
    <row r="8" spans="1:2">
      <c r="A8">
        <v>35</v>
      </c>
      <c r="B8">
        <v>70</v>
      </c>
    </row>
    <row r="9" spans="1:2">
      <c r="A9">
        <v>40</v>
      </c>
      <c r="B9">
        <v>80</v>
      </c>
    </row>
    <row r="10" spans="1:2">
      <c r="A10">
        <v>45</v>
      </c>
      <c r="B10">
        <v>90</v>
      </c>
    </row>
    <row r="11" spans="1:2">
      <c r="A11">
        <v>50</v>
      </c>
      <c r="B11">
        <v>100</v>
      </c>
    </row>
    <row r="12" spans="1:2">
      <c r="A12">
        <v>55</v>
      </c>
    </row>
    <row r="13" spans="1:2">
      <c r="A13">
        <v>60</v>
      </c>
    </row>
    <row r="14" spans="1:2">
      <c r="A14">
        <v>65</v>
      </c>
    </row>
    <row r="15" spans="1:2">
      <c r="A15">
        <v>70</v>
      </c>
    </row>
    <row r="16" spans="1:2">
      <c r="A16">
        <v>75</v>
      </c>
    </row>
    <row r="17" spans="1:1">
      <c r="A17">
        <v>80</v>
      </c>
    </row>
    <row r="18" spans="1:1">
      <c r="A18">
        <v>85</v>
      </c>
    </row>
    <row r="19" spans="1:1">
      <c r="A19">
        <v>90</v>
      </c>
    </row>
    <row r="20" spans="1:1">
      <c r="A20">
        <v>95</v>
      </c>
    </row>
    <row r="21" spans="1:1">
      <c r="A21">
        <v>100</v>
      </c>
    </row>
  </sheetData>
  <sheetProtection algorithmName="SHA-512" hashValue="NX+KmyQ42loW1hRgPDBdBGbxj38eH/hoUmnA1Jqif8D7f+KkGmEZ5w4VHK//VbcWp60AKiCKqolFkU2k9xOidA==" saltValue="CBmb+znaHx4mBe5oS4Wjc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April - September</vt:lpstr>
      <vt:lpstr>317 Order Dates</vt:lpstr>
      <vt:lpstr>October - March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Mead, Kristina</dc:creator>
  <cp:lastModifiedBy>Anton, Caitlin</cp:lastModifiedBy>
  <dcterms:created xsi:type="dcterms:W3CDTF">2022-10-27T15:39:03Z</dcterms:created>
  <dcterms:modified xsi:type="dcterms:W3CDTF">2024-03-22T14:16:46Z</dcterms:modified>
</cp:coreProperties>
</file>