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45" windowWidth="7680" windowHeight="6990" activeTab="0"/>
  </bookViews>
  <sheets>
    <sheet name="Data" sheetId="1" r:id="rId1"/>
    <sheet name="Sheet1" sheetId="2" r:id="rId2"/>
  </sheets>
  <definedNames/>
  <calcPr fullCalcOnLoad="1"/>
</workbook>
</file>

<file path=xl/sharedStrings.xml><?xml version="1.0" encoding="utf-8"?>
<sst xmlns="http://schemas.openxmlformats.org/spreadsheetml/2006/main" count="266" uniqueCount="187">
  <si>
    <t>Voids</t>
  </si>
  <si>
    <t>Returns:</t>
  </si>
  <si>
    <t>Age Distribution</t>
  </si>
  <si>
    <t>Age 18-22</t>
  </si>
  <si>
    <t>Age 31-40</t>
  </si>
  <si>
    <t>Age 41-50</t>
  </si>
  <si>
    <t>Age 51-60</t>
  </si>
  <si>
    <t>Age 61-70</t>
  </si>
  <si>
    <t>Age 71-80</t>
  </si>
  <si>
    <t>Trap Tags</t>
  </si>
  <si>
    <t>101-200</t>
  </si>
  <si>
    <t>201-300</t>
  </si>
  <si>
    <t>301-400</t>
  </si>
  <si>
    <t>401-500</t>
  </si>
  <si>
    <t>501-600</t>
  </si>
  <si>
    <t>License Type</t>
  </si>
  <si>
    <t>Class I (LC1)</t>
  </si>
  <si>
    <t>Class II (LC2)</t>
  </si>
  <si>
    <t>Class III (LC3)</t>
  </si>
  <si>
    <t>Age 23-30</t>
  </si>
  <si>
    <t>Over 80</t>
  </si>
  <si>
    <t>Totals</t>
  </si>
  <si>
    <t>Yes</t>
  </si>
  <si>
    <t>No</t>
  </si>
  <si>
    <t>Total</t>
  </si>
  <si>
    <t>%</t>
  </si>
  <si>
    <t>601-700</t>
  </si>
  <si>
    <t>701-800</t>
  </si>
  <si>
    <t>Received late</t>
  </si>
  <si>
    <t>By District</t>
  </si>
  <si>
    <t>YES</t>
  </si>
  <si>
    <t>NO</t>
  </si>
  <si>
    <t>1- Surry, Blue Hill, Brooklin, Sedgwick, Sargentville, Brooksville</t>
  </si>
  <si>
    <t>3- E. Penobscot Bay, Little Deer Isle, Deer Isle, Stonington</t>
  </si>
  <si>
    <t>4- Deer Isle, Stonington</t>
  </si>
  <si>
    <t>2- Little Deer Isle, Brooksville, Deer Isle, Cape Rosier, Eagle Island</t>
  </si>
  <si>
    <t>5- Lower E Penobscot Bay, Isle au Haut, Stonington, Deer Isle</t>
  </si>
  <si>
    <t>6- North Haven</t>
  </si>
  <si>
    <t>7- Vinalhaven</t>
  </si>
  <si>
    <t>8- Isle au Haut</t>
  </si>
  <si>
    <t>9- Matinicus &amp; Criehaven</t>
  </si>
  <si>
    <t>Unknown</t>
  </si>
  <si>
    <t>0 to 100</t>
  </si>
  <si>
    <t>Class I, II, and III Over 70 (LCO, LC2O, LC3O)</t>
  </si>
  <si>
    <t>Zone C - Limited Entry Survey Results - July 2016</t>
  </si>
  <si>
    <t>Question 1</t>
  </si>
  <si>
    <t>Question 2</t>
  </si>
  <si>
    <t>The kids that are just starting the apprentice program might have to wait for years to get they license.  I have a boy that’s 12 that just started.</t>
  </si>
  <si>
    <t>Keep it open!  Zone C is Fine!</t>
  </si>
  <si>
    <t>It was fine the way it was!!!  Leave us alone.</t>
  </si>
  <si>
    <t>NO! Comments</t>
  </si>
  <si>
    <t>My wife says to "Leave it open"!!</t>
  </si>
  <si>
    <t>I think it should be kept closed, reevaluate the health of the business every 3 years and take it from there.</t>
  </si>
  <si>
    <t>Keep them licenses down.  Less competition, less conflict.</t>
  </si>
  <si>
    <t xml:space="preserve"> </t>
  </si>
  <si>
    <t>No/invalid license number</t>
  </si>
  <si>
    <t>I am in favor of using simply 1 to 1 license not number of tags.  Should limit traps to 600 to save on congestion and bait.</t>
  </si>
  <si>
    <t>Just do it.</t>
  </si>
  <si>
    <t>I bought my first lobster license in 1954 when I was 11 years old.  Over the years I have held many fishing licenses.  I have put a lot of money in licenses.  I think I should be able to sell my license with my boat &amp; gear.  This would be a great way to solve the license problem.  Anybody that wanted to go fishing could buy somebody out.  There would not be any reason to sell any new licenses.</t>
  </si>
  <si>
    <t>I would rather see 2 or 3 to 1.</t>
  </si>
  <si>
    <t>Recommend 3 out - 1 in.</t>
  </si>
  <si>
    <t>It should be 3 out to 1 in excluding student licenses - next generation.</t>
  </si>
  <si>
    <t>How many times are we going to vote on this? . . .</t>
  </si>
  <si>
    <t>Need to close zone for any more licenses.</t>
  </si>
  <si>
    <t>The ratio should be higher - 2:1.</t>
  </si>
  <si>
    <t>I think no hauling after 4:00 pm and no Saturday or Sundays.</t>
  </si>
  <si>
    <t>A ratio of 2 license out to 1 in would be a better ratio at this point.</t>
  </si>
  <si>
    <t>I think Zone C should be restricted to people from Hancock County.</t>
  </si>
  <si>
    <t>Particularly on islands, it is important to keep the zones open.  On North Haven (where I live) both tradition and limited job opportunities make it very important to keep the zone open.</t>
  </si>
  <si>
    <t>I think you should buy back retired licenses from older people that don't fish.</t>
  </si>
  <si>
    <t>Part-time lobstermen should not be able to fish 800 trap tags.  Boats that fish outside (Federal waters) should not be able to fish inside (State waters).  One or the other, but not both.</t>
  </si>
  <si>
    <t>However, I am in favor of grandfathering a family member who has had a commercial lobster license in the past or a sternman that has worked for years with any individual commercial lobster fisherman.</t>
  </si>
  <si>
    <t>2 questions 1 place to answer so 2 answers</t>
  </si>
  <si>
    <t>CLOSE IT</t>
  </si>
  <si>
    <t>The fishermen that want Zone C closed are not doing it because they are worried about overfishing in general.  They are closing it in order to make the Marine Patrol enforce their fishing lines.</t>
  </si>
  <si>
    <t>Zone is closed completely no new lic.  Should be completely closed.  No new fishermen.</t>
  </si>
  <si>
    <t>Leave it open so that anyone can do the same as I was able to do!!</t>
  </si>
  <si>
    <t>Why does Question 1 limit the exit ratio to 1:1?  I thought Zone Council determined the ratio.</t>
  </si>
  <si>
    <t>Why do we have to keep voting on this?  Is DMR making us vote again and again until we vote "right"?</t>
  </si>
  <si>
    <t>Question 1:</t>
  </si>
  <si>
    <t>Question 2:</t>
  </si>
  <si>
    <t>Are you in favor of grandfathering apprentices that have completed at least 92% of the hours required (920 hours) and at least 92% of the days required (184 days) by the Apprentice Program from going on the waiting list?</t>
  </si>
  <si>
    <t>I think this is a reasonable compromise for both sides of the issue.</t>
  </si>
  <si>
    <t>Close it.  The kids will keep it going.</t>
  </si>
  <si>
    <t>And also, everyone that is purchasing a license just to keep it shouldn't be able to keep it without showing landings.  Unfair to new entrants!</t>
  </si>
  <si>
    <t>Students only.</t>
  </si>
  <si>
    <t>Ratio should be 2-1 or 3-1.</t>
  </si>
  <si>
    <t>I think the ratio should be 2-1 or 3-1 licenses of 1-1 or 2-1 tags.</t>
  </si>
  <si>
    <t>I hope in time we can move up to a 2 out to 1 in ratio.</t>
  </si>
  <si>
    <t>Freeze the tags now.</t>
  </si>
  <si>
    <t>Finally close it to many people from out of town that don't have some respect and values of the rest.</t>
  </si>
  <si>
    <t>Exit ratio should be 2 out - 1 in.</t>
  </si>
  <si>
    <r>
      <t xml:space="preserve">This industry needs to ensure that children of commercial fishermen </t>
    </r>
    <r>
      <rPr>
        <u val="single"/>
        <sz val="10"/>
        <rFont val="Arial"/>
        <family val="2"/>
      </rPr>
      <t>always</t>
    </r>
    <r>
      <rPr>
        <sz val="10"/>
        <rFont val="Arial"/>
        <family val="2"/>
      </rPr>
      <t xml:space="preserve"> have a chance to work in this industry.</t>
    </r>
  </si>
  <si>
    <t>Some people have worked so hard that they should be given the chance we were.</t>
  </si>
  <si>
    <t>I would like to see captains only apprentice one fisherman besides students and get rid of the loop holes.</t>
  </si>
  <si>
    <t>Make it so we can sell our license.</t>
  </si>
  <si>
    <t>Exit ratio should be 3-1.</t>
  </si>
  <si>
    <t>Let it Be.</t>
  </si>
  <si>
    <t>The Sunday Law should be April 1st to November 1st no hauling traps in that time.</t>
  </si>
  <si>
    <t>Reduce 800 trap limit to 600.</t>
  </si>
  <si>
    <t>About time!!</t>
  </si>
  <si>
    <t>Only 5 years too late!!!</t>
  </si>
  <si>
    <t>Y/Y</t>
  </si>
  <si>
    <t>Y/N</t>
  </si>
  <si>
    <t>We are overfished now!!!</t>
  </si>
  <si>
    <t>We don't need anymore lobstermen in Zone C.</t>
  </si>
  <si>
    <t>About time.</t>
  </si>
  <si>
    <t>Ratio 2-1.</t>
  </si>
  <si>
    <t>Children under 18 yrs old should be able to complete apprenticeship and bypass waiting list.</t>
  </si>
  <si>
    <t>Please also consider lowering trap limit to 600 traps.</t>
  </si>
  <si>
    <t>These are great ideas.</t>
  </si>
  <si>
    <t>You need to restrict it more than 1 out and 1 in for a while.  It’s a mess.  Should have been done a long time ago and all the Zone members that kept it open should give up half their tags to help the situation.</t>
  </si>
  <si>
    <t>The closed zones should vote to reopen or stay closed as many times as Zone C has voted to stay open or close the zone.</t>
  </si>
  <si>
    <t>The closed zones should be able to vote on reopening the zone as many times as Zone C has been voted on.</t>
  </si>
  <si>
    <t>Closed zones should vote to reopen or stay closed as many times as Zone C has voted to stay open or simply close the zone.</t>
  </si>
  <si>
    <t>I feel that it should stay open!</t>
  </si>
  <si>
    <t>I think anyone who has completed 75% on the apprentice program should be grandfathered.  * I think there should be a law that if someone is caught mutilating or hauling someone else's gear they should lose their license for life. *</t>
  </si>
  <si>
    <t>Our zone works the way it is.</t>
  </si>
  <si>
    <t>People Born and Raised Here Should Be ABLE to get A Licenses Like I DID.</t>
  </si>
  <si>
    <t>NONE.</t>
  </si>
  <si>
    <t>They have worked for it.</t>
  </si>
  <si>
    <t>N/Y</t>
  </si>
  <si>
    <t>N/N</t>
  </si>
  <si>
    <t>I would like at least a 3 out to 1 in ratio or 5 to 1.</t>
  </si>
  <si>
    <t>This country is supposed to be a free enterprise country.  This is just another example of Government taking away peoples rights.</t>
  </si>
  <si>
    <t>Mandatory &amp; random drug tests for all license holders.</t>
  </si>
  <si>
    <t>Are you in favor of limiting the entry of new Class 1, 2 and 3 lobster licenses in Zone C at a ratio of 1 license out to 1 license in?</t>
  </si>
  <si>
    <t>It has worked out well by closing all the other zones.  It is not broken don't fix it.</t>
  </si>
  <si>
    <t>Apprentice program is too easy.  2-years.  Should be 5-years - 500 days.</t>
  </si>
  <si>
    <t>Shut 'er down cap!</t>
  </si>
  <si>
    <r>
      <rPr>
        <u val="single"/>
        <sz val="10"/>
        <rFont val="Arial"/>
        <family val="2"/>
      </rPr>
      <t>But</t>
    </r>
    <r>
      <rPr>
        <sz val="10"/>
        <rFont val="Arial"/>
        <family val="2"/>
      </rPr>
      <t xml:space="preserve"> what about on the other end?  Men/women who are retired but keep fishing; same people in 80's still have licenses &amp; fish, which I don't have a problem with except it will keep young men/women from getting their licenses </t>
    </r>
    <r>
      <rPr>
        <u val="single"/>
        <sz val="10"/>
        <rFont val="Arial"/>
        <family val="2"/>
      </rPr>
      <t>if</t>
    </r>
    <r>
      <rPr>
        <sz val="10"/>
        <rFont val="Arial"/>
        <family val="2"/>
      </rPr>
      <t xml:space="preserve"> the Zone is closed.  Or consider 2 retirees @ 400 traps (different type of license?!) = </t>
    </r>
    <r>
      <rPr>
        <u val="single"/>
        <sz val="10"/>
        <rFont val="Arial"/>
        <family val="2"/>
      </rPr>
      <t>1 new license entry.</t>
    </r>
    <r>
      <rPr>
        <sz val="10"/>
        <rFont val="Arial"/>
        <family val="2"/>
      </rPr>
      <t xml:space="preserve">  I feel that anybody who </t>
    </r>
    <r>
      <rPr>
        <u val="single"/>
        <sz val="10"/>
        <rFont val="Arial"/>
        <family val="2"/>
      </rPr>
      <t>started</t>
    </r>
    <r>
      <rPr>
        <sz val="10"/>
        <rFont val="Arial"/>
        <family val="2"/>
      </rPr>
      <t xml:space="preserve"> the apprenticeship program before Zone C closed should </t>
    </r>
    <r>
      <rPr>
        <u val="single"/>
        <sz val="10"/>
        <rFont val="Arial"/>
        <family val="2"/>
      </rPr>
      <t>not</t>
    </r>
    <r>
      <rPr>
        <sz val="10"/>
        <rFont val="Arial"/>
        <family val="2"/>
      </rPr>
      <t xml:space="preserve"> be put on a waiting list (</t>
    </r>
    <r>
      <rPr>
        <u val="single"/>
        <sz val="10"/>
        <rFont val="Arial"/>
        <family val="2"/>
      </rPr>
      <t>all already in the program should be grandfathered.)</t>
    </r>
  </si>
  <si>
    <t>Also.  I believe that there should be no hauling on Saturdays and not After four on weekdays.</t>
  </si>
  <si>
    <t>Something needs to be done.  It's way too crowded.</t>
  </si>
  <si>
    <t>I should be able to transfer my trap tags of 400 to my neighbor who is working on his apprentice program and hours.  I am not going fishing again.  I have left shoulder problems and COPD real bad.</t>
  </si>
  <si>
    <t>Every survey (to my knowledge) has supported a closing of this zone.  Criehaven has prevented this zone from closing so they could protect their retirement of selling their property on Criehaven to the next young fisherman who they allow to fish that area.  Shame on the State and DMR for allowing it.</t>
  </si>
  <si>
    <t>We've tried to close it before and you went against the vote of the people.  Are you going to try this again?!!</t>
  </si>
  <si>
    <t>Back in '96 I was lead to believe that they were not to get a lobster license if you didn't get one at that time.  Everyone in Zone C should be grateful for all the open years.</t>
  </si>
  <si>
    <r>
      <t xml:space="preserve">This was done w/o the public's knowledge and is </t>
    </r>
    <r>
      <rPr>
        <b/>
        <u val="double"/>
        <sz val="10"/>
        <rFont val="Arial"/>
        <family val="2"/>
      </rPr>
      <t>not</t>
    </r>
    <r>
      <rPr>
        <sz val="10"/>
        <rFont val="Arial"/>
        <family val="2"/>
      </rPr>
      <t xml:space="preserve"> fair.  Get rid of recreational licenses and latent tags first!!</t>
    </r>
  </si>
  <si>
    <t>We live on an island, and if you take away job opportunity to the young folks, this community will suffer.</t>
  </si>
  <si>
    <t>My daughter has fished with me for 20 plus years.  I should be able to pass my license along to her when I am done with it.  My big mistake not following up when all this started years ago!!!</t>
  </si>
  <si>
    <t>Too many people fishing Zone C as it is.  This Zone will not last with more people fishing.  Thank you.</t>
  </si>
  <si>
    <t>I support the apprentice program.  I completed it 2 years ago.  I think its working and it gives sternmen a chance to own their own operation.</t>
  </si>
  <si>
    <t>People in the apprentice program work hard.  I believe that as long as they are 92% of the way done, they should be allowed a license.</t>
  </si>
  <si>
    <t>We have lost too many industries on the coast already.  In my opinion, it will never be the same.  No more longline, no more gillnets, no more fish dragging industries (lost).</t>
  </si>
  <si>
    <t>If it becomes closed, I think those with 92% should not have to go on the waiting list.</t>
  </si>
  <si>
    <t>The council members that voted to close the Zone don't care about what happens to the outer islands!  The council :(</t>
  </si>
  <si>
    <t>We need a 600-trap limit inside 3 mile limit.</t>
  </si>
  <si>
    <t>I think 1 to 1 ratio is too low.  They are getting too many people the way it has been.</t>
  </si>
  <si>
    <t>Closing Zone C would negatively impact all the coastal communities in it, especially the islands where there aren't the same job opportunities as on the mainland.  Lobstering is vital to these communities and needs to remain accessible to not only the people who call them home, but also to people who would like to live there year round.</t>
  </si>
  <si>
    <t>I am in favor of grandfathering all student/apprentice license holders, so that they can stay in the system and get their commercial license.  I don't think they should have to have 92% nor do I think they should have to get it by 23 years old as long as they have maintained their license and continue to work towards getting a license in the town they grew up in.</t>
  </si>
  <si>
    <t>I wish anyone in the apprentice program was grandfathered.  Only allowing those with 92% done is too harsh.</t>
  </si>
  <si>
    <t>This is a free country and any one should be able to do what ever they want to do.  I served my country for this.  Amen!</t>
  </si>
  <si>
    <t>Question 1:  I am in favor of the one in one out ratio for all new applicants, but I am not in favor of restricting licensing for those individuals who started out in the student or apprentice program and who continue to work towards getting their lobster license especially those born, raised and graduated from town they are applying to fish in.  Perhaps raising the age past 23 would be a good solution.  Question 2:  I am in favor of grandfathering students and apprentices who are in the system.  Young people born, raised, who go to school in towns should be allowed to get lobster licenses in the towns they grow up in.  Not all young people know exactly what they want to do at a young age.  My daughter is a good example.  She has had a lobster license every year for the past 18 years.  She is 22 now.  She went lobstering some in high school, but got seasick and decided then to do other things, but we maintained her license.  She worked her way through college.  Going into her senior of college, she regained interest in lobstering and began to go again as a way to help me pay for her room board and other expenses.  We have documented her time in the apprentice log sheets, but she did not have 92% of the days required or time in by June 9, 2016.  She is working hard towards getting the time and days in, but it will still be tight for her to get the hours and days in by the time she turns 23.  Not all people mature at the same pace and not all young people know whether they want to go lobstering by the time they are 23.  Perhaps the council could raise the age of eligibility or just possibly exempt those students and apprentices who have been in the system all along.  I am requesting that she be exempt from the waiting list and be allowed to keep her license while we finish up her requirements.  If the council can't come up with some exemptions for these kids with unique circumstances, then I am not in favor of closing Zone C or am I in favor of the strict 92% clause.  I am not trying to complain.  I realize the problems are complicated and no solution is easy.  Please keep in mind this zone has always been open and that has created many situations where people thought they had time to achieve their goals.  I also believe veterans who had their license lapse while serving should be allowed to regain their lobster license.  My friend served for 20 years.  He let his licenses lapse before all the laws had changed.  He has been trying to get it back now for years, but has not because of the current laws.  He should be allowed to regain his license, so he can mentor and sponsor his children in the lobster apprentice program.  He served our country and should not be penalized because changing laws keep him from his birthright to go lobstering in the town he was born and raised in.  Respectfully,</t>
  </si>
  <si>
    <t>In my area Zone 3 there should have been a limited entry long ago.  Every one thinks they are going to get rich.  I have been fishing for many decades and still going, but too old to go much longer.  I have always said "The longer I go the less I know" and would like to talk to Commissioner and tell him what I have seen proof of.  Thank you.</t>
  </si>
  <si>
    <t>There are too many boats now and gear that it should be shut down for new licenses.</t>
  </si>
  <si>
    <t>My opinion, time to open the other zones and give this one a break.</t>
  </si>
  <si>
    <r>
      <t xml:space="preserve">Waited too long - should have been done </t>
    </r>
    <r>
      <rPr>
        <u val="single"/>
        <sz val="10"/>
        <rFont val="Arial"/>
        <family val="2"/>
      </rPr>
      <t>ten</t>
    </r>
    <r>
      <rPr>
        <sz val="10"/>
        <rFont val="Arial"/>
        <family val="2"/>
      </rPr>
      <t xml:space="preserve"> years ago.</t>
    </r>
  </si>
  <si>
    <t>Apprentice program is too easy 2-years should be 5 years - 500 days.</t>
  </si>
  <si>
    <t>We can't get a trap up or down without a snarl now.  We can't fit anymore traps in the water.  Close it please.</t>
  </si>
  <si>
    <t>This is un-American.</t>
  </si>
  <si>
    <t>Grandfather in anyone who has started the apprentice program at the time it was closed.  This decision will hurt the island communities that depend on lobstering.  It is very short sighted of the Council.</t>
  </si>
  <si>
    <t>My son recently quit his high-paying office job with benefits to come back to the island and do what he loves the most, go lobstering (middle-aged).  He wants to buy his own boat and be an independent fisherman.  Please don't make the pursuit of his dream any harder then it has to be.</t>
  </si>
  <si>
    <t>No need to vote on Question 2 if voting NO on one.  I think these young people should be allowed licenses.</t>
  </si>
  <si>
    <t>If ZC does close, I support a 1:1 ratio.</t>
  </si>
  <si>
    <t>Leave the zone open. The islands Don't have other Employment opportunity.</t>
  </si>
  <si>
    <t>The State made this mess RIGHT from the start with the Zone lines &amp; the trap tags!!!  I was against all of that from the beginning, so I will stay consistent and vote to keep open.  Even though I'm sure the I GOT MINE HOW DID YOU MAKE OUT crowd will vote to close it down.  Congratulations you won!!!</t>
  </si>
  <si>
    <t>I'm not completely against closing zone, but very concerned how it's going to affect the smaller islands.</t>
  </si>
  <si>
    <t>Not sure closing zone is the best way.  I think we need to limit the number of people a captain can apprentice to one at a time &amp; then make them wait a year before they can start a new one.  Closing zone is just going to create a waiting list that seems to make people mad.</t>
  </si>
  <si>
    <t>The surveys were mailed to 936 people (2015 and 2016 Zone C - Class 1, Class 2, Class 3, Class 1 Over 70, Class 2 Over 70 and Class 3 Over 70 License Holders as of July 5, 2016).  There were 375 responses or 40% returned.  Of the License Holders who returned ballots, following are the numbers and percentages returned.</t>
  </si>
  <si>
    <t>I think you should have a state license or a federal license.  But not both.  It would free up waters in side.</t>
  </si>
  <si>
    <t>Should have been done 20 years ago.</t>
  </si>
  <si>
    <t>Comments (Y/Y)</t>
  </si>
  <si>
    <t>Comments (Y/N)</t>
  </si>
  <si>
    <t>Comments (N/Y)</t>
  </si>
  <si>
    <t>Comments (N/N)</t>
  </si>
  <si>
    <t>Comments (Y on #2)</t>
  </si>
  <si>
    <t>Strongly support a 2 to 1 Ratio instead of 1 to 1 for 10 years, then change 1 to 1 after that period elapsed time.</t>
  </si>
  <si>
    <r>
      <t>If you make your living on the ocean, you should be able to do any fishery.  If you would stop the "</t>
    </r>
    <r>
      <rPr>
        <u val="single"/>
        <sz val="10"/>
        <rFont val="Arial"/>
        <family val="2"/>
      </rPr>
      <t>part timers" &amp; the "summer people"</t>
    </r>
    <r>
      <rPr>
        <sz val="10"/>
        <rFont val="Arial"/>
        <family val="2"/>
      </rPr>
      <t xml:space="preserve"> from having traps in the ocean, then the lobstermen (who wait all winter for the lobsters to come) would be able to make a living.  These "part timers" have other jobs!  It's not right that they can set traps in the best part of the season!!</t>
    </r>
  </si>
  <si>
    <t>If zone closes, all apprentices should be grandfathered.  If not leave zone open and open the other zones.</t>
  </si>
  <si>
    <t>Landings are high, so why take a way from new fishermen's opportunities??</t>
  </si>
  <si>
    <t>Y on #2</t>
  </si>
  <si>
    <r>
      <t>101-300</t>
    </r>
    <r>
      <rPr>
        <sz val="8"/>
        <rFont val="Arial"/>
        <family val="2"/>
      </rPr>
      <t xml:space="preserve"> </t>
    </r>
    <r>
      <rPr>
        <sz val="5.5"/>
        <rFont val="Arial"/>
        <family val="2"/>
      </rPr>
      <t>(grouped for confidentiality)</t>
    </r>
  </si>
  <si>
    <t>Comments (Y/N) [Continued]</t>
  </si>
  <si>
    <t>Comments (N/Y) [Continued]</t>
  </si>
  <si>
    <t>The island's economic viability depends on young fishermen entering - with limits.  Each year the 'pie' slice is getting smaller.  This initiative is overdue keep it modest, not like MDI's draconian construct.</t>
  </si>
  <si>
    <t>I believe everyone who puts the time in and has been a long time resident of Maine deserves an opportunity to obtain a license.  Closing the zone will make it harder for someone from a non-fishing family to obtain a license.  If you take this right away though, then take it away.  No grandfathering.  The increase in age to 23 is a little much.  I know too many waiting till last minute because they want it not because they are serious.  I would build on the ideas mentioned at June 9th meeting to limit entries!  Sponsor 1 person at a time.  Only license holders with no violations can sponsor, eliminate double tags . . .</t>
  </si>
  <si>
    <t>Your biggest problem is:  You have guys working ashore and hauling 800 traps on the side!  You make 90% of your living or you don't get 800 tags.  400 is too many fishermen for 50 yrs.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</si>
</sst>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0_);_(* \(#,##0.000\);_(* &quot;-&quot;??_);_(@_)"/>
    <numFmt numFmtId="166" formatCode="_(* #,##0.0_);_(* \(#,##0.0\);_(* &quot;-&quot;??_);_(@_)"/>
    <numFmt numFmtId="167" formatCode="_(* #,##0_);_(* \(#,##0\);_(* &quot;-&quot;??_);_(@_)"/>
    <numFmt numFmtId="168" formatCode="0.000%"/>
    <numFmt numFmtId="169" formatCode="0.0000%"/>
    <numFmt numFmtId="170" formatCode="[$-409]dddd\,\ mmmm\ dd\,\ yyyy"/>
    <numFmt numFmtId="171" formatCode="[$-409]h:mm:ss\ AM/PM"/>
    <numFmt numFmtId="172" formatCode="0.0"/>
  </numFmts>
  <fonts count="46">
    <font>
      <sz val="10"/>
      <name val="Arial"/>
      <family val="0"/>
    </font>
    <font>
      <b/>
      <sz val="10"/>
      <name val="Arial"/>
      <family val="2"/>
    </font>
    <font>
      <sz val="8"/>
      <name val="Arial"/>
      <family val="2"/>
    </font>
    <font>
      <sz val="7"/>
      <name val="Arial"/>
      <family val="2"/>
    </font>
    <font>
      <u val="single"/>
      <sz val="10"/>
      <color indexed="12"/>
      <name val="Arial"/>
      <family val="2"/>
    </font>
    <font>
      <u val="single"/>
      <sz val="10"/>
      <color indexed="36"/>
      <name val="Arial"/>
      <family val="2"/>
    </font>
    <font>
      <i/>
      <sz val="9"/>
      <name val="Arial"/>
      <family val="2"/>
    </font>
    <font>
      <i/>
      <sz val="10"/>
      <name val="Arial"/>
      <family val="2"/>
    </font>
    <font>
      <b/>
      <sz val="10"/>
      <name val="Calibri"/>
      <family val="2"/>
    </font>
    <font>
      <u val="single"/>
      <sz val="10"/>
      <name val="Arial"/>
      <family val="2"/>
    </font>
    <font>
      <b/>
      <u val="double"/>
      <sz val="10"/>
      <name val="Arial"/>
      <family val="2"/>
    </font>
    <font>
      <sz val="5.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FF99FF"/>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color indexed="63"/>
      </top>
      <bottom style="double"/>
    </border>
    <border>
      <left>
        <color indexed="63"/>
      </left>
      <right style="medium"/>
      <top style="medium"/>
      <bottom style="medium"/>
    </border>
    <border>
      <left style="medium"/>
      <right style="medium"/>
      <top style="medium"/>
      <bottom style="medium"/>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color indexed="63"/>
      </top>
      <bottom>
        <color indexed="63"/>
      </bottom>
    </border>
    <border>
      <left style="medium"/>
      <right style="medium"/>
      <top style="medium"/>
      <bottom>
        <color indexed="63"/>
      </bottom>
    </border>
    <border>
      <left>
        <color indexed="63"/>
      </left>
      <right>
        <color indexed="63"/>
      </right>
      <top style="double"/>
      <bottom>
        <color indexed="63"/>
      </bottom>
    </border>
    <border>
      <left style="medium"/>
      <right style="medium"/>
      <top>
        <color indexed="63"/>
      </top>
      <bottom style="double"/>
    </border>
    <border>
      <left style="thin"/>
      <right>
        <color indexed="63"/>
      </right>
      <top>
        <color indexed="63"/>
      </top>
      <bottom style="medium"/>
    </border>
    <border>
      <left style="medium"/>
      <right style="medium"/>
      <top style="medium"/>
      <bottom style="double"/>
    </border>
    <border>
      <left style="thin"/>
      <right>
        <color indexed="63"/>
      </right>
      <top style="medium"/>
      <bottom style="double"/>
    </border>
    <border>
      <left style="medium"/>
      <right style="medium"/>
      <top>
        <color indexed="63"/>
      </top>
      <bottom style="medium"/>
    </border>
    <border>
      <left>
        <color indexed="63"/>
      </left>
      <right>
        <color indexed="63"/>
      </right>
      <top style="medium"/>
      <bottom style="double"/>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color indexed="63"/>
      </left>
      <right style="thin"/>
      <top style="medium"/>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91">
    <xf numFmtId="0" fontId="0" fillId="0" borderId="0" xfId="0" applyAlignment="1">
      <alignment/>
    </xf>
    <xf numFmtId="0" fontId="0" fillId="0" borderId="0" xfId="0" applyBorder="1" applyAlignment="1">
      <alignment horizontal="center"/>
    </xf>
    <xf numFmtId="0" fontId="1" fillId="0" borderId="0" xfId="0" applyFont="1" applyBorder="1" applyAlignment="1">
      <alignment/>
    </xf>
    <xf numFmtId="0" fontId="0" fillId="0" borderId="0" xfId="0" applyBorder="1" applyAlignment="1">
      <alignment/>
    </xf>
    <xf numFmtId="0" fontId="0" fillId="0" borderId="10" xfId="0" applyBorder="1" applyAlignment="1">
      <alignment horizontal="left"/>
    </xf>
    <xf numFmtId="0" fontId="0" fillId="0" borderId="11" xfId="0" applyBorder="1" applyAlignment="1">
      <alignment/>
    </xf>
    <xf numFmtId="0" fontId="1" fillId="0" borderId="0" xfId="0" applyFont="1" applyBorder="1" applyAlignment="1">
      <alignment horizontal="center"/>
    </xf>
    <xf numFmtId="0" fontId="1" fillId="0" borderId="12" xfId="0" applyFont="1" applyBorder="1" applyAlignment="1">
      <alignment horizontal="left"/>
    </xf>
    <xf numFmtId="0" fontId="0" fillId="0" borderId="13" xfId="0" applyBorder="1" applyAlignment="1">
      <alignment/>
    </xf>
    <xf numFmtId="0" fontId="0" fillId="0" borderId="10" xfId="0" applyFont="1" applyBorder="1" applyAlignment="1">
      <alignment horizontal="left"/>
    </xf>
    <xf numFmtId="0" fontId="0" fillId="0" borderId="10" xfId="0" applyBorder="1" applyAlignment="1">
      <alignment/>
    </xf>
    <xf numFmtId="0" fontId="1" fillId="0" borderId="12" xfId="0" applyFont="1" applyBorder="1" applyAlignment="1">
      <alignment/>
    </xf>
    <xf numFmtId="0" fontId="1" fillId="0" borderId="13" xfId="0" applyFont="1" applyBorder="1" applyAlignment="1">
      <alignment/>
    </xf>
    <xf numFmtId="0" fontId="0" fillId="0" borderId="0" xfId="0" applyBorder="1" applyAlignment="1">
      <alignment horizontal="center" wrapText="1"/>
    </xf>
    <xf numFmtId="0" fontId="7" fillId="0" borderId="0" xfId="0" applyFont="1" applyAlignment="1">
      <alignment/>
    </xf>
    <xf numFmtId="9" fontId="0" fillId="0" borderId="0" xfId="59" applyFont="1" applyBorder="1" applyAlignment="1">
      <alignment horizontal="center"/>
    </xf>
    <xf numFmtId="1" fontId="0" fillId="0" borderId="0" xfId="0" applyNumberFormat="1" applyFont="1" applyBorder="1" applyAlignment="1">
      <alignment horizontal="center"/>
    </xf>
    <xf numFmtId="0" fontId="3" fillId="0" borderId="0" xfId="0" applyFont="1" applyBorder="1" applyAlignment="1">
      <alignment horizontal="left"/>
    </xf>
    <xf numFmtId="0" fontId="0" fillId="0" borderId="14" xfId="0" applyBorder="1" applyAlignment="1">
      <alignment horizontal="center"/>
    </xf>
    <xf numFmtId="1" fontId="0" fillId="0" borderId="14" xfId="0" applyNumberFormat="1" applyBorder="1" applyAlignment="1">
      <alignment horizontal="center"/>
    </xf>
    <xf numFmtId="0" fontId="1" fillId="0" borderId="15" xfId="0" applyFont="1" applyBorder="1" applyAlignment="1">
      <alignment horizontal="center" wrapText="1"/>
    </xf>
    <xf numFmtId="0" fontId="1" fillId="0" borderId="16" xfId="0" applyFont="1" applyBorder="1" applyAlignment="1">
      <alignment horizontal="center" wrapText="1"/>
    </xf>
    <xf numFmtId="0" fontId="0" fillId="0" borderId="17" xfId="0" applyBorder="1" applyAlignment="1">
      <alignment horizontal="center"/>
    </xf>
    <xf numFmtId="0" fontId="1" fillId="0" borderId="18" xfId="0" applyFont="1" applyBorder="1" applyAlignment="1">
      <alignment horizontal="center" wrapText="1"/>
    </xf>
    <xf numFmtId="9" fontId="0" fillId="0" borderId="19" xfId="59" applyFont="1" applyBorder="1" applyAlignment="1">
      <alignment horizontal="center"/>
    </xf>
    <xf numFmtId="0" fontId="0" fillId="0" borderId="20" xfId="0" applyBorder="1" applyAlignment="1">
      <alignment/>
    </xf>
    <xf numFmtId="9" fontId="0" fillId="0" borderId="0" xfId="59" applyFont="1" applyBorder="1" applyAlignment="1">
      <alignment horizontal="center"/>
    </xf>
    <xf numFmtId="9" fontId="0" fillId="0" borderId="0" xfId="59" applyNumberFormat="1" applyFont="1" applyBorder="1" applyAlignment="1">
      <alignment horizontal="center"/>
    </xf>
    <xf numFmtId="1" fontId="1" fillId="0" borderId="0" xfId="0" applyNumberFormat="1" applyFont="1" applyBorder="1" applyAlignment="1">
      <alignment horizontal="center"/>
    </xf>
    <xf numFmtId="9" fontId="1" fillId="0" borderId="0" xfId="59" applyFont="1" applyBorder="1" applyAlignment="1">
      <alignment horizontal="center"/>
    </xf>
    <xf numFmtId="1" fontId="0" fillId="0" borderId="14" xfId="0" applyNumberFormat="1" applyFont="1" applyBorder="1" applyAlignment="1">
      <alignment horizontal="center"/>
    </xf>
    <xf numFmtId="0" fontId="1" fillId="0" borderId="0" xfId="0" applyFont="1" applyBorder="1" applyAlignment="1">
      <alignment horizontal="center" wrapText="1"/>
    </xf>
    <xf numFmtId="0" fontId="1" fillId="0" borderId="13" xfId="0" applyFont="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0" fillId="0" borderId="23" xfId="0" applyBorder="1" applyAlignment="1">
      <alignment/>
    </xf>
    <xf numFmtId="9" fontId="0" fillId="0" borderId="19" xfId="59" applyNumberFormat="1" applyFont="1" applyBorder="1" applyAlignment="1">
      <alignment horizontal="center"/>
    </xf>
    <xf numFmtId="0" fontId="1" fillId="0" borderId="0" xfId="0" applyFont="1" applyBorder="1" applyAlignment="1">
      <alignment wrapText="1"/>
    </xf>
    <xf numFmtId="0" fontId="1" fillId="0" borderId="24" xfId="0" applyFont="1" applyBorder="1" applyAlignment="1">
      <alignment horizontal="left"/>
    </xf>
    <xf numFmtId="0" fontId="0" fillId="0" borderId="25" xfId="0" applyBorder="1" applyAlignment="1">
      <alignment/>
    </xf>
    <xf numFmtId="0" fontId="0" fillId="0" borderId="0" xfId="0" applyFont="1" applyBorder="1" applyAlignment="1">
      <alignment/>
    </xf>
    <xf numFmtId="0" fontId="1" fillId="0" borderId="26" xfId="0" applyFont="1" applyBorder="1" applyAlignment="1">
      <alignment horizontal="center"/>
    </xf>
    <xf numFmtId="0" fontId="1" fillId="0" borderId="0" xfId="0" applyFont="1" applyFill="1" applyBorder="1" applyAlignment="1">
      <alignment horizontal="left"/>
    </xf>
    <xf numFmtId="0" fontId="1" fillId="0" borderId="20" xfId="0" applyFont="1" applyBorder="1" applyAlignment="1">
      <alignment horizontal="center"/>
    </xf>
    <xf numFmtId="0" fontId="1" fillId="0" borderId="27" xfId="0" applyFont="1" applyBorder="1" applyAlignment="1">
      <alignment/>
    </xf>
    <xf numFmtId="0" fontId="0" fillId="0" borderId="10" xfId="0" applyFont="1" applyFill="1" applyBorder="1" applyAlignment="1">
      <alignment horizontal="left"/>
    </xf>
    <xf numFmtId="9" fontId="0" fillId="0" borderId="27" xfId="59" applyFont="1" applyBorder="1" applyAlignment="1">
      <alignment horizontal="center"/>
    </xf>
    <xf numFmtId="9" fontId="0" fillId="0" borderId="19" xfId="59" applyFont="1" applyBorder="1" applyAlignment="1">
      <alignment horizontal="center"/>
    </xf>
    <xf numFmtId="0" fontId="0" fillId="0" borderId="18" xfId="0" applyBorder="1" applyAlignment="1">
      <alignment/>
    </xf>
    <xf numFmtId="0" fontId="1" fillId="0" borderId="28" xfId="0" applyFont="1" applyBorder="1" applyAlignment="1">
      <alignment horizontal="center"/>
    </xf>
    <xf numFmtId="0" fontId="1" fillId="0" borderId="29" xfId="0" applyFont="1" applyBorder="1" applyAlignment="1">
      <alignment horizontal="center"/>
    </xf>
    <xf numFmtId="0" fontId="0" fillId="0" borderId="20" xfId="0" applyFont="1" applyBorder="1" applyAlignment="1">
      <alignment/>
    </xf>
    <xf numFmtId="0" fontId="7" fillId="0" borderId="28" xfId="0" applyFont="1" applyBorder="1" applyAlignment="1">
      <alignment/>
    </xf>
    <xf numFmtId="0" fontId="0" fillId="0" borderId="29" xfId="0" applyBorder="1" applyAlignment="1">
      <alignment/>
    </xf>
    <xf numFmtId="9" fontId="1" fillId="0" borderId="0" xfId="59" applyNumberFormat="1" applyFont="1" applyBorder="1" applyAlignment="1">
      <alignment horizontal="center"/>
    </xf>
    <xf numFmtId="9" fontId="1" fillId="0" borderId="0" xfId="59" applyFont="1" applyBorder="1" applyAlignment="1">
      <alignment/>
    </xf>
    <xf numFmtId="0" fontId="0" fillId="0" borderId="0" xfId="0" applyFont="1" applyBorder="1" applyAlignment="1">
      <alignment wrapText="1"/>
    </xf>
    <xf numFmtId="0" fontId="0" fillId="0" borderId="0" xfId="0" applyBorder="1" applyAlignment="1">
      <alignment wrapText="1"/>
    </xf>
    <xf numFmtId="0" fontId="0" fillId="0" borderId="0" xfId="0" applyBorder="1" applyAlignment="1">
      <alignment/>
    </xf>
    <xf numFmtId="0" fontId="3" fillId="0" borderId="10" xfId="0" applyFont="1" applyBorder="1" applyAlignment="1">
      <alignment vertical="center"/>
    </xf>
    <xf numFmtId="0" fontId="3" fillId="0" borderId="0" xfId="0" applyFont="1" applyBorder="1" applyAlignment="1">
      <alignment vertical="center"/>
    </xf>
    <xf numFmtId="0" fontId="3" fillId="0" borderId="27" xfId="0" applyFont="1" applyBorder="1" applyAlignment="1">
      <alignment vertical="center"/>
    </xf>
    <xf numFmtId="0" fontId="1" fillId="0" borderId="30" xfId="0" applyFont="1" applyBorder="1" applyAlignment="1">
      <alignment horizontal="left"/>
    </xf>
    <xf numFmtId="0" fontId="0" fillId="0" borderId="31" xfId="0" applyBorder="1" applyAlignment="1">
      <alignment/>
    </xf>
    <xf numFmtId="0" fontId="0" fillId="0" borderId="32" xfId="0" applyBorder="1" applyAlignment="1">
      <alignment/>
    </xf>
    <xf numFmtId="9" fontId="0" fillId="0" borderId="33" xfId="59" applyFont="1" applyBorder="1" applyAlignment="1">
      <alignment horizontal="center"/>
    </xf>
    <xf numFmtId="0" fontId="0" fillId="0" borderId="30" xfId="0" applyBorder="1" applyAlignment="1">
      <alignment/>
    </xf>
    <xf numFmtId="0" fontId="0" fillId="0" borderId="33" xfId="0" applyBorder="1" applyAlignment="1">
      <alignment/>
    </xf>
    <xf numFmtId="0" fontId="0" fillId="0" borderId="30" xfId="0" applyBorder="1" applyAlignment="1">
      <alignment horizontal="left"/>
    </xf>
    <xf numFmtId="1" fontId="0" fillId="0" borderId="34" xfId="0" applyNumberFormat="1" applyBorder="1" applyAlignment="1">
      <alignment horizontal="center"/>
    </xf>
    <xf numFmtId="9" fontId="0" fillId="0" borderId="31" xfId="59" applyFont="1" applyBorder="1" applyAlignment="1">
      <alignment horizontal="center"/>
    </xf>
    <xf numFmtId="0" fontId="1" fillId="0" borderId="24" xfId="0" applyFont="1" applyBorder="1" applyAlignment="1">
      <alignment horizontal="center"/>
    </xf>
    <xf numFmtId="0" fontId="1" fillId="0" borderId="23" xfId="0" applyFont="1" applyBorder="1" applyAlignment="1">
      <alignment horizontal="center"/>
    </xf>
    <xf numFmtId="0" fontId="1" fillId="0" borderId="35" xfId="0" applyFont="1" applyBorder="1" applyAlignment="1">
      <alignment horizontal="center"/>
    </xf>
    <xf numFmtId="9" fontId="0" fillId="0" borderId="28" xfId="59" applyFont="1" applyBorder="1" applyAlignment="1">
      <alignment horizontal="center"/>
    </xf>
    <xf numFmtId="1" fontId="0" fillId="0" borderId="36" xfId="42" applyNumberFormat="1" applyFont="1" applyBorder="1" applyAlignment="1">
      <alignment horizontal="center"/>
    </xf>
    <xf numFmtId="1" fontId="0" fillId="0" borderId="20" xfId="42" applyNumberFormat="1" applyFont="1" applyBorder="1" applyAlignment="1">
      <alignment horizontal="center"/>
    </xf>
    <xf numFmtId="0" fontId="7" fillId="0" borderId="10" xfId="0" applyFont="1" applyBorder="1" applyAlignment="1">
      <alignment/>
    </xf>
    <xf numFmtId="1" fontId="0" fillId="0" borderId="37" xfId="0" applyNumberFormat="1" applyFont="1" applyBorder="1" applyAlignment="1">
      <alignment horizontal="center"/>
    </xf>
    <xf numFmtId="0" fontId="0" fillId="0" borderId="38" xfId="0" applyFont="1" applyBorder="1" applyAlignment="1">
      <alignment horizontal="center"/>
    </xf>
    <xf numFmtId="0" fontId="1" fillId="0" borderId="39" xfId="0" applyFont="1" applyBorder="1" applyAlignment="1">
      <alignment horizontal="center" wrapText="1"/>
    </xf>
    <xf numFmtId="20" fontId="1" fillId="0" borderId="39" xfId="0" applyNumberFormat="1" applyFont="1" applyBorder="1" applyAlignment="1" quotePrefix="1">
      <alignment/>
    </xf>
    <xf numFmtId="0" fontId="8" fillId="0" borderId="40" xfId="0" applyFont="1" applyBorder="1" applyAlignment="1">
      <alignment horizontal="center" vertical="center"/>
    </xf>
    <xf numFmtId="20" fontId="1" fillId="0" borderId="41" xfId="0" applyNumberFormat="1" applyFont="1" applyBorder="1" applyAlignment="1" quotePrefix="1">
      <alignment/>
    </xf>
    <xf numFmtId="0" fontId="8" fillId="0" borderId="20" xfId="0" applyFont="1" applyBorder="1" applyAlignment="1">
      <alignment horizontal="center" vertical="center"/>
    </xf>
    <xf numFmtId="0" fontId="0" fillId="0" borderId="0" xfId="0" applyFont="1" applyAlignment="1">
      <alignment/>
    </xf>
    <xf numFmtId="0" fontId="1" fillId="0" borderId="0" xfId="0" applyFont="1" applyAlignment="1">
      <alignment horizontal="center"/>
    </xf>
    <xf numFmtId="0" fontId="0" fillId="0" borderId="0" xfId="0" applyFont="1" applyAlignment="1">
      <alignment horizontal="left" wrapText="1"/>
    </xf>
    <xf numFmtId="0" fontId="0" fillId="0" borderId="0" xfId="0" applyAlignment="1">
      <alignment horizontal="left" wrapText="1"/>
    </xf>
    <xf numFmtId="0" fontId="0" fillId="0" borderId="0" xfId="0" applyFont="1" applyBorder="1" applyAlignment="1">
      <alignment horizontal="left" wrapText="1"/>
    </xf>
    <xf numFmtId="0" fontId="0" fillId="0" borderId="42" xfId="0" applyBorder="1" applyAlignment="1">
      <alignment horizontal="center"/>
    </xf>
    <xf numFmtId="0" fontId="0" fillId="0" borderId="42" xfId="0" applyFont="1" applyBorder="1" applyAlignment="1">
      <alignment horizontal="center" wrapText="1"/>
    </xf>
    <xf numFmtId="1" fontId="0" fillId="0" borderId="42" xfId="0" applyNumberFormat="1" applyFont="1" applyBorder="1" applyAlignment="1">
      <alignment horizontal="center"/>
    </xf>
    <xf numFmtId="9" fontId="0" fillId="0" borderId="10" xfId="59" applyFont="1" applyBorder="1" applyAlignment="1">
      <alignment horizontal="center"/>
    </xf>
    <xf numFmtId="0" fontId="1" fillId="0" borderId="36" xfId="0" applyFont="1" applyBorder="1" applyAlignment="1">
      <alignment/>
    </xf>
    <xf numFmtId="0" fontId="0" fillId="0" borderId="43" xfId="0" applyBorder="1" applyAlignment="1">
      <alignment horizontal="center"/>
    </xf>
    <xf numFmtId="0" fontId="1" fillId="0" borderId="0" xfId="0" applyFont="1" applyBorder="1" applyAlignment="1">
      <alignment horizontal="left"/>
    </xf>
    <xf numFmtId="1" fontId="0" fillId="0" borderId="10" xfId="0" applyNumberFormat="1" applyFont="1" applyBorder="1" applyAlignment="1">
      <alignment horizontal="center"/>
    </xf>
    <xf numFmtId="1" fontId="0" fillId="0" borderId="44" xfId="0" applyNumberFormat="1" applyFont="1" applyBorder="1" applyAlignment="1">
      <alignment horizontal="center"/>
    </xf>
    <xf numFmtId="1" fontId="0" fillId="0" borderId="10" xfId="59" applyNumberFormat="1" applyFont="1" applyBorder="1" applyAlignment="1">
      <alignment horizontal="center"/>
    </xf>
    <xf numFmtId="0" fontId="0" fillId="0" borderId="10" xfId="0" applyBorder="1" applyAlignment="1">
      <alignment horizontal="center"/>
    </xf>
    <xf numFmtId="1" fontId="0" fillId="0" borderId="10" xfId="59" applyNumberFormat="1" applyFont="1" applyBorder="1" applyAlignment="1">
      <alignment horizontal="center"/>
    </xf>
    <xf numFmtId="0" fontId="0" fillId="0" borderId="0" xfId="0" applyFont="1" applyBorder="1" applyAlignment="1">
      <alignment horizontal="center" wrapText="1"/>
    </xf>
    <xf numFmtId="0" fontId="3" fillId="0" borderId="0" xfId="0" applyFont="1" applyBorder="1" applyAlignment="1">
      <alignment/>
    </xf>
    <xf numFmtId="164" fontId="0" fillId="0" borderId="0" xfId="0" applyNumberFormat="1" applyBorder="1" applyAlignment="1">
      <alignment horizontal="center"/>
    </xf>
    <xf numFmtId="10" fontId="0" fillId="0" borderId="0" xfId="0" applyNumberFormat="1" applyBorder="1" applyAlignment="1">
      <alignment horizontal="center"/>
    </xf>
    <xf numFmtId="9" fontId="0" fillId="0" borderId="11" xfId="59" applyNumberFormat="1" applyFont="1" applyBorder="1" applyAlignment="1">
      <alignment horizontal="center"/>
    </xf>
    <xf numFmtId="0" fontId="0" fillId="0" borderId="0" xfId="0" applyAlignment="1">
      <alignment horizontal="center"/>
    </xf>
    <xf numFmtId="9" fontId="0" fillId="0" borderId="27" xfId="59" applyNumberFormat="1" applyFont="1" applyBorder="1" applyAlignment="1">
      <alignment horizontal="center"/>
    </xf>
    <xf numFmtId="0" fontId="0" fillId="0" borderId="44" xfId="0" applyBorder="1" applyAlignment="1">
      <alignment/>
    </xf>
    <xf numFmtId="0" fontId="0" fillId="0" borderId="10" xfId="0" applyFont="1" applyBorder="1" applyAlignment="1">
      <alignment horizontal="center" wrapText="1"/>
    </xf>
    <xf numFmtId="1" fontId="1" fillId="0" borderId="44" xfId="0" applyNumberFormat="1" applyFont="1" applyBorder="1" applyAlignment="1">
      <alignment horizontal="center"/>
    </xf>
    <xf numFmtId="0" fontId="1" fillId="0" borderId="0" xfId="0" applyFont="1" applyBorder="1" applyAlignment="1">
      <alignment horizontal="left" vertical="top" wrapText="1"/>
    </xf>
    <xf numFmtId="1" fontId="0" fillId="0" borderId="28" xfId="42" applyNumberFormat="1" applyFont="1" applyBorder="1" applyAlignment="1">
      <alignment horizontal="center"/>
    </xf>
    <xf numFmtId="1" fontId="0" fillId="0" borderId="0" xfId="42" applyNumberFormat="1" applyFont="1" applyBorder="1" applyAlignment="1">
      <alignment horizontal="center"/>
    </xf>
    <xf numFmtId="1" fontId="0" fillId="0" borderId="45" xfId="0" applyNumberFormat="1" applyFont="1" applyBorder="1" applyAlignment="1">
      <alignment horizontal="center"/>
    </xf>
    <xf numFmtId="0" fontId="0" fillId="0" borderId="30" xfId="0" applyFont="1" applyBorder="1" applyAlignment="1">
      <alignment horizontal="left" wrapText="1"/>
    </xf>
    <xf numFmtId="0" fontId="0" fillId="0" borderId="31" xfId="0" applyFont="1" applyBorder="1" applyAlignment="1">
      <alignment horizontal="left" wrapText="1"/>
    </xf>
    <xf numFmtId="9" fontId="0" fillId="0" borderId="44" xfId="59" applyNumberFormat="1" applyFont="1" applyBorder="1" applyAlignment="1">
      <alignment horizontal="center"/>
    </xf>
    <xf numFmtId="0" fontId="6" fillId="0" borderId="25" xfId="0" applyFont="1" applyBorder="1" applyAlignment="1">
      <alignment horizontal="left"/>
    </xf>
    <xf numFmtId="0" fontId="1" fillId="0" borderId="0" xfId="0" applyFont="1" applyBorder="1" applyAlignment="1">
      <alignment vertical="top" wrapText="1"/>
    </xf>
    <xf numFmtId="0" fontId="1" fillId="0" borderId="26" xfId="0" applyFont="1" applyBorder="1" applyAlignment="1">
      <alignment vertical="top" wrapText="1"/>
    </xf>
    <xf numFmtId="0" fontId="1" fillId="0" borderId="11" xfId="0" applyFont="1" applyBorder="1" applyAlignment="1">
      <alignment vertical="top" wrapText="1"/>
    </xf>
    <xf numFmtId="1" fontId="0" fillId="0" borderId="46" xfId="0" applyNumberFormat="1" applyFont="1" applyBorder="1" applyAlignment="1">
      <alignment horizontal="center"/>
    </xf>
    <xf numFmtId="1" fontId="0" fillId="0" borderId="47" xfId="0" applyNumberFormat="1" applyFont="1" applyBorder="1" applyAlignment="1">
      <alignment horizontal="center"/>
    </xf>
    <xf numFmtId="1" fontId="0" fillId="0" borderId="48" xfId="0" applyNumberFormat="1" applyBorder="1" applyAlignment="1">
      <alignment horizontal="center"/>
    </xf>
    <xf numFmtId="0" fontId="0" fillId="0" borderId="49" xfId="0" applyBorder="1" applyAlignment="1">
      <alignment/>
    </xf>
    <xf numFmtId="0" fontId="0" fillId="0" borderId="46" xfId="0" applyFont="1" applyBorder="1" applyAlignment="1">
      <alignment horizontal="center"/>
    </xf>
    <xf numFmtId="1" fontId="0" fillId="0" borderId="49" xfId="0" applyNumberFormat="1" applyFont="1" applyBorder="1" applyAlignment="1">
      <alignment horizontal="center"/>
    </xf>
    <xf numFmtId="1" fontId="0" fillId="0" borderId="0" xfId="0" applyNumberFormat="1" applyBorder="1" applyAlignment="1">
      <alignment horizont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164" fontId="0" fillId="0" borderId="31" xfId="59" applyNumberFormat="1" applyFont="1" applyBorder="1" applyAlignment="1">
      <alignment horizontal="center"/>
    </xf>
    <xf numFmtId="0" fontId="3" fillId="0" borderId="10" xfId="0" applyFont="1" applyBorder="1" applyAlignment="1">
      <alignment/>
    </xf>
    <xf numFmtId="1" fontId="0" fillId="0" borderId="31" xfId="0" applyNumberFormat="1" applyBorder="1" applyAlignment="1">
      <alignment horizontal="center"/>
    </xf>
    <xf numFmtId="1" fontId="0" fillId="0" borderId="33" xfId="0" applyNumberFormat="1" applyFont="1" applyBorder="1" applyAlignment="1">
      <alignment horizontal="center"/>
    </xf>
    <xf numFmtId="1" fontId="0" fillId="0" borderId="46" xfId="0" applyNumberFormat="1" applyBorder="1" applyAlignment="1">
      <alignment horizontal="center"/>
    </xf>
    <xf numFmtId="0" fontId="0" fillId="0" borderId="49" xfId="0" applyBorder="1" applyAlignment="1">
      <alignment horizontal="center"/>
    </xf>
    <xf numFmtId="0" fontId="0" fillId="0" borderId="27" xfId="0" applyBorder="1" applyAlignment="1">
      <alignment/>
    </xf>
    <xf numFmtId="0" fontId="0" fillId="0" borderId="19" xfId="0" applyBorder="1" applyAlignment="1">
      <alignment horizontal="center"/>
    </xf>
    <xf numFmtId="1" fontId="0" fillId="0" borderId="50" xfId="0" applyNumberFormat="1" applyBorder="1" applyAlignment="1">
      <alignment horizontal="center"/>
    </xf>
    <xf numFmtId="0" fontId="0" fillId="0" borderId="45" xfId="0" applyBorder="1" applyAlignment="1">
      <alignment horizontal="center"/>
    </xf>
    <xf numFmtId="1" fontId="0" fillId="0" borderId="28" xfId="0" applyNumberFormat="1" applyBorder="1" applyAlignment="1">
      <alignment horizontal="center"/>
    </xf>
    <xf numFmtId="0" fontId="0" fillId="0" borderId="47" xfId="0" applyBorder="1" applyAlignment="1">
      <alignment horizontal="center"/>
    </xf>
    <xf numFmtId="0" fontId="0" fillId="0" borderId="26" xfId="0" applyBorder="1" applyAlignment="1">
      <alignment/>
    </xf>
    <xf numFmtId="0" fontId="0" fillId="33" borderId="0" xfId="0" applyFont="1"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0" fillId="0" borderId="0" xfId="0" applyFont="1" applyAlignment="1">
      <alignment wrapText="1"/>
    </xf>
    <xf numFmtId="0" fontId="0" fillId="0" borderId="0" xfId="0" applyFill="1" applyAlignment="1">
      <alignment/>
    </xf>
    <xf numFmtId="9" fontId="0" fillId="0" borderId="0" xfId="59" applyFont="1" applyFill="1" applyBorder="1" applyAlignment="1">
      <alignment horizontal="center"/>
    </xf>
    <xf numFmtId="1" fontId="0" fillId="0" borderId="0" xfId="42" applyNumberFormat="1" applyFont="1" applyFill="1" applyBorder="1" applyAlignment="1">
      <alignment horizontal="center"/>
    </xf>
    <xf numFmtId="9" fontId="1" fillId="37" borderId="37" xfId="59" applyFont="1" applyFill="1" applyBorder="1" applyAlignment="1">
      <alignment horizontal="center"/>
    </xf>
    <xf numFmtId="9" fontId="1" fillId="37" borderId="28" xfId="59" applyFont="1" applyFill="1" applyBorder="1" applyAlignment="1">
      <alignment horizontal="center"/>
    </xf>
    <xf numFmtId="9" fontId="1" fillId="37" borderId="20" xfId="59" applyFont="1" applyFill="1" applyBorder="1" applyAlignment="1">
      <alignment horizontal="center"/>
    </xf>
    <xf numFmtId="0" fontId="0" fillId="38" borderId="0" xfId="0" applyFont="1" applyFill="1" applyAlignment="1">
      <alignment/>
    </xf>
    <xf numFmtId="9" fontId="0" fillId="0" borderId="27" xfId="0" applyNumberFormat="1" applyBorder="1" applyAlignment="1">
      <alignment horizontal="center"/>
    </xf>
    <xf numFmtId="9" fontId="0" fillId="0" borderId="19" xfId="0" applyNumberFormat="1" applyBorder="1" applyAlignment="1">
      <alignment horizontal="center"/>
    </xf>
    <xf numFmtId="9" fontId="0" fillId="0" borderId="0" xfId="0" applyNumberFormat="1" applyFill="1" applyAlignment="1">
      <alignment/>
    </xf>
    <xf numFmtId="0" fontId="0" fillId="33" borderId="17" xfId="0" applyFont="1" applyFill="1" applyBorder="1" applyAlignment="1">
      <alignment horizontal="left" wrapText="1"/>
    </xf>
    <xf numFmtId="0" fontId="0" fillId="33" borderId="51" xfId="0" applyFont="1" applyFill="1" applyBorder="1" applyAlignment="1">
      <alignment horizontal="left" wrapText="1"/>
    </xf>
    <xf numFmtId="0" fontId="0" fillId="33" borderId="52" xfId="0" applyFont="1" applyFill="1" applyBorder="1" applyAlignment="1">
      <alignment horizontal="left" wrapText="1"/>
    </xf>
    <xf numFmtId="9" fontId="0" fillId="33" borderId="17" xfId="59" applyFont="1" applyFill="1" applyBorder="1" applyAlignment="1">
      <alignment horizontal="left" wrapText="1"/>
    </xf>
    <xf numFmtId="9" fontId="0" fillId="33" borderId="51" xfId="59" applyFont="1" applyFill="1" applyBorder="1" applyAlignment="1">
      <alignment horizontal="left" wrapText="1"/>
    </xf>
    <xf numFmtId="9" fontId="0" fillId="33" borderId="52" xfId="59" applyFont="1" applyFill="1" applyBorder="1" applyAlignment="1">
      <alignment horizontal="left" wrapText="1"/>
    </xf>
    <xf numFmtId="9" fontId="0" fillId="33" borderId="14" xfId="59" applyFont="1" applyFill="1" applyBorder="1" applyAlignment="1">
      <alignment horizontal="left" wrapText="1"/>
    </xf>
    <xf numFmtId="9" fontId="0" fillId="33" borderId="0" xfId="59" applyFont="1" applyFill="1" applyBorder="1" applyAlignment="1">
      <alignment horizontal="left" wrapText="1"/>
    </xf>
    <xf numFmtId="9" fontId="0" fillId="33" borderId="27" xfId="59" applyFont="1" applyFill="1" applyBorder="1" applyAlignment="1">
      <alignment horizontal="left" wrapText="1"/>
    </xf>
    <xf numFmtId="0" fontId="0" fillId="33" borderId="17" xfId="0" applyFont="1" applyFill="1" applyBorder="1" applyAlignment="1">
      <alignment horizontal="left" vertical="top" wrapText="1"/>
    </xf>
    <xf numFmtId="0" fontId="0" fillId="33" borderId="51" xfId="0" applyFont="1" applyFill="1" applyBorder="1" applyAlignment="1">
      <alignment horizontal="left" vertical="top" wrapText="1"/>
    </xf>
    <xf numFmtId="0" fontId="0" fillId="33" borderId="52"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27" xfId="0" applyFont="1" applyFill="1" applyBorder="1" applyAlignment="1">
      <alignment horizontal="left" vertical="top" wrapText="1"/>
    </xf>
    <xf numFmtId="0" fontId="0" fillId="38" borderId="17" xfId="0" applyFill="1" applyBorder="1" applyAlignment="1">
      <alignment horizontal="left" vertical="top" wrapText="1"/>
    </xf>
    <xf numFmtId="0" fontId="0" fillId="38" borderId="51" xfId="0" applyFill="1" applyBorder="1" applyAlignment="1">
      <alignment horizontal="left" vertical="top" wrapText="1"/>
    </xf>
    <xf numFmtId="0" fontId="0" fillId="38" borderId="52" xfId="0" applyFill="1" applyBorder="1" applyAlignment="1">
      <alignment horizontal="left" vertical="top" wrapText="1"/>
    </xf>
    <xf numFmtId="0" fontId="0" fillId="38" borderId="14" xfId="0" applyFill="1" applyBorder="1" applyAlignment="1">
      <alignment horizontal="left" vertical="top" wrapText="1"/>
    </xf>
    <xf numFmtId="0" fontId="0" fillId="38" borderId="0" xfId="0" applyFill="1" applyBorder="1" applyAlignment="1">
      <alignment horizontal="left" vertical="top" wrapText="1"/>
    </xf>
    <xf numFmtId="0" fontId="0" fillId="38" borderId="27" xfId="0" applyFill="1" applyBorder="1" applyAlignment="1">
      <alignment horizontal="left" vertical="top" wrapText="1"/>
    </xf>
    <xf numFmtId="0" fontId="0" fillId="33" borderId="53" xfId="0" applyFont="1" applyFill="1" applyBorder="1" applyAlignment="1">
      <alignment horizontal="left" wrapText="1"/>
    </xf>
    <xf numFmtId="0" fontId="0" fillId="35" borderId="53" xfId="0" applyFill="1" applyBorder="1" applyAlignment="1">
      <alignment horizontal="left" vertical="top" wrapText="1"/>
    </xf>
    <xf numFmtId="0" fontId="0" fillId="34" borderId="53" xfId="0" applyFill="1" applyBorder="1" applyAlignment="1">
      <alignment horizontal="left" wrapText="1"/>
    </xf>
    <xf numFmtId="0" fontId="0" fillId="38" borderId="53" xfId="0" applyFont="1" applyFill="1" applyBorder="1" applyAlignment="1">
      <alignment horizontal="left" vertical="top" wrapText="1"/>
    </xf>
    <xf numFmtId="9" fontId="0" fillId="33" borderId="53" xfId="59" applyFont="1" applyFill="1" applyBorder="1" applyAlignment="1">
      <alignment horizontal="left" vertical="top" wrapText="1"/>
    </xf>
    <xf numFmtId="9" fontId="0" fillId="33" borderId="53" xfId="59" applyFont="1" applyFill="1" applyBorder="1" applyAlignment="1">
      <alignment horizontal="left" vertical="center" wrapText="1"/>
    </xf>
    <xf numFmtId="0" fontId="0" fillId="35" borderId="53" xfId="0" applyFill="1" applyBorder="1" applyAlignment="1">
      <alignment horizontal="left" wrapText="1"/>
    </xf>
    <xf numFmtId="0" fontId="0" fillId="34" borderId="53" xfId="0" applyFont="1" applyFill="1" applyBorder="1" applyAlignment="1">
      <alignment horizontal="left" wrapText="1"/>
    </xf>
    <xf numFmtId="0" fontId="0" fillId="38" borderId="53" xfId="0" applyFill="1" applyBorder="1" applyAlignment="1">
      <alignment horizontal="left" wrapText="1"/>
    </xf>
    <xf numFmtId="0" fontId="0" fillId="33" borderId="53" xfId="0" applyFill="1" applyBorder="1" applyAlignment="1">
      <alignment horizontal="left" wrapText="1"/>
    </xf>
    <xf numFmtId="9" fontId="1" fillId="39" borderId="53" xfId="59" applyFont="1" applyFill="1" applyBorder="1" applyAlignment="1">
      <alignment horizontal="center" vertical="center"/>
    </xf>
    <xf numFmtId="0" fontId="0" fillId="38" borderId="53" xfId="0" applyFont="1" applyFill="1" applyBorder="1" applyAlignment="1">
      <alignment horizontal="left"/>
    </xf>
    <xf numFmtId="9" fontId="0" fillId="38" borderId="53" xfId="59" applyFont="1" applyFill="1" applyBorder="1" applyAlignment="1">
      <alignment horizontal="left" vertical="top" wrapText="1"/>
    </xf>
    <xf numFmtId="0" fontId="0" fillId="36" borderId="53" xfId="0" applyFill="1" applyBorder="1" applyAlignment="1">
      <alignment horizontal="left" wrapText="1"/>
    </xf>
    <xf numFmtId="0" fontId="0" fillId="35" borderId="53" xfId="0" applyFont="1" applyFill="1" applyBorder="1" applyAlignment="1">
      <alignment horizontal="left" vertical="top" wrapText="1"/>
    </xf>
    <xf numFmtId="9" fontId="0" fillId="35" borderId="53" xfId="59" applyFont="1" applyFill="1" applyBorder="1" applyAlignment="1">
      <alignment horizontal="left" wrapText="1"/>
    </xf>
    <xf numFmtId="0" fontId="0" fillId="38" borderId="53" xfId="0" applyFont="1" applyFill="1" applyBorder="1" applyAlignment="1">
      <alignment horizontal="left" wrapText="1"/>
    </xf>
    <xf numFmtId="0" fontId="0" fillId="34" borderId="53" xfId="0" applyFont="1" applyFill="1" applyBorder="1" applyAlignment="1">
      <alignment horizontal="left"/>
    </xf>
    <xf numFmtId="0" fontId="0" fillId="36" borderId="53" xfId="0" applyFont="1" applyFill="1" applyBorder="1" applyAlignment="1">
      <alignment horizontal="left"/>
    </xf>
    <xf numFmtId="0" fontId="0" fillId="35" borderId="53" xfId="0" applyFont="1" applyFill="1" applyBorder="1" applyAlignment="1">
      <alignment horizontal="left"/>
    </xf>
    <xf numFmtId="9" fontId="0" fillId="34" borderId="53" xfId="59" applyFont="1" applyFill="1" applyBorder="1" applyAlignment="1">
      <alignment horizontal="left"/>
    </xf>
    <xf numFmtId="0" fontId="0" fillId="34" borderId="53" xfId="0" applyFont="1" applyFill="1" applyBorder="1" applyAlignment="1">
      <alignment horizontal="left" vertical="top" wrapText="1"/>
    </xf>
    <xf numFmtId="9" fontId="1" fillId="39" borderId="53" xfId="59" applyFont="1" applyFill="1" applyBorder="1" applyAlignment="1">
      <alignment horizontal="center" vertical="center" wrapText="1"/>
    </xf>
    <xf numFmtId="9" fontId="0" fillId="38" borderId="53" xfId="59" applyFont="1" applyFill="1" applyBorder="1" applyAlignment="1">
      <alignment horizontal="left"/>
    </xf>
    <xf numFmtId="0" fontId="0" fillId="33" borderId="53" xfId="0" applyFont="1" applyFill="1" applyBorder="1" applyAlignment="1">
      <alignment horizontal="left" vertical="top" wrapText="1"/>
    </xf>
    <xf numFmtId="9" fontId="0" fillId="38" borderId="53" xfId="59" applyFont="1" applyFill="1" applyBorder="1" applyAlignment="1">
      <alignment horizontal="left" wrapText="1"/>
    </xf>
    <xf numFmtId="9" fontId="0" fillId="33" borderId="53" xfId="59" applyFont="1" applyFill="1" applyBorder="1" applyAlignment="1">
      <alignment horizontal="left" wrapText="1"/>
    </xf>
    <xf numFmtId="0" fontId="0" fillId="33" borderId="53" xfId="0" applyFont="1" applyFill="1" applyBorder="1" applyAlignment="1">
      <alignment horizontal="left"/>
    </xf>
    <xf numFmtId="9" fontId="0" fillId="33" borderId="53" xfId="59" applyFont="1" applyFill="1" applyBorder="1" applyAlignment="1">
      <alignment horizontal="left"/>
    </xf>
    <xf numFmtId="0" fontId="0" fillId="34" borderId="53" xfId="0" applyFill="1" applyBorder="1" applyAlignment="1">
      <alignment horizontal="left"/>
    </xf>
    <xf numFmtId="0" fontId="0" fillId="38" borderId="54" xfId="0" applyFont="1" applyFill="1" applyBorder="1" applyAlignment="1">
      <alignment horizontal="left"/>
    </xf>
    <xf numFmtId="0" fontId="0" fillId="38" borderId="55" xfId="0" applyFont="1" applyFill="1" applyBorder="1" applyAlignment="1">
      <alignment horizontal="left"/>
    </xf>
    <xf numFmtId="0" fontId="0" fillId="38" borderId="56" xfId="0" applyFont="1" applyFill="1" applyBorder="1" applyAlignment="1">
      <alignment horizontal="left"/>
    </xf>
    <xf numFmtId="9" fontId="0" fillId="0" borderId="19" xfId="59" applyNumberFormat="1" applyFont="1" applyBorder="1" applyAlignment="1">
      <alignment horizont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27" xfId="0" applyFont="1" applyBorder="1" applyAlignment="1">
      <alignment horizontal="left" vertical="center"/>
    </xf>
    <xf numFmtId="0" fontId="0" fillId="0" borderId="42" xfId="0" applyBorder="1" applyAlignment="1">
      <alignment horizontal="center"/>
    </xf>
    <xf numFmtId="1" fontId="0" fillId="0" borderId="14" xfId="0" applyNumberFormat="1" applyBorder="1" applyAlignment="1">
      <alignment horizontal="center"/>
    </xf>
    <xf numFmtId="9" fontId="0" fillId="0" borderId="27" xfId="59" applyNumberFormat="1" applyFont="1" applyBorder="1" applyAlignment="1">
      <alignment horizontal="center"/>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9" fontId="1" fillId="39" borderId="10" xfId="59" applyFont="1" applyFill="1" applyBorder="1" applyAlignment="1">
      <alignment horizontal="center" vertical="center"/>
    </xf>
    <xf numFmtId="9" fontId="1" fillId="39" borderId="0" xfId="59" applyFont="1" applyFill="1" applyBorder="1" applyAlignment="1">
      <alignment horizontal="center" vertical="center"/>
    </xf>
    <xf numFmtId="9" fontId="1" fillId="39" borderId="27" xfId="59" applyFont="1" applyFill="1" applyBorder="1" applyAlignment="1">
      <alignment horizontal="center" vertical="center"/>
    </xf>
    <xf numFmtId="0" fontId="0" fillId="35" borderId="53" xfId="0" applyFont="1" applyFill="1" applyBorder="1" applyAlignment="1">
      <alignment horizontal="left" wrapText="1"/>
    </xf>
    <xf numFmtId="0" fontId="0" fillId="35" borderId="53" xfId="0" applyFill="1" applyBorder="1" applyAlignment="1">
      <alignment horizontal="left"/>
    </xf>
    <xf numFmtId="0" fontId="3" fillId="0" borderId="20" xfId="0" applyFont="1" applyBorder="1" applyAlignment="1">
      <alignment horizontal="left" vertical="center" wrapText="1"/>
    </xf>
    <xf numFmtId="0" fontId="3" fillId="0" borderId="28" xfId="0" applyFont="1" applyBorder="1" applyAlignment="1">
      <alignment horizontal="left" vertical="center" wrapText="1"/>
    </xf>
    <xf numFmtId="0" fontId="3" fillId="0" borderId="57" xfId="0" applyFont="1" applyBorder="1" applyAlignment="1">
      <alignment horizontal="left" vertical="center" wrapText="1"/>
    </xf>
    <xf numFmtId="1" fontId="0" fillId="0" borderId="14" xfId="0" applyNumberFormat="1" applyFont="1" applyBorder="1" applyAlignment="1" quotePrefix="1">
      <alignment horizontal="center"/>
    </xf>
    <xf numFmtId="9" fontId="0" fillId="0" borderId="57" xfId="59" applyNumberFormat="1" applyFont="1" applyBorder="1" applyAlignment="1">
      <alignment horizontal="center"/>
    </xf>
    <xf numFmtId="0" fontId="1" fillId="0" borderId="24" xfId="0" applyFont="1" applyBorder="1" applyAlignment="1">
      <alignment horizontal="center"/>
    </xf>
    <xf numFmtId="0" fontId="1" fillId="0" borderId="23" xfId="0" applyFont="1" applyBorder="1" applyAlignment="1">
      <alignment horizontal="center"/>
    </xf>
    <xf numFmtId="0" fontId="1" fillId="0" borderId="58" xfId="0" applyFont="1" applyBorder="1" applyAlignment="1">
      <alignment horizontal="center"/>
    </xf>
    <xf numFmtId="1" fontId="0" fillId="0" borderId="41" xfId="0" applyNumberFormat="1" applyFont="1" applyBorder="1" applyAlignment="1" quotePrefix="1">
      <alignment horizontal="center"/>
    </xf>
    <xf numFmtId="9" fontId="0" fillId="0" borderId="29" xfId="59" applyNumberFormat="1" applyFont="1" applyBorder="1" applyAlignment="1">
      <alignment horizontal="center"/>
    </xf>
    <xf numFmtId="0" fontId="3" fillId="0" borderId="44" xfId="0" applyFont="1" applyBorder="1" applyAlignment="1">
      <alignment horizontal="left"/>
    </xf>
    <xf numFmtId="0" fontId="1" fillId="0" borderId="35" xfId="0" applyFont="1" applyBorder="1" applyAlignment="1">
      <alignment horizontal="center"/>
    </xf>
    <xf numFmtId="0" fontId="0" fillId="0" borderId="10" xfId="0" applyFont="1" applyBorder="1" applyAlignment="1">
      <alignment wrapText="1"/>
    </xf>
    <xf numFmtId="0" fontId="0" fillId="0" borderId="0" xfId="0" applyFont="1" applyBorder="1" applyAlignment="1">
      <alignment wrapText="1"/>
    </xf>
    <xf numFmtId="9" fontId="1" fillId="0" borderId="24" xfId="59" applyFont="1" applyBorder="1" applyAlignment="1">
      <alignment horizontal="center"/>
    </xf>
    <xf numFmtId="9" fontId="1" fillId="0" borderId="23" xfId="59" applyFont="1" applyBorder="1" applyAlignment="1">
      <alignment horizontal="center"/>
    </xf>
    <xf numFmtId="9" fontId="1" fillId="0" borderId="35" xfId="59" applyFont="1" applyBorder="1" applyAlignment="1">
      <alignment horizontal="center"/>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27" xfId="0" applyFont="1" applyBorder="1" applyAlignment="1">
      <alignment horizontal="left" wrapText="1"/>
    </xf>
    <xf numFmtId="1" fontId="0" fillId="0" borderId="42" xfId="59" applyNumberFormat="1" applyFont="1" applyBorder="1" applyAlignment="1">
      <alignment horizontal="center"/>
    </xf>
    <xf numFmtId="1" fontId="0" fillId="0" borderId="43" xfId="59" applyNumberFormat="1" applyFont="1" applyBorder="1" applyAlignment="1">
      <alignment horizontal="center"/>
    </xf>
    <xf numFmtId="1" fontId="0" fillId="0" borderId="42" xfId="59" applyNumberFormat="1" applyFont="1" applyBorder="1" applyAlignment="1">
      <alignment horizontal="center"/>
    </xf>
    <xf numFmtId="17" fontId="1" fillId="0" borderId="24" xfId="0" applyNumberFormat="1" applyFont="1" applyBorder="1" applyAlignment="1">
      <alignment horizontal="center" vertical="center"/>
    </xf>
    <xf numFmtId="17" fontId="1" fillId="0" borderId="35" xfId="0" applyNumberFormat="1" applyFont="1" applyBorder="1" applyAlignment="1">
      <alignment horizontal="center" vertical="center"/>
    </xf>
    <xf numFmtId="0" fontId="1" fillId="37" borderId="24" xfId="0" applyFont="1" applyFill="1" applyBorder="1" applyAlignment="1">
      <alignment horizontal="center" wrapText="1"/>
    </xf>
    <xf numFmtId="0" fontId="1" fillId="37" borderId="23" xfId="0" applyFont="1" applyFill="1" applyBorder="1" applyAlignment="1">
      <alignment horizontal="center" wrapText="1"/>
    </xf>
    <xf numFmtId="0" fontId="1" fillId="37" borderId="35" xfId="0" applyFont="1" applyFill="1" applyBorder="1" applyAlignment="1">
      <alignment horizontal="center" wrapText="1"/>
    </xf>
    <xf numFmtId="0" fontId="1" fillId="0" borderId="24" xfId="0" applyFont="1" applyBorder="1" applyAlignment="1">
      <alignment horizontal="left" vertical="top" wrapText="1"/>
    </xf>
    <xf numFmtId="0" fontId="1" fillId="0" borderId="23" xfId="0" applyFont="1" applyBorder="1" applyAlignment="1">
      <alignment horizontal="left" vertical="top" wrapText="1"/>
    </xf>
    <xf numFmtId="0" fontId="1" fillId="0" borderId="35" xfId="0" applyFont="1" applyBorder="1" applyAlignment="1">
      <alignment horizontal="left" vertical="top" wrapText="1"/>
    </xf>
    <xf numFmtId="0" fontId="1" fillId="37" borderId="24" xfId="0" applyFont="1" applyFill="1" applyBorder="1" applyAlignment="1">
      <alignment horizontal="center" vertical="top" wrapText="1"/>
    </xf>
    <xf numFmtId="0" fontId="1" fillId="37" borderId="23" xfId="0" applyFont="1" applyFill="1" applyBorder="1" applyAlignment="1">
      <alignment horizontal="center" vertical="top" wrapText="1"/>
    </xf>
    <xf numFmtId="0" fontId="1" fillId="37" borderId="35" xfId="0" applyFont="1" applyFill="1" applyBorder="1" applyAlignment="1">
      <alignment horizontal="center" vertical="top" wrapText="1"/>
    </xf>
    <xf numFmtId="0" fontId="1" fillId="0" borderId="20" xfId="0" applyFont="1" applyBorder="1" applyAlignment="1">
      <alignment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26" xfId="0" applyFont="1" applyBorder="1" applyAlignment="1">
      <alignment vertical="top" wrapText="1"/>
    </xf>
    <xf numFmtId="0" fontId="1" fillId="0" borderId="11" xfId="0" applyFont="1" applyBorder="1" applyAlignment="1">
      <alignment vertical="top" wrapText="1"/>
    </xf>
    <xf numFmtId="0" fontId="1" fillId="0" borderId="25" xfId="0" applyFont="1" applyBorder="1" applyAlignment="1">
      <alignment vertical="top" wrapText="1"/>
    </xf>
    <xf numFmtId="0" fontId="1" fillId="37" borderId="24" xfId="0" applyFont="1" applyFill="1" applyBorder="1" applyAlignment="1">
      <alignment horizontal="center"/>
    </xf>
    <xf numFmtId="0" fontId="1" fillId="37" borderId="58" xfId="0" applyFont="1" applyFill="1" applyBorder="1" applyAlignment="1">
      <alignment horizontal="center"/>
    </xf>
    <xf numFmtId="0" fontId="1" fillId="0" borderId="24" xfId="0" applyFont="1" applyBorder="1" applyAlignment="1">
      <alignment horizontal="center" vertical="top"/>
    </xf>
    <xf numFmtId="0" fontId="1" fillId="0" borderId="23" xfId="0" applyFont="1" applyBorder="1" applyAlignment="1">
      <alignment horizontal="center" vertical="top"/>
    </xf>
    <xf numFmtId="0" fontId="1" fillId="0" borderId="35" xfId="0" applyFont="1" applyBorder="1" applyAlignment="1">
      <alignment horizontal="center" vertical="top"/>
    </xf>
    <xf numFmtId="0" fontId="1" fillId="0" borderId="0" xfId="0" applyFont="1" applyAlignment="1">
      <alignment horizontal="center"/>
    </xf>
    <xf numFmtId="0" fontId="0" fillId="0" borderId="0" xfId="0" applyFont="1" applyAlignment="1">
      <alignment horizontal="left" wrapText="1"/>
    </xf>
    <xf numFmtId="0" fontId="1" fillId="37" borderId="35" xfId="0" applyFont="1" applyFill="1" applyBorder="1" applyAlignment="1">
      <alignment horizontal="center"/>
    </xf>
    <xf numFmtId="0" fontId="1" fillId="0" borderId="24" xfId="0" applyFont="1" applyBorder="1" applyAlignment="1">
      <alignment horizontal="center" wrapText="1"/>
    </xf>
    <xf numFmtId="0" fontId="1" fillId="0" borderId="58" xfId="0" applyFont="1" applyBorder="1" applyAlignment="1">
      <alignment horizontal="center" wrapText="1"/>
    </xf>
    <xf numFmtId="0" fontId="1" fillId="0" borderId="59" xfId="0" applyFont="1" applyBorder="1" applyAlignment="1">
      <alignment horizontal="center" wrapText="1"/>
    </xf>
    <xf numFmtId="9" fontId="0" fillId="34" borderId="17" xfId="59" applyFont="1" applyFill="1" applyBorder="1" applyAlignment="1">
      <alignment horizontal="left" wrapText="1"/>
    </xf>
    <xf numFmtId="9" fontId="0" fillId="34" borderId="51" xfId="59" applyFont="1" applyFill="1" applyBorder="1" applyAlignment="1">
      <alignment horizontal="left" wrapText="1"/>
    </xf>
    <xf numFmtId="9" fontId="0" fillId="34" borderId="52" xfId="59" applyFont="1" applyFill="1" applyBorder="1" applyAlignment="1">
      <alignment horizontal="left" wrapText="1"/>
    </xf>
    <xf numFmtId="0" fontId="0" fillId="34" borderId="17" xfId="0" applyFont="1" applyFill="1" applyBorder="1" applyAlignment="1">
      <alignment horizontal="left" vertical="top" wrapText="1"/>
    </xf>
    <xf numFmtId="0" fontId="0" fillId="34" borderId="51" xfId="0" applyFont="1" applyFill="1" applyBorder="1" applyAlignment="1">
      <alignment horizontal="left" vertical="top" wrapText="1"/>
    </xf>
    <xf numFmtId="0" fontId="0" fillId="34" borderId="52" xfId="0" applyFont="1" applyFill="1" applyBorder="1" applyAlignment="1">
      <alignment horizontal="left" vertical="top" wrapText="1"/>
    </xf>
    <xf numFmtId="0" fontId="0" fillId="34" borderId="14"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27" xfId="0" applyFont="1" applyFill="1" applyBorder="1" applyAlignment="1">
      <alignment horizontal="left" vertical="top" wrapText="1"/>
    </xf>
    <xf numFmtId="0" fontId="0" fillId="0" borderId="43" xfId="0" applyBorder="1" applyAlignment="1">
      <alignment horizontal="center"/>
    </xf>
    <xf numFmtId="9" fontId="0" fillId="0" borderId="0" xfId="59"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59"/>
  <sheetViews>
    <sheetView tabSelected="1" workbookViewId="0" topLeftCell="A1">
      <selection activeCell="A1" sqref="A1:Q1"/>
    </sheetView>
  </sheetViews>
  <sheetFormatPr defaultColWidth="9.140625" defaultRowHeight="12.75"/>
  <cols>
    <col min="1" max="1" width="7.28125" style="0" customWidth="1"/>
    <col min="2" max="2" width="16.57421875" style="0" customWidth="1"/>
    <col min="3" max="3" width="6.8515625" style="0" customWidth="1"/>
    <col min="4" max="4" width="8.28125" style="0" customWidth="1"/>
    <col min="5" max="5" width="6.7109375" style="0" customWidth="1"/>
    <col min="6" max="6" width="8.140625" style="0" bestFit="1" customWidth="1"/>
    <col min="7" max="8" width="6.7109375" style="0" customWidth="1"/>
    <col min="9" max="9" width="2.7109375" style="0" customWidth="1"/>
    <col min="10" max="10" width="6.7109375" style="0" customWidth="1"/>
    <col min="11" max="11" width="7.28125" style="0" bestFit="1" customWidth="1"/>
    <col min="12" max="12" width="7.421875" style="0" customWidth="1"/>
    <col min="13" max="15" width="7.00390625" style="0" customWidth="1"/>
    <col min="17" max="17" width="6.7109375" style="0" customWidth="1"/>
    <col min="18" max="18" width="18.421875" style="0" customWidth="1"/>
    <col min="29" max="29" width="31.140625" style="0" customWidth="1"/>
  </cols>
  <sheetData>
    <row r="1" spans="1:18" ht="12.75">
      <c r="A1" s="274" t="s">
        <v>44</v>
      </c>
      <c r="B1" s="274"/>
      <c r="C1" s="274"/>
      <c r="D1" s="274"/>
      <c r="E1" s="274"/>
      <c r="F1" s="274"/>
      <c r="G1" s="274"/>
      <c r="H1" s="274"/>
      <c r="I1" s="274"/>
      <c r="J1" s="274"/>
      <c r="K1" s="274"/>
      <c r="L1" s="274"/>
      <c r="M1" s="274"/>
      <c r="N1" s="274"/>
      <c r="O1" s="274"/>
      <c r="P1" s="274"/>
      <c r="Q1" s="274"/>
      <c r="R1" s="86"/>
    </row>
    <row r="2" ht="5.25" customHeight="1"/>
    <row r="3" spans="1:18" ht="39.75" customHeight="1">
      <c r="A3" s="275" t="s">
        <v>168</v>
      </c>
      <c r="B3" s="275"/>
      <c r="C3" s="275"/>
      <c r="D3" s="275"/>
      <c r="E3" s="275"/>
      <c r="F3" s="275"/>
      <c r="G3" s="275"/>
      <c r="H3" s="275"/>
      <c r="I3" s="275"/>
      <c r="J3" s="275"/>
      <c r="K3" s="275"/>
      <c r="L3" s="275"/>
      <c r="M3" s="275"/>
      <c r="N3" s="275"/>
      <c r="O3" s="275"/>
      <c r="P3" s="275"/>
      <c r="Q3" s="275"/>
      <c r="R3" s="88"/>
    </row>
    <row r="4" spans="1:20" ht="10.5" customHeight="1" thickBot="1">
      <c r="A4" s="87"/>
      <c r="B4" s="88"/>
      <c r="C4" s="88"/>
      <c r="D4" s="88"/>
      <c r="E4" s="88"/>
      <c r="F4" s="88"/>
      <c r="G4" s="88"/>
      <c r="H4" s="88"/>
      <c r="T4" s="150"/>
    </row>
    <row r="5" spans="1:17" ht="13.5" customHeight="1" thickBot="1">
      <c r="A5" s="254" t="s">
        <v>79</v>
      </c>
      <c r="B5" s="255"/>
      <c r="C5" s="255"/>
      <c r="D5" s="255"/>
      <c r="E5" s="255"/>
      <c r="F5" s="255"/>
      <c r="G5" s="255"/>
      <c r="H5" s="255"/>
      <c r="I5" s="255"/>
      <c r="J5" s="255"/>
      <c r="K5" s="255"/>
      <c r="L5" s="255"/>
      <c r="M5" s="255"/>
      <c r="N5" s="255"/>
      <c r="O5" s="255"/>
      <c r="P5" s="255"/>
      <c r="Q5" s="256"/>
    </row>
    <row r="6" spans="1:17" ht="13.5" customHeight="1" thickBot="1">
      <c r="A6" s="257" t="s">
        <v>126</v>
      </c>
      <c r="B6" s="258"/>
      <c r="C6" s="258"/>
      <c r="D6" s="258"/>
      <c r="E6" s="258"/>
      <c r="F6" s="258"/>
      <c r="G6" s="258"/>
      <c r="H6" s="258"/>
      <c r="I6" s="258"/>
      <c r="J6" s="258"/>
      <c r="K6" s="258"/>
      <c r="L6" s="258"/>
      <c r="M6" s="258"/>
      <c r="N6" s="258"/>
      <c r="O6" s="258"/>
      <c r="P6" s="258"/>
      <c r="Q6" s="259"/>
    </row>
    <row r="7" spans="1:29" ht="12.75" customHeight="1" thickBot="1">
      <c r="A7" s="112"/>
      <c r="B7" s="112"/>
      <c r="C7" s="112"/>
      <c r="D7" s="112"/>
      <c r="E7" s="112"/>
      <c r="F7" s="112"/>
      <c r="G7" s="112"/>
      <c r="I7" s="6"/>
      <c r="J7" s="14"/>
      <c r="K7" s="14"/>
      <c r="L7" s="14"/>
      <c r="M7" s="14"/>
      <c r="N7" s="14"/>
      <c r="O7" s="14"/>
      <c r="P7" s="14"/>
      <c r="Q7" s="14"/>
      <c r="S7" s="150"/>
      <c r="T7" s="150"/>
      <c r="U7" s="150"/>
      <c r="V7" s="150"/>
      <c r="W7" s="150"/>
      <c r="AB7" s="3"/>
      <c r="AC7" s="3"/>
    </row>
    <row r="8" spans="1:28" s="14" customFormat="1" ht="13.5" customHeight="1" thickBot="1">
      <c r="A8" s="260" t="s">
        <v>80</v>
      </c>
      <c r="B8" s="261"/>
      <c r="C8" s="261"/>
      <c r="D8" s="261"/>
      <c r="E8" s="261"/>
      <c r="F8" s="261"/>
      <c r="G8" s="261"/>
      <c r="H8" s="261"/>
      <c r="I8" s="261"/>
      <c r="J8" s="261"/>
      <c r="K8" s="261"/>
      <c r="L8" s="261"/>
      <c r="M8" s="261"/>
      <c r="N8" s="261"/>
      <c r="O8" s="261"/>
      <c r="P8" s="261"/>
      <c r="Q8" s="262"/>
      <c r="S8" s="150"/>
      <c r="T8" s="150"/>
      <c r="U8" s="150"/>
      <c r="V8" s="150"/>
      <c r="W8" s="150"/>
      <c r="X8"/>
      <c r="Y8"/>
      <c r="Z8"/>
      <c r="AA8"/>
      <c r="AB8"/>
    </row>
    <row r="9" spans="1:23" ht="13.5" customHeight="1">
      <c r="A9" s="263" t="s">
        <v>81</v>
      </c>
      <c r="B9" s="264"/>
      <c r="C9" s="264"/>
      <c r="D9" s="264"/>
      <c r="E9" s="264"/>
      <c r="F9" s="264"/>
      <c r="G9" s="264"/>
      <c r="H9" s="264"/>
      <c r="I9" s="264"/>
      <c r="J9" s="264"/>
      <c r="K9" s="264"/>
      <c r="L9" s="264"/>
      <c r="M9" s="264"/>
      <c r="N9" s="264"/>
      <c r="O9" s="264"/>
      <c r="P9" s="264"/>
      <c r="Q9" s="265"/>
      <c r="S9" s="150"/>
      <c r="T9" s="150"/>
      <c r="U9" s="150"/>
      <c r="V9" s="150"/>
      <c r="W9" s="150"/>
    </row>
    <row r="10" spans="1:23" ht="13.5" thickBot="1">
      <c r="A10" s="266"/>
      <c r="B10" s="267"/>
      <c r="C10" s="267"/>
      <c r="D10" s="267"/>
      <c r="E10" s="267"/>
      <c r="F10" s="267"/>
      <c r="G10" s="267"/>
      <c r="H10" s="267"/>
      <c r="I10" s="267"/>
      <c r="J10" s="267"/>
      <c r="K10" s="267"/>
      <c r="L10" s="267"/>
      <c r="M10" s="267"/>
      <c r="N10" s="267"/>
      <c r="O10" s="267"/>
      <c r="P10" s="267"/>
      <c r="Q10" s="268"/>
      <c r="S10" s="150"/>
      <c r="T10" s="150"/>
      <c r="U10" s="150"/>
      <c r="V10" s="150"/>
      <c r="W10" s="150"/>
    </row>
    <row r="11" spans="1:23" ht="24" customHeight="1" thickBot="1">
      <c r="A11" s="121"/>
      <c r="B11" s="122"/>
      <c r="C11" s="122"/>
      <c r="D11" s="122"/>
      <c r="E11" s="122"/>
      <c r="F11" s="122"/>
      <c r="G11" s="120"/>
      <c r="H11" s="13"/>
      <c r="I11" s="6"/>
      <c r="S11" s="150"/>
      <c r="T11" s="150"/>
      <c r="U11" s="150"/>
      <c r="V11" s="150"/>
      <c r="W11" s="150"/>
    </row>
    <row r="12" spans="1:23" ht="13.5" customHeight="1" thickBot="1">
      <c r="A12" s="252" t="s">
        <v>1</v>
      </c>
      <c r="B12" s="253"/>
      <c r="C12" s="277" t="s">
        <v>22</v>
      </c>
      <c r="D12" s="278"/>
      <c r="E12" s="279" t="s">
        <v>23</v>
      </c>
      <c r="F12" s="278"/>
      <c r="G12" s="80" t="s">
        <v>24</v>
      </c>
      <c r="I12" s="6"/>
      <c r="Q12" s="3"/>
      <c r="R12" s="2"/>
      <c r="S12" s="150"/>
      <c r="T12" s="150"/>
      <c r="U12" s="150"/>
      <c r="V12" s="150"/>
      <c r="W12" s="150"/>
    </row>
    <row r="13" spans="1:23" ht="13.5" customHeight="1" thickBot="1">
      <c r="A13" s="269" t="s">
        <v>45</v>
      </c>
      <c r="B13" s="270"/>
      <c r="C13" s="78">
        <v>253</v>
      </c>
      <c r="D13" s="153">
        <f>C13/G13</f>
        <v>0.729106628242075</v>
      </c>
      <c r="E13" s="78">
        <v>94</v>
      </c>
      <c r="F13" s="153">
        <f>E13/G13</f>
        <v>0.27089337175792505</v>
      </c>
      <c r="G13" s="79">
        <f>SUM(C13,E13)</f>
        <v>347</v>
      </c>
      <c r="H13" s="77"/>
      <c r="J13" s="38" t="s">
        <v>9</v>
      </c>
      <c r="K13" s="35"/>
      <c r="L13" s="35"/>
      <c r="M13" s="71" t="s">
        <v>45</v>
      </c>
      <c r="N13" s="72"/>
      <c r="O13" s="72"/>
      <c r="P13" s="73"/>
      <c r="R13" s="1"/>
      <c r="S13" s="150"/>
      <c r="T13" s="150"/>
      <c r="U13" s="150"/>
      <c r="V13" s="150"/>
      <c r="W13" s="150"/>
    </row>
    <row r="14" spans="1:23" ht="12.75" customHeight="1" thickBot="1">
      <c r="A14" s="269" t="s">
        <v>46</v>
      </c>
      <c r="B14" s="276"/>
      <c r="C14" s="75">
        <v>214</v>
      </c>
      <c r="D14" s="154">
        <f>C14/G14</f>
        <v>0.601123595505618</v>
      </c>
      <c r="E14" s="76">
        <v>142</v>
      </c>
      <c r="F14" s="155">
        <f>E14/G14</f>
        <v>0.398876404494382</v>
      </c>
      <c r="G14" s="76">
        <f>SUM(C14,E14)</f>
        <v>356</v>
      </c>
      <c r="H14" s="10"/>
      <c r="I14" s="37"/>
      <c r="J14" s="25"/>
      <c r="K14" s="3"/>
      <c r="L14" s="3"/>
      <c r="M14" s="20" t="s">
        <v>22</v>
      </c>
      <c r="N14" s="21" t="s">
        <v>25</v>
      </c>
      <c r="O14" s="20" t="s">
        <v>23</v>
      </c>
      <c r="P14" s="23" t="s">
        <v>25</v>
      </c>
      <c r="Q14" s="94" t="s">
        <v>21</v>
      </c>
      <c r="R14" s="100"/>
      <c r="S14" s="150"/>
      <c r="T14" s="150"/>
      <c r="U14" s="150"/>
      <c r="V14" s="150"/>
      <c r="W14" s="150"/>
    </row>
    <row r="15" spans="1:23" ht="12.75" customHeight="1" thickBot="1">
      <c r="A15" s="6"/>
      <c r="B15" s="6"/>
      <c r="C15" s="113"/>
      <c r="D15" s="74"/>
      <c r="E15" s="113"/>
      <c r="F15" s="74"/>
      <c r="G15" s="113"/>
      <c r="H15" s="3"/>
      <c r="I15" s="31"/>
      <c r="J15" s="9"/>
      <c r="K15" s="3"/>
      <c r="L15" s="3"/>
      <c r="M15" s="18"/>
      <c r="N15" s="15"/>
      <c r="O15" s="18"/>
      <c r="P15" s="24"/>
      <c r="Q15" s="90"/>
      <c r="R15" s="110"/>
      <c r="S15" s="150"/>
      <c r="T15" s="150"/>
      <c r="U15" s="150"/>
      <c r="V15" s="150"/>
      <c r="W15" s="150"/>
    </row>
    <row r="16" spans="1:23" ht="13.5" thickBot="1">
      <c r="A16" s="43" t="s">
        <v>0</v>
      </c>
      <c r="B16" s="49"/>
      <c r="C16" s="50"/>
      <c r="D16" s="93"/>
      <c r="E16" s="114"/>
      <c r="F16" s="26"/>
      <c r="G16" s="114"/>
      <c r="H16" s="3"/>
      <c r="I16" s="1"/>
      <c r="J16" s="9" t="s">
        <v>42</v>
      </c>
      <c r="K16" s="3"/>
      <c r="L16" s="3"/>
      <c r="M16" s="19">
        <v>14</v>
      </c>
      <c r="N16" s="15">
        <f aca="true" t="shared" si="0" ref="N16:N23">M16/Q16</f>
        <v>0.6666666666666666</v>
      </c>
      <c r="O16" s="19">
        <v>7</v>
      </c>
      <c r="P16" s="24">
        <f aca="true" t="shared" si="1" ref="P16:P23">O16/Q16</f>
        <v>0.3333333333333333</v>
      </c>
      <c r="Q16" s="90">
        <f>SUM(M16,O16)</f>
        <v>21</v>
      </c>
      <c r="R16" s="100"/>
      <c r="S16" s="150"/>
      <c r="T16" s="150"/>
      <c r="U16" s="150"/>
      <c r="V16" s="150"/>
      <c r="W16" s="150"/>
    </row>
    <row r="17" spans="1:23" ht="13.5" customHeight="1">
      <c r="A17" s="51" t="s">
        <v>28</v>
      </c>
      <c r="B17" s="52"/>
      <c r="C17" s="53">
        <v>17</v>
      </c>
      <c r="D17" s="151"/>
      <c r="E17" s="152"/>
      <c r="F17" s="26"/>
      <c r="G17" s="114"/>
      <c r="I17" s="1"/>
      <c r="J17" s="4" t="s">
        <v>10</v>
      </c>
      <c r="K17" s="3"/>
      <c r="L17" s="3"/>
      <c r="M17" s="19">
        <v>7</v>
      </c>
      <c r="N17" s="15">
        <f t="shared" si="0"/>
        <v>0.7</v>
      </c>
      <c r="O17" s="19">
        <v>3</v>
      </c>
      <c r="P17" s="24">
        <f t="shared" si="1"/>
        <v>0.3</v>
      </c>
      <c r="Q17" s="91">
        <f aca="true" t="shared" si="2" ref="Q17:Q23">SUM(M17,O17)</f>
        <v>10</v>
      </c>
      <c r="R17" s="97"/>
      <c r="S17" s="150"/>
      <c r="T17" s="150"/>
      <c r="U17" s="150"/>
      <c r="V17" s="150"/>
      <c r="W17" s="150"/>
    </row>
    <row r="18" spans="1:23" ht="12.75" customHeight="1">
      <c r="A18" s="241" t="s">
        <v>55</v>
      </c>
      <c r="B18" s="242"/>
      <c r="C18" s="48">
        <v>2</v>
      </c>
      <c r="D18" s="3"/>
      <c r="E18" s="3"/>
      <c r="F18" s="3"/>
      <c r="G18" s="3"/>
      <c r="H18" s="6"/>
      <c r="I18" s="1"/>
      <c r="J18" s="4" t="s">
        <v>11</v>
      </c>
      <c r="K18" s="3"/>
      <c r="L18" s="3"/>
      <c r="M18" s="19">
        <v>11</v>
      </c>
      <c r="N18" s="15">
        <f t="shared" si="0"/>
        <v>0.7857142857142857</v>
      </c>
      <c r="O18" s="19">
        <v>3</v>
      </c>
      <c r="P18" s="24">
        <f t="shared" si="1"/>
        <v>0.21428571428571427</v>
      </c>
      <c r="Q18" s="90">
        <f t="shared" si="2"/>
        <v>14</v>
      </c>
      <c r="R18" s="97"/>
      <c r="S18" s="150"/>
      <c r="T18" s="150"/>
      <c r="U18" s="150"/>
      <c r="V18" s="150"/>
      <c r="W18" s="150"/>
    </row>
    <row r="19" spans="1:23" ht="13.5" thickBot="1">
      <c r="A19" s="41" t="s">
        <v>24</v>
      </c>
      <c r="B19" s="5"/>
      <c r="C19" s="39">
        <f>SUM(C17:C18)</f>
        <v>19</v>
      </c>
      <c r="D19" s="3"/>
      <c r="E19" s="3"/>
      <c r="F19" s="3"/>
      <c r="G19" s="3"/>
      <c r="H19" s="6"/>
      <c r="I19" s="1"/>
      <c r="J19" s="4" t="s">
        <v>12</v>
      </c>
      <c r="K19" s="3"/>
      <c r="L19" s="3"/>
      <c r="M19" s="19">
        <v>21</v>
      </c>
      <c r="N19" s="15">
        <f t="shared" si="0"/>
        <v>0.7</v>
      </c>
      <c r="O19" s="19">
        <v>9</v>
      </c>
      <c r="P19" s="24">
        <f t="shared" si="1"/>
        <v>0.3</v>
      </c>
      <c r="Q19" s="92">
        <f t="shared" si="2"/>
        <v>30</v>
      </c>
      <c r="R19" s="97"/>
      <c r="S19" s="150"/>
      <c r="T19" s="150"/>
      <c r="U19" s="150"/>
      <c r="V19" s="150"/>
      <c r="W19" s="150"/>
    </row>
    <row r="20" spans="7:23" ht="13.5" thickBot="1">
      <c r="G20" s="6"/>
      <c r="H20" s="6"/>
      <c r="I20" s="1"/>
      <c r="J20" s="4" t="s">
        <v>13</v>
      </c>
      <c r="K20" s="3"/>
      <c r="L20" s="3"/>
      <c r="M20" s="19">
        <v>15</v>
      </c>
      <c r="N20" s="15">
        <f t="shared" si="0"/>
        <v>0.5357142857142857</v>
      </c>
      <c r="O20" s="19">
        <v>13</v>
      </c>
      <c r="P20" s="24">
        <f t="shared" si="1"/>
        <v>0.4642857142857143</v>
      </c>
      <c r="Q20" s="92">
        <f t="shared" si="2"/>
        <v>28</v>
      </c>
      <c r="R20" s="97"/>
      <c r="S20" s="150"/>
      <c r="T20" s="150"/>
      <c r="U20" s="150"/>
      <c r="V20" s="150"/>
      <c r="W20" s="150"/>
    </row>
    <row r="21" spans="4:23" ht="13.5" thickBot="1">
      <c r="D21" s="271" t="s">
        <v>45</v>
      </c>
      <c r="E21" s="272"/>
      <c r="F21" s="272"/>
      <c r="G21" s="273"/>
      <c r="I21" s="1"/>
      <c r="J21" s="4" t="s">
        <v>14</v>
      </c>
      <c r="K21" s="3"/>
      <c r="L21" s="3"/>
      <c r="M21" s="18">
        <v>14</v>
      </c>
      <c r="N21" s="15">
        <f t="shared" si="0"/>
        <v>0.7</v>
      </c>
      <c r="O21" s="18">
        <v>6</v>
      </c>
      <c r="P21" s="24">
        <f t="shared" si="1"/>
        <v>0.3</v>
      </c>
      <c r="Q21" s="92">
        <f t="shared" si="2"/>
        <v>20</v>
      </c>
      <c r="R21" s="97"/>
      <c r="S21" s="150"/>
      <c r="T21" s="150"/>
      <c r="U21" s="150"/>
      <c r="V21" s="150"/>
      <c r="W21" s="150"/>
    </row>
    <row r="22" spans="1:23" ht="13.5" customHeight="1" thickBot="1">
      <c r="A22" s="7" t="s">
        <v>15</v>
      </c>
      <c r="B22" s="8"/>
      <c r="C22" s="8"/>
      <c r="D22" s="33" t="s">
        <v>22</v>
      </c>
      <c r="E22" s="32" t="s">
        <v>25</v>
      </c>
      <c r="F22" s="33" t="s">
        <v>23</v>
      </c>
      <c r="G22" s="34" t="s">
        <v>25</v>
      </c>
      <c r="H22" s="94" t="s">
        <v>21</v>
      </c>
      <c r="I22" s="1"/>
      <c r="J22" s="4" t="s">
        <v>26</v>
      </c>
      <c r="K22" s="3"/>
      <c r="L22" s="3"/>
      <c r="M22" s="18">
        <v>14</v>
      </c>
      <c r="N22" s="15">
        <f t="shared" si="0"/>
        <v>0.7777777777777778</v>
      </c>
      <c r="O22" s="18">
        <v>4</v>
      </c>
      <c r="P22" s="24">
        <f t="shared" si="1"/>
        <v>0.2222222222222222</v>
      </c>
      <c r="Q22" s="92">
        <f t="shared" si="2"/>
        <v>18</v>
      </c>
      <c r="R22" s="97"/>
      <c r="S22" s="150"/>
      <c r="T22" s="150"/>
      <c r="U22" s="150"/>
      <c r="V22" s="150"/>
      <c r="W22" s="150"/>
    </row>
    <row r="23" spans="1:23" ht="13.5" thickBot="1">
      <c r="A23" s="4" t="s">
        <v>16</v>
      </c>
      <c r="B23" s="3"/>
      <c r="C23" s="3"/>
      <c r="D23" s="22">
        <v>40</v>
      </c>
      <c r="E23" s="15">
        <f>D23/H23</f>
        <v>0.7407407407407407</v>
      </c>
      <c r="F23" s="18">
        <v>14</v>
      </c>
      <c r="G23" s="24">
        <f>F23/H23</f>
        <v>0.25925925925925924</v>
      </c>
      <c r="H23" s="90">
        <f>SUM(D23,F23)</f>
        <v>54</v>
      </c>
      <c r="I23" s="1"/>
      <c r="J23" s="45" t="s">
        <v>27</v>
      </c>
      <c r="K23" s="2"/>
      <c r="L23" s="44"/>
      <c r="M23" s="123">
        <v>157</v>
      </c>
      <c r="N23" s="46">
        <f t="shared" si="0"/>
        <v>0.7621359223300971</v>
      </c>
      <c r="O23" s="127">
        <v>49</v>
      </c>
      <c r="P23" s="47">
        <f t="shared" si="1"/>
        <v>0.23786407766990292</v>
      </c>
      <c r="Q23" s="128">
        <f t="shared" si="2"/>
        <v>206</v>
      </c>
      <c r="R23" s="16"/>
      <c r="S23" s="150"/>
      <c r="T23" s="150"/>
      <c r="U23" s="159"/>
      <c r="V23" s="150"/>
      <c r="W23" s="150"/>
    </row>
    <row r="24" spans="1:23" ht="13.5" customHeight="1" thickBot="1">
      <c r="A24" s="4" t="s">
        <v>17</v>
      </c>
      <c r="B24" s="3"/>
      <c r="C24" s="3"/>
      <c r="D24" s="19">
        <v>76</v>
      </c>
      <c r="E24" s="15">
        <f>D24/H24</f>
        <v>0.7450980392156863</v>
      </c>
      <c r="F24" s="19">
        <v>26</v>
      </c>
      <c r="G24" s="24">
        <f>F24/H24</f>
        <v>0.2549019607843137</v>
      </c>
      <c r="H24" s="90">
        <f>SUM(D24,F24)</f>
        <v>102</v>
      </c>
      <c r="I24" s="1"/>
      <c r="J24" s="62"/>
      <c r="K24" s="63"/>
      <c r="L24" s="64"/>
      <c r="M24" s="134">
        <f>SUM(M16:M23)</f>
        <v>253</v>
      </c>
      <c r="N24" s="70"/>
      <c r="O24" s="140">
        <f>SUM(O16:O23)</f>
        <v>94</v>
      </c>
      <c r="P24" s="65"/>
      <c r="Q24" s="124">
        <f>SUM(Q16:Q23)</f>
        <v>347</v>
      </c>
      <c r="S24" s="150"/>
      <c r="T24" s="150"/>
      <c r="U24" s="150"/>
      <c r="V24" s="150"/>
      <c r="W24" s="150"/>
    </row>
    <row r="25" spans="1:23" ht="14.25" thickBot="1" thickTop="1">
      <c r="A25" s="4" t="s">
        <v>18</v>
      </c>
      <c r="B25" s="3"/>
      <c r="C25" s="3"/>
      <c r="D25" s="19">
        <v>109</v>
      </c>
      <c r="E25" s="15">
        <f>D25/H25</f>
        <v>0.7569444444444444</v>
      </c>
      <c r="F25" s="19">
        <v>35</v>
      </c>
      <c r="G25" s="24">
        <f>F25/H25</f>
        <v>0.24305555555555555</v>
      </c>
      <c r="H25" s="90">
        <f>SUM(D25,F25)</f>
        <v>144</v>
      </c>
      <c r="I25" s="1"/>
      <c r="J25" s="96"/>
      <c r="K25" s="3"/>
      <c r="L25" s="3"/>
      <c r="M25" s="1"/>
      <c r="N25" s="15"/>
      <c r="O25" s="1"/>
      <c r="P25" s="15"/>
      <c r="Q25" s="98"/>
      <c r="R25" s="3"/>
      <c r="S25" s="150"/>
      <c r="T25" s="150"/>
      <c r="U25" s="150"/>
      <c r="V25" s="150"/>
      <c r="W25" s="150"/>
    </row>
    <row r="26" spans="1:23" ht="13.5" customHeight="1" thickBot="1">
      <c r="A26" s="246" t="s">
        <v>43</v>
      </c>
      <c r="B26" s="247"/>
      <c r="C26" s="248"/>
      <c r="D26" s="19">
        <v>28</v>
      </c>
      <c r="E26" s="15">
        <f>D26/H26</f>
        <v>0.5957446808510638</v>
      </c>
      <c r="F26" s="19">
        <v>19</v>
      </c>
      <c r="G26" s="24">
        <f>F26/H26</f>
        <v>0.40425531914893614</v>
      </c>
      <c r="H26" s="90">
        <f>SUM(D26,F26)</f>
        <v>47</v>
      </c>
      <c r="I26" s="1"/>
      <c r="M26" s="234" t="s">
        <v>45</v>
      </c>
      <c r="N26" s="235"/>
      <c r="O26" s="235"/>
      <c r="P26" s="240"/>
      <c r="Q26" s="5"/>
      <c r="R26" s="2"/>
      <c r="S26" s="150"/>
      <c r="T26" s="150"/>
      <c r="U26" s="150"/>
      <c r="V26" s="150"/>
      <c r="W26" s="150"/>
    </row>
    <row r="27" spans="1:29" ht="13.5" thickBot="1">
      <c r="A27" s="246"/>
      <c r="B27" s="247"/>
      <c r="C27" s="248"/>
      <c r="D27" s="19"/>
      <c r="E27" s="15"/>
      <c r="F27" s="19"/>
      <c r="G27" s="24"/>
      <c r="H27" s="126"/>
      <c r="I27" s="1"/>
      <c r="J27" s="234" t="s">
        <v>29</v>
      </c>
      <c r="K27" s="235"/>
      <c r="L27" s="236"/>
      <c r="M27" s="81" t="s">
        <v>30</v>
      </c>
      <c r="N27" s="82" t="s">
        <v>25</v>
      </c>
      <c r="O27" s="83" t="s">
        <v>31</v>
      </c>
      <c r="P27" s="84" t="s">
        <v>25</v>
      </c>
      <c r="Q27" s="94" t="s">
        <v>21</v>
      </c>
      <c r="R27" s="99"/>
      <c r="AC27" s="27"/>
    </row>
    <row r="28" spans="1:29" ht="13.5" customHeight="1" thickBot="1">
      <c r="A28" s="68"/>
      <c r="B28" s="63"/>
      <c r="C28" s="63"/>
      <c r="D28" s="125">
        <f>SUM(D23:D26)</f>
        <v>253</v>
      </c>
      <c r="E28" s="70"/>
      <c r="F28" s="140">
        <f>SUM(F23:F26)</f>
        <v>94</v>
      </c>
      <c r="G28" s="65"/>
      <c r="H28" s="90">
        <f>SUM(H23:H26)</f>
        <v>347</v>
      </c>
      <c r="I28" s="1"/>
      <c r="J28" s="229" t="s">
        <v>32</v>
      </c>
      <c r="K28" s="230"/>
      <c r="L28" s="231"/>
      <c r="M28" s="237">
        <v>50</v>
      </c>
      <c r="N28" s="233">
        <f aca="true" t="shared" si="3" ref="N28:N40">M28/Q28</f>
        <v>0.847457627118644</v>
      </c>
      <c r="O28" s="237">
        <v>9</v>
      </c>
      <c r="P28" s="238">
        <f aca="true" t="shared" si="4" ref="P28:P40">O28/Q28</f>
        <v>0.15254237288135594</v>
      </c>
      <c r="Q28" s="250">
        <f>SUM(M28,O28)</f>
        <v>59</v>
      </c>
      <c r="R28" s="99"/>
      <c r="AC28" s="27"/>
    </row>
    <row r="29" spans="1:29" ht="12.75" customHeight="1" thickBot="1" thickTop="1">
      <c r="A29" s="239"/>
      <c r="B29" s="239"/>
      <c r="C29" s="17"/>
      <c r="D29" s="17"/>
      <c r="E29" s="1"/>
      <c r="F29" s="15"/>
      <c r="G29" s="1"/>
      <c r="H29" s="109"/>
      <c r="I29" s="1"/>
      <c r="J29" s="221"/>
      <c r="K29" s="222"/>
      <c r="L29" s="223"/>
      <c r="M29" s="232"/>
      <c r="N29" s="220" t="e">
        <f t="shared" si="3"/>
        <v>#DIV/0!</v>
      </c>
      <c r="O29" s="232"/>
      <c r="P29" s="214" t="e">
        <f t="shared" si="4"/>
        <v>#DIV/0!</v>
      </c>
      <c r="Q29" s="251"/>
      <c r="R29" s="101"/>
      <c r="AC29" s="27"/>
    </row>
    <row r="30" spans="1:29" ht="12.75" customHeight="1" thickBot="1">
      <c r="A30" s="3"/>
      <c r="B30" s="3"/>
      <c r="C30" s="243" t="s">
        <v>45</v>
      </c>
      <c r="D30" s="244"/>
      <c r="E30" s="244"/>
      <c r="F30" s="245"/>
      <c r="G30" s="1"/>
      <c r="H30" s="15"/>
      <c r="J30" s="221" t="s">
        <v>35</v>
      </c>
      <c r="K30" s="222"/>
      <c r="L30" s="223"/>
      <c r="M30" s="232">
        <v>20</v>
      </c>
      <c r="N30" s="220">
        <f t="shared" si="3"/>
        <v>0.8333333333333334</v>
      </c>
      <c r="O30" s="232">
        <v>4</v>
      </c>
      <c r="P30" s="214">
        <f t="shared" si="4"/>
        <v>0.16666666666666666</v>
      </c>
      <c r="Q30" s="249">
        <f>SUM(M30,O30)</f>
        <v>24</v>
      </c>
      <c r="R30" s="101"/>
      <c r="AC30" s="27"/>
    </row>
    <row r="31" spans="1:29" ht="13.5" customHeight="1" thickBot="1">
      <c r="A31" s="11" t="s">
        <v>2</v>
      </c>
      <c r="B31" s="12"/>
      <c r="C31" s="33" t="s">
        <v>22</v>
      </c>
      <c r="D31" s="32" t="s">
        <v>25</v>
      </c>
      <c r="E31" s="33" t="s">
        <v>23</v>
      </c>
      <c r="F31" s="34" t="s">
        <v>25</v>
      </c>
      <c r="G31" s="94" t="s">
        <v>21</v>
      </c>
      <c r="H31" s="15"/>
      <c r="I31" s="55"/>
      <c r="J31" s="221"/>
      <c r="K31" s="222"/>
      <c r="L31" s="223"/>
      <c r="M31" s="232"/>
      <c r="N31" s="220" t="e">
        <f t="shared" si="3"/>
        <v>#DIV/0!</v>
      </c>
      <c r="O31" s="232"/>
      <c r="P31" s="214" t="e">
        <f t="shared" si="4"/>
        <v>#DIV/0!</v>
      </c>
      <c r="Q31" s="249"/>
      <c r="R31" s="100"/>
      <c r="AC31" s="27"/>
    </row>
    <row r="32" spans="1:29" ht="12.75">
      <c r="A32" s="10"/>
      <c r="B32" s="3"/>
      <c r="C32" s="30"/>
      <c r="D32" s="26"/>
      <c r="E32" s="30"/>
      <c r="F32" s="36"/>
      <c r="G32" s="90"/>
      <c r="H32" s="15"/>
      <c r="I32" s="57"/>
      <c r="J32" s="221" t="s">
        <v>33</v>
      </c>
      <c r="K32" s="222"/>
      <c r="L32" s="223"/>
      <c r="M32" s="219">
        <v>21</v>
      </c>
      <c r="N32" s="220">
        <f t="shared" si="3"/>
        <v>0.7</v>
      </c>
      <c r="O32" s="219">
        <v>9</v>
      </c>
      <c r="P32" s="214">
        <f t="shared" si="4"/>
        <v>0.3</v>
      </c>
      <c r="Q32" s="218">
        <f>SUM(M32,O32)</f>
        <v>30</v>
      </c>
      <c r="R32" s="100"/>
      <c r="AC32" s="27"/>
    </row>
    <row r="33" spans="1:29" ht="13.5" customHeight="1">
      <c r="A33" s="10" t="s">
        <v>3</v>
      </c>
      <c r="B33" s="3"/>
      <c r="C33" s="30">
        <v>6</v>
      </c>
      <c r="D33" s="26">
        <f aca="true" t="shared" si="5" ref="D33:D40">C33/G33</f>
        <v>0.5454545454545454</v>
      </c>
      <c r="E33" s="30">
        <v>5</v>
      </c>
      <c r="F33" s="36">
        <f aca="true" t="shared" si="6" ref="F33:F40">E33/G33</f>
        <v>0.45454545454545453</v>
      </c>
      <c r="G33" s="90">
        <f>SUM(C33,E33)</f>
        <v>11</v>
      </c>
      <c r="H33" s="15"/>
      <c r="I33" s="58"/>
      <c r="J33" s="221"/>
      <c r="K33" s="222"/>
      <c r="L33" s="223"/>
      <c r="M33" s="219"/>
      <c r="N33" s="220" t="e">
        <f t="shared" si="3"/>
        <v>#DIV/0!</v>
      </c>
      <c r="O33" s="219"/>
      <c r="P33" s="214" t="e">
        <f t="shared" si="4"/>
        <v>#DIV/0!</v>
      </c>
      <c r="Q33" s="218"/>
      <c r="R33" s="100"/>
      <c r="AC33" s="54"/>
    </row>
    <row r="34" spans="1:18" ht="12.75">
      <c r="A34" s="10" t="s">
        <v>19</v>
      </c>
      <c r="B34" s="3"/>
      <c r="C34" s="30">
        <v>28</v>
      </c>
      <c r="D34" s="26">
        <f t="shared" si="5"/>
        <v>0.7777777777777778</v>
      </c>
      <c r="E34" s="30">
        <v>8</v>
      </c>
      <c r="F34" s="36">
        <f t="shared" si="6"/>
        <v>0.2222222222222222</v>
      </c>
      <c r="G34" s="91">
        <f aca="true" t="shared" si="7" ref="G34:G40">SUM(C34,E34)</f>
        <v>36</v>
      </c>
      <c r="H34" s="15"/>
      <c r="I34" s="58"/>
      <c r="J34" s="59" t="s">
        <v>34</v>
      </c>
      <c r="K34" s="60"/>
      <c r="L34" s="61"/>
      <c r="M34" s="19">
        <v>55</v>
      </c>
      <c r="N34" s="108">
        <f t="shared" si="3"/>
        <v>0.7746478873239436</v>
      </c>
      <c r="O34" s="19">
        <v>16</v>
      </c>
      <c r="P34" s="36">
        <f t="shared" si="4"/>
        <v>0.22535211267605634</v>
      </c>
      <c r="Q34" s="100">
        <f>SUM(M34,O34)</f>
        <v>71</v>
      </c>
      <c r="R34" s="101"/>
    </row>
    <row r="35" spans="1:18" ht="12.75">
      <c r="A35" s="10" t="s">
        <v>4</v>
      </c>
      <c r="B35" s="3"/>
      <c r="C35" s="30">
        <v>28</v>
      </c>
      <c r="D35" s="26">
        <f t="shared" si="5"/>
        <v>0.7567567567567568</v>
      </c>
      <c r="E35" s="30">
        <v>9</v>
      </c>
      <c r="F35" s="36">
        <f t="shared" si="6"/>
        <v>0.24324324324324326</v>
      </c>
      <c r="G35" s="90">
        <f t="shared" si="7"/>
        <v>37</v>
      </c>
      <c r="I35" s="58"/>
      <c r="J35" s="221" t="s">
        <v>36</v>
      </c>
      <c r="K35" s="222"/>
      <c r="L35" s="223"/>
      <c r="M35" s="219">
        <v>35</v>
      </c>
      <c r="N35" s="220">
        <f t="shared" si="3"/>
        <v>0.8333333333333334</v>
      </c>
      <c r="O35" s="219">
        <v>7</v>
      </c>
      <c r="P35" s="214">
        <f t="shared" si="4"/>
        <v>0.16666666666666666</v>
      </c>
      <c r="Q35" s="249">
        <f>SUM(M35,O35)</f>
        <v>42</v>
      </c>
      <c r="R35" s="101"/>
    </row>
    <row r="36" spans="1:29" ht="12.75" customHeight="1">
      <c r="A36" s="10" t="s">
        <v>5</v>
      </c>
      <c r="B36" s="3"/>
      <c r="C36" s="30">
        <v>36</v>
      </c>
      <c r="D36" s="26">
        <f t="shared" si="5"/>
        <v>0.7058823529411765</v>
      </c>
      <c r="E36" s="30">
        <v>15</v>
      </c>
      <c r="F36" s="36">
        <f t="shared" si="6"/>
        <v>0.29411764705882354</v>
      </c>
      <c r="G36" s="92">
        <f t="shared" si="7"/>
        <v>51</v>
      </c>
      <c r="H36" s="55"/>
      <c r="I36" s="42"/>
      <c r="J36" s="221"/>
      <c r="K36" s="222"/>
      <c r="L36" s="223"/>
      <c r="M36" s="219"/>
      <c r="N36" s="220" t="e">
        <f t="shared" si="3"/>
        <v>#DIV/0!</v>
      </c>
      <c r="O36" s="219"/>
      <c r="P36" s="214" t="e">
        <f t="shared" si="4"/>
        <v>#DIV/0!</v>
      </c>
      <c r="Q36" s="249"/>
      <c r="R36" s="100"/>
      <c r="AB36" s="3"/>
      <c r="AC36" s="3"/>
    </row>
    <row r="37" spans="1:18" ht="12.75">
      <c r="A37" s="10" t="s">
        <v>6</v>
      </c>
      <c r="B37" s="3"/>
      <c r="C37" s="30">
        <v>75</v>
      </c>
      <c r="D37" s="26">
        <f t="shared" si="5"/>
        <v>0.8064516129032258</v>
      </c>
      <c r="E37" s="30">
        <v>18</v>
      </c>
      <c r="F37" s="36">
        <f t="shared" si="6"/>
        <v>0.1935483870967742</v>
      </c>
      <c r="G37" s="92">
        <f t="shared" si="7"/>
        <v>93</v>
      </c>
      <c r="H37" s="56"/>
      <c r="I37" s="16"/>
      <c r="J37" s="215" t="s">
        <v>37</v>
      </c>
      <c r="K37" s="216"/>
      <c r="L37" s="217"/>
      <c r="M37" s="19">
        <v>13</v>
      </c>
      <c r="N37" s="108">
        <f t="shared" si="3"/>
        <v>0.7647058823529411</v>
      </c>
      <c r="O37" s="19">
        <v>4</v>
      </c>
      <c r="P37" s="36">
        <f t="shared" si="4"/>
        <v>0.23529411764705882</v>
      </c>
      <c r="Q37" s="90">
        <f>SUM(M37,O37)</f>
        <v>17</v>
      </c>
      <c r="R37" s="1"/>
    </row>
    <row r="38" spans="1:18" ht="13.5" customHeight="1">
      <c r="A38" s="10" t="s">
        <v>7</v>
      </c>
      <c r="B38" s="3"/>
      <c r="C38" s="30">
        <v>52</v>
      </c>
      <c r="D38" s="26">
        <f t="shared" si="5"/>
        <v>0.7222222222222222</v>
      </c>
      <c r="E38" s="30">
        <v>20</v>
      </c>
      <c r="F38" s="36">
        <f t="shared" si="6"/>
        <v>0.2777777777777778</v>
      </c>
      <c r="G38" s="92">
        <f t="shared" si="7"/>
        <v>72</v>
      </c>
      <c r="H38" s="58"/>
      <c r="J38" s="215" t="s">
        <v>38</v>
      </c>
      <c r="K38" s="216"/>
      <c r="L38" s="217"/>
      <c r="M38" s="129">
        <v>44</v>
      </c>
      <c r="N38" s="108">
        <f t="shared" si="3"/>
        <v>0.6111111111111112</v>
      </c>
      <c r="O38" s="19">
        <v>28</v>
      </c>
      <c r="P38" s="36">
        <f t="shared" si="4"/>
        <v>0.3888888888888889</v>
      </c>
      <c r="Q38" s="90">
        <f>SUM(M38,O38)</f>
        <v>72</v>
      </c>
      <c r="R38" s="102"/>
    </row>
    <row r="39" spans="1:18" ht="12.75" customHeight="1">
      <c r="A39" s="10" t="s">
        <v>8</v>
      </c>
      <c r="B39" s="3"/>
      <c r="C39" s="30">
        <v>21</v>
      </c>
      <c r="D39" s="26">
        <f t="shared" si="5"/>
        <v>0.5526315789473685</v>
      </c>
      <c r="E39" s="30">
        <v>17</v>
      </c>
      <c r="F39" s="36">
        <f t="shared" si="6"/>
        <v>0.4473684210526316</v>
      </c>
      <c r="G39" s="92">
        <f t="shared" si="7"/>
        <v>38</v>
      </c>
      <c r="H39" s="58"/>
      <c r="I39" s="3"/>
      <c r="J39" s="215" t="s">
        <v>39</v>
      </c>
      <c r="K39" s="216"/>
      <c r="L39" s="217"/>
      <c r="M39" s="129">
        <v>8</v>
      </c>
      <c r="N39" s="108">
        <f t="shared" si="3"/>
        <v>0.6666666666666666</v>
      </c>
      <c r="O39" s="19">
        <v>4</v>
      </c>
      <c r="P39" s="36">
        <f t="shared" si="4"/>
        <v>0.3333333333333333</v>
      </c>
      <c r="Q39" s="91">
        <f>SUM(M39,O39)</f>
        <v>12</v>
      </c>
      <c r="R39" s="16"/>
    </row>
    <row r="40" spans="1:18" ht="13.5" thickBot="1">
      <c r="A40" s="10" t="s">
        <v>20</v>
      </c>
      <c r="B40" s="3"/>
      <c r="C40" s="123">
        <v>7</v>
      </c>
      <c r="D40" s="26">
        <f t="shared" si="5"/>
        <v>0.7777777777777778</v>
      </c>
      <c r="E40" s="123">
        <v>2</v>
      </c>
      <c r="F40" s="36">
        <f t="shared" si="6"/>
        <v>0.2222222222222222</v>
      </c>
      <c r="G40" s="92">
        <f t="shared" si="7"/>
        <v>9</v>
      </c>
      <c r="H40" s="58"/>
      <c r="I40" s="2"/>
      <c r="J40" s="215" t="s">
        <v>40</v>
      </c>
      <c r="K40" s="216"/>
      <c r="L40" s="217"/>
      <c r="M40" s="19">
        <v>5</v>
      </c>
      <c r="N40" s="108">
        <f t="shared" si="3"/>
        <v>0.29411764705882354</v>
      </c>
      <c r="O40" s="19">
        <v>12</v>
      </c>
      <c r="P40" s="36">
        <f t="shared" si="4"/>
        <v>0.7058823529411765</v>
      </c>
      <c r="Q40" s="92">
        <f>SUM(M40,O40)</f>
        <v>17</v>
      </c>
      <c r="R40" s="16"/>
    </row>
    <row r="41" spans="1:18" ht="13.5" thickBot="1">
      <c r="A41" s="66"/>
      <c r="B41" s="63"/>
      <c r="C41" s="69">
        <f>SUM(C33:C40)</f>
        <v>253</v>
      </c>
      <c r="D41" s="63"/>
      <c r="E41" s="140">
        <f>SUM(E33:E40)</f>
        <v>94</v>
      </c>
      <c r="F41" s="67"/>
      <c r="G41" s="124">
        <f>SUM(G33:G40)</f>
        <v>347</v>
      </c>
      <c r="H41" s="93"/>
      <c r="I41" s="3"/>
      <c r="J41" s="133" t="s">
        <v>41</v>
      </c>
      <c r="K41" s="3"/>
      <c r="L41" s="3"/>
      <c r="M41" s="136">
        <v>2</v>
      </c>
      <c r="N41" s="157">
        <f>M41/Q41</f>
        <v>0.6666666666666666</v>
      </c>
      <c r="O41" s="136">
        <v>1</v>
      </c>
      <c r="P41" s="158">
        <f>O41/Q41</f>
        <v>0.3333333333333333</v>
      </c>
      <c r="Q41" s="128">
        <f>SUM(M41,O41)</f>
        <v>3</v>
      </c>
      <c r="R41" s="16"/>
    </row>
    <row r="42" spans="3:18" ht="14.25" thickBot="1" thickTop="1">
      <c r="C42" s="3"/>
      <c r="D42" s="3"/>
      <c r="E42" s="3"/>
      <c r="G42" s="98"/>
      <c r="H42" s="26"/>
      <c r="I42" s="3"/>
      <c r="J42" s="130"/>
      <c r="K42" s="131"/>
      <c r="L42" s="131"/>
      <c r="M42" s="134">
        <f>SUM(M28:M41)</f>
        <v>253</v>
      </c>
      <c r="N42" s="132"/>
      <c r="O42" s="134">
        <f>SUM(O28:O41)</f>
        <v>94</v>
      </c>
      <c r="P42" s="132"/>
      <c r="Q42" s="135">
        <f>SUM(Q28:Q41)</f>
        <v>347</v>
      </c>
      <c r="R42" s="16"/>
    </row>
    <row r="43" spans="1:18" ht="13.5" thickTop="1">
      <c r="A43" s="3"/>
      <c r="B43" s="3"/>
      <c r="F43" s="29"/>
      <c r="G43" s="16"/>
      <c r="I43" s="3"/>
      <c r="J43" s="103"/>
      <c r="K43" s="3"/>
      <c r="L43" s="3"/>
      <c r="M43" s="1"/>
      <c r="N43" s="104"/>
      <c r="O43" s="1"/>
      <c r="P43" s="105"/>
      <c r="Q43" s="16"/>
      <c r="R43" s="16"/>
    </row>
    <row r="44" spans="1:18" ht="12.75">
      <c r="A44" s="3"/>
      <c r="B44" s="3"/>
      <c r="F44" s="27"/>
      <c r="H44" s="2"/>
      <c r="I44" s="3"/>
      <c r="J44" s="31"/>
      <c r="K44" s="31"/>
      <c r="L44" s="31"/>
      <c r="M44" s="31"/>
      <c r="O44" s="2"/>
      <c r="P44" s="2"/>
      <c r="Q44" s="16"/>
      <c r="R44" s="16"/>
    </row>
    <row r="45" spans="1:18" ht="13.5" thickBot="1">
      <c r="A45" s="40"/>
      <c r="B45" s="3"/>
      <c r="F45" s="27"/>
      <c r="H45" s="3"/>
      <c r="I45" s="3"/>
      <c r="J45" s="16"/>
      <c r="K45" s="26"/>
      <c r="L45" s="16"/>
      <c r="M45" s="27"/>
      <c r="O45" s="3"/>
      <c r="P45" s="3"/>
      <c r="Q45" s="16"/>
      <c r="R45" s="2"/>
    </row>
    <row r="46" spans="1:18" ht="13.5" thickBot="1">
      <c r="A46" s="40"/>
      <c r="B46" s="3"/>
      <c r="C46" s="6"/>
      <c r="D46" s="3"/>
      <c r="E46" s="3"/>
      <c r="F46" s="27"/>
      <c r="H46" s="40"/>
      <c r="I46" s="3"/>
      <c r="J46" s="38" t="s">
        <v>9</v>
      </c>
      <c r="K46" s="35"/>
      <c r="L46" s="35"/>
      <c r="M46" s="234" t="s">
        <v>46</v>
      </c>
      <c r="N46" s="235"/>
      <c r="O46" s="235"/>
      <c r="P46" s="240"/>
      <c r="Q46" s="16"/>
      <c r="R46" s="16"/>
    </row>
    <row r="47" spans="1:18" ht="13.5" thickBot="1">
      <c r="A47" s="40"/>
      <c r="B47" s="3"/>
      <c r="C47" s="16"/>
      <c r="D47" s="26"/>
      <c r="E47" s="16"/>
      <c r="F47" s="27"/>
      <c r="H47" s="40"/>
      <c r="I47" s="3"/>
      <c r="J47" s="25"/>
      <c r="K47" s="3"/>
      <c r="L47" s="3"/>
      <c r="M47" s="20" t="s">
        <v>22</v>
      </c>
      <c r="N47" s="21" t="s">
        <v>25</v>
      </c>
      <c r="O47" s="20" t="s">
        <v>23</v>
      </c>
      <c r="P47" s="23" t="s">
        <v>25</v>
      </c>
      <c r="Q47" s="94" t="s">
        <v>21</v>
      </c>
      <c r="R47" s="97"/>
    </row>
    <row r="48" spans="1:29" ht="12.75">
      <c r="A48" s="40"/>
      <c r="B48" s="3"/>
      <c r="C48" s="16"/>
      <c r="D48" s="26"/>
      <c r="E48" s="16"/>
      <c r="F48" s="27"/>
      <c r="H48" s="40"/>
      <c r="I48" s="3"/>
      <c r="J48" s="9"/>
      <c r="K48" s="3"/>
      <c r="L48" s="3"/>
      <c r="M48" s="18"/>
      <c r="N48" s="15"/>
      <c r="O48" s="18"/>
      <c r="P48" s="24"/>
      <c r="Q48" s="16"/>
      <c r="R48" s="97"/>
      <c r="AC48" s="149"/>
    </row>
    <row r="49" spans="1:18" ht="13.5" thickBot="1">
      <c r="A49" s="40"/>
      <c r="B49" s="3"/>
      <c r="C49" s="16"/>
      <c r="D49" s="26"/>
      <c r="E49" s="16"/>
      <c r="F49" s="27"/>
      <c r="H49" s="40"/>
      <c r="I49" s="3"/>
      <c r="J49" s="9" t="s">
        <v>42</v>
      </c>
      <c r="K49" s="3"/>
      <c r="L49" s="3"/>
      <c r="M49" s="19">
        <v>13</v>
      </c>
      <c r="N49" s="15">
        <f aca="true" t="shared" si="8" ref="N49:N55">M49/Q49</f>
        <v>0.65</v>
      </c>
      <c r="O49" s="19">
        <v>7</v>
      </c>
      <c r="P49" s="24">
        <f aca="true" t="shared" si="9" ref="P49:P55">O49/Q49</f>
        <v>0.35</v>
      </c>
      <c r="Q49" s="16">
        <f>SUM(M49,O49)</f>
        <v>20</v>
      </c>
      <c r="R49" s="97"/>
    </row>
    <row r="50" spans="1:18" ht="13.5" customHeight="1" thickBot="1">
      <c r="A50" s="37"/>
      <c r="B50" s="37"/>
      <c r="C50" s="119"/>
      <c r="D50" s="234" t="s">
        <v>46</v>
      </c>
      <c r="E50" s="235"/>
      <c r="F50" s="235"/>
      <c r="G50" s="240"/>
      <c r="I50" s="3"/>
      <c r="J50" s="9" t="s">
        <v>181</v>
      </c>
      <c r="K50" s="3"/>
      <c r="L50" s="3"/>
      <c r="M50" s="19">
        <v>20</v>
      </c>
      <c r="N50" s="15">
        <f t="shared" si="8"/>
        <v>0.8</v>
      </c>
      <c r="O50" s="19">
        <v>5</v>
      </c>
      <c r="P50" s="24">
        <f t="shared" si="9"/>
        <v>0.2</v>
      </c>
      <c r="Q50" s="16">
        <f aca="true" t="shared" si="10" ref="Q50:Q55">SUM(M50,O50)</f>
        <v>25</v>
      </c>
      <c r="R50" s="97"/>
    </row>
    <row r="51" spans="1:18" ht="13.5" thickBot="1">
      <c r="A51" s="7" t="s">
        <v>15</v>
      </c>
      <c r="B51" s="8"/>
      <c r="C51" s="8"/>
      <c r="D51" s="33" t="s">
        <v>22</v>
      </c>
      <c r="E51" s="32" t="s">
        <v>25</v>
      </c>
      <c r="F51" s="33" t="s">
        <v>23</v>
      </c>
      <c r="G51" s="34" t="s">
        <v>25</v>
      </c>
      <c r="H51" s="94" t="s">
        <v>21</v>
      </c>
      <c r="I51" s="3"/>
      <c r="J51" s="4" t="s">
        <v>12</v>
      </c>
      <c r="K51" s="3"/>
      <c r="L51" s="3"/>
      <c r="M51" s="19">
        <v>19</v>
      </c>
      <c r="N51" s="15">
        <f t="shared" si="8"/>
        <v>0.6129032258064516</v>
      </c>
      <c r="O51" s="19">
        <v>12</v>
      </c>
      <c r="P51" s="24">
        <f t="shared" si="9"/>
        <v>0.3870967741935484</v>
      </c>
      <c r="Q51" s="16">
        <f t="shared" si="10"/>
        <v>31</v>
      </c>
      <c r="R51" s="97"/>
    </row>
    <row r="52" spans="1:18" ht="12.75">
      <c r="A52" s="4" t="s">
        <v>16</v>
      </c>
      <c r="B52" s="3"/>
      <c r="C52" s="3"/>
      <c r="D52" s="22">
        <v>34</v>
      </c>
      <c r="E52" s="15">
        <f>D52/H52</f>
        <v>0.6296296296296297</v>
      </c>
      <c r="F52" s="18">
        <v>20</v>
      </c>
      <c r="G52" s="24">
        <f>F52/H52</f>
        <v>0.37037037037037035</v>
      </c>
      <c r="H52" s="95">
        <f>SUM(D52,F52)</f>
        <v>54</v>
      </c>
      <c r="I52" s="3"/>
      <c r="J52" s="4" t="s">
        <v>13</v>
      </c>
      <c r="K52" s="3"/>
      <c r="L52" s="3"/>
      <c r="M52" s="19">
        <v>20</v>
      </c>
      <c r="N52" s="15">
        <f t="shared" si="8"/>
        <v>0.6896551724137931</v>
      </c>
      <c r="O52" s="19">
        <v>9</v>
      </c>
      <c r="P52" s="24">
        <f t="shared" si="9"/>
        <v>0.3103448275862069</v>
      </c>
      <c r="Q52" s="16">
        <f t="shared" si="10"/>
        <v>29</v>
      </c>
      <c r="R52" s="97"/>
    </row>
    <row r="53" spans="1:18" ht="12.75">
      <c r="A53" s="4" t="s">
        <v>17</v>
      </c>
      <c r="B53" s="3"/>
      <c r="C53" s="3"/>
      <c r="D53" s="19">
        <v>59</v>
      </c>
      <c r="E53" s="15">
        <f>D53/H53</f>
        <v>0.5619047619047619</v>
      </c>
      <c r="F53" s="19">
        <v>46</v>
      </c>
      <c r="G53" s="24">
        <f>F53/H53</f>
        <v>0.4380952380952381</v>
      </c>
      <c r="H53" s="90">
        <f>SUM(D53,F53)</f>
        <v>105</v>
      </c>
      <c r="I53" s="3"/>
      <c r="J53" s="4" t="s">
        <v>14</v>
      </c>
      <c r="K53" s="3"/>
      <c r="L53" s="3"/>
      <c r="M53" s="18">
        <v>13</v>
      </c>
      <c r="N53" s="15">
        <f t="shared" si="8"/>
        <v>0.7222222222222222</v>
      </c>
      <c r="O53" s="18">
        <v>5</v>
      </c>
      <c r="P53" s="24">
        <f t="shared" si="9"/>
        <v>0.2777777777777778</v>
      </c>
      <c r="Q53" s="16">
        <f t="shared" si="10"/>
        <v>18</v>
      </c>
      <c r="R53" s="97"/>
    </row>
    <row r="54" spans="1:18" ht="12.75">
      <c r="A54" s="4" t="s">
        <v>18</v>
      </c>
      <c r="B54" s="3"/>
      <c r="C54" s="3"/>
      <c r="D54" s="19">
        <v>85</v>
      </c>
      <c r="E54" s="15">
        <f>D54/H54</f>
        <v>0.5629139072847682</v>
      </c>
      <c r="F54" s="19">
        <v>66</v>
      </c>
      <c r="G54" s="24">
        <f>F54/H54</f>
        <v>0.4370860927152318</v>
      </c>
      <c r="H54" s="90">
        <f>SUM(D54,F54)</f>
        <v>151</v>
      </c>
      <c r="I54" s="3"/>
      <c r="J54" s="4" t="s">
        <v>26</v>
      </c>
      <c r="K54" s="3"/>
      <c r="L54" s="3"/>
      <c r="M54" s="18">
        <v>8</v>
      </c>
      <c r="N54" s="15">
        <f t="shared" si="8"/>
        <v>0.42105263157894735</v>
      </c>
      <c r="O54" s="18">
        <v>11</v>
      </c>
      <c r="P54" s="24">
        <f t="shared" si="9"/>
        <v>0.5789473684210527</v>
      </c>
      <c r="Q54" s="92">
        <f t="shared" si="10"/>
        <v>19</v>
      </c>
      <c r="R54" s="97"/>
    </row>
    <row r="55" spans="1:18" ht="13.5" thickBot="1">
      <c r="A55" s="246" t="s">
        <v>43</v>
      </c>
      <c r="B55" s="247"/>
      <c r="C55" s="89"/>
      <c r="D55" s="19">
        <v>36</v>
      </c>
      <c r="E55" s="15">
        <f>D55/H55</f>
        <v>0.782608695652174</v>
      </c>
      <c r="F55" s="136">
        <v>10</v>
      </c>
      <c r="G55" s="24">
        <f>F55/H55</f>
        <v>0.21739130434782608</v>
      </c>
      <c r="H55" s="137">
        <f>SUM(D55,F55)</f>
        <v>46</v>
      </c>
      <c r="I55" s="3"/>
      <c r="J55" s="45" t="s">
        <v>27</v>
      </c>
      <c r="K55" s="2"/>
      <c r="L55" s="44"/>
      <c r="M55" s="123">
        <v>121</v>
      </c>
      <c r="N55" s="46">
        <f t="shared" si="8"/>
        <v>0.5654205607476636</v>
      </c>
      <c r="O55" s="127">
        <v>93</v>
      </c>
      <c r="P55" s="47">
        <f t="shared" si="9"/>
        <v>0.43457943925233644</v>
      </c>
      <c r="Q55" s="128">
        <f t="shared" si="10"/>
        <v>214</v>
      </c>
      <c r="R55" s="28"/>
    </row>
    <row r="56" spans="1:18" ht="13.5" thickBot="1">
      <c r="A56" s="116"/>
      <c r="B56" s="117"/>
      <c r="C56" s="117"/>
      <c r="D56" s="125">
        <f>SUM(D52:D55)</f>
        <v>214</v>
      </c>
      <c r="E56" s="70"/>
      <c r="F56" s="129">
        <f>SUM(F52:F55)</f>
        <v>142</v>
      </c>
      <c r="G56" s="24"/>
      <c r="H56" s="90">
        <f>SUM(H52:H55)</f>
        <v>356</v>
      </c>
      <c r="I56" s="3"/>
      <c r="J56" s="62"/>
      <c r="K56" s="63"/>
      <c r="L56" s="64"/>
      <c r="M56" s="134">
        <f>SUM(M49:M55)</f>
        <v>214</v>
      </c>
      <c r="N56" s="70"/>
      <c r="O56" s="140">
        <f>SUM(O49:O55)</f>
        <v>142</v>
      </c>
      <c r="P56" s="65"/>
      <c r="Q56" s="115">
        <f>SUM(Q49:Q55)</f>
        <v>356</v>
      </c>
      <c r="R56" s="28"/>
    </row>
    <row r="57" spans="1:18" ht="13.5" thickTop="1">
      <c r="A57" s="40"/>
      <c r="B57" s="3"/>
      <c r="C57" s="16"/>
      <c r="D57" s="26"/>
      <c r="E57" s="98"/>
      <c r="F57" s="118"/>
      <c r="G57" s="109"/>
      <c r="H57" s="109"/>
      <c r="I57" s="2"/>
      <c r="J57" s="96"/>
      <c r="K57" s="3"/>
      <c r="L57" s="3"/>
      <c r="M57" s="1"/>
      <c r="N57" s="15"/>
      <c r="O57" s="1"/>
      <c r="P57" s="15"/>
      <c r="Q57" s="111"/>
      <c r="R57" s="3"/>
    </row>
    <row r="58" spans="1:18" ht="13.5" thickBot="1">
      <c r="A58" s="40"/>
      <c r="B58" s="3"/>
      <c r="C58" s="16"/>
      <c r="D58" s="26"/>
      <c r="E58" s="16"/>
      <c r="F58" s="27"/>
      <c r="J58" s="16"/>
      <c r="K58" s="26"/>
      <c r="L58" s="16"/>
      <c r="M58" s="106"/>
      <c r="O58" s="40"/>
      <c r="P58" s="3"/>
      <c r="Q58" s="3"/>
      <c r="R58" s="3"/>
    </row>
    <row r="59" spans="1:18" ht="13.5" thickBot="1">
      <c r="A59" s="3"/>
      <c r="B59" s="3"/>
      <c r="C59" s="243" t="s">
        <v>46</v>
      </c>
      <c r="D59" s="244"/>
      <c r="E59" s="244"/>
      <c r="F59" s="245"/>
      <c r="L59" s="5"/>
      <c r="M59" s="234" t="s">
        <v>46</v>
      </c>
      <c r="N59" s="235"/>
      <c r="O59" s="235"/>
      <c r="P59" s="240"/>
      <c r="Q59" s="144"/>
      <c r="R59" s="2"/>
    </row>
    <row r="60" spans="1:18" ht="13.5" customHeight="1" thickBot="1">
      <c r="A60" s="11" t="s">
        <v>2</v>
      </c>
      <c r="B60" s="12"/>
      <c r="C60" s="33" t="s">
        <v>22</v>
      </c>
      <c r="D60" s="32" t="s">
        <v>25</v>
      </c>
      <c r="E60" s="33" t="s">
        <v>23</v>
      </c>
      <c r="F60" s="34" t="s">
        <v>25</v>
      </c>
      <c r="G60" s="94" t="s">
        <v>21</v>
      </c>
      <c r="H60" s="40"/>
      <c r="J60" s="234" t="s">
        <v>29</v>
      </c>
      <c r="K60" s="235"/>
      <c r="L60" s="236"/>
      <c r="M60" s="81" t="s">
        <v>30</v>
      </c>
      <c r="N60" s="82" t="s">
        <v>25</v>
      </c>
      <c r="O60" s="83" t="s">
        <v>31</v>
      </c>
      <c r="P60" s="84" t="s">
        <v>25</v>
      </c>
      <c r="Q60" s="94" t="s">
        <v>21</v>
      </c>
      <c r="R60" s="1"/>
    </row>
    <row r="61" spans="1:18" ht="12.75">
      <c r="A61" s="10"/>
      <c r="B61" s="3"/>
      <c r="C61" s="30"/>
      <c r="D61" s="26"/>
      <c r="E61" s="30"/>
      <c r="F61" s="36"/>
      <c r="G61" s="95"/>
      <c r="H61" s="2"/>
      <c r="J61" s="229" t="s">
        <v>32</v>
      </c>
      <c r="K61" s="230"/>
      <c r="L61" s="231"/>
      <c r="M61" s="237">
        <v>37</v>
      </c>
      <c r="N61" s="233">
        <f aca="true" t="shared" si="11" ref="N61:N73">M61/Q61</f>
        <v>0.6166666666666667</v>
      </c>
      <c r="O61" s="237">
        <v>23</v>
      </c>
      <c r="P61" s="238">
        <f aca="true" t="shared" si="12" ref="P61:P73">O61/Q61</f>
        <v>0.38333333333333336</v>
      </c>
      <c r="Q61" s="289">
        <f>SUM(M61,O61)</f>
        <v>60</v>
      </c>
      <c r="R61" s="1"/>
    </row>
    <row r="62" spans="1:18" ht="13.5" customHeight="1">
      <c r="A62" s="10" t="s">
        <v>3</v>
      </c>
      <c r="B62" s="3"/>
      <c r="C62" s="30">
        <v>6</v>
      </c>
      <c r="D62" s="26">
        <f aca="true" t="shared" si="13" ref="D62:D69">C62/G62</f>
        <v>0.5454545454545454</v>
      </c>
      <c r="E62" s="30">
        <v>5</v>
      </c>
      <c r="F62" s="36">
        <f aca="true" t="shared" si="14" ref="F62:F69">E62/G62</f>
        <v>0.45454545454545453</v>
      </c>
      <c r="G62" s="90">
        <f aca="true" t="shared" si="15" ref="G62:G69">SUM(C62,E62)</f>
        <v>11</v>
      </c>
      <c r="J62" s="221"/>
      <c r="K62" s="222"/>
      <c r="L62" s="223"/>
      <c r="M62" s="232"/>
      <c r="N62" s="220" t="e">
        <f t="shared" si="11"/>
        <v>#DIV/0!</v>
      </c>
      <c r="O62" s="232"/>
      <c r="P62" s="214" t="e">
        <f t="shared" si="12"/>
        <v>#DIV/0!</v>
      </c>
      <c r="Q62" s="218"/>
      <c r="R62" s="1"/>
    </row>
    <row r="63" spans="1:18" ht="12.75">
      <c r="A63" s="10" t="s">
        <v>19</v>
      </c>
      <c r="B63" s="3"/>
      <c r="C63" s="30">
        <v>17</v>
      </c>
      <c r="D63" s="26">
        <f t="shared" si="13"/>
        <v>0.4594594594594595</v>
      </c>
      <c r="E63" s="30">
        <v>20</v>
      </c>
      <c r="F63" s="36">
        <f t="shared" si="14"/>
        <v>0.5405405405405406</v>
      </c>
      <c r="G63" s="91">
        <f t="shared" si="15"/>
        <v>37</v>
      </c>
      <c r="J63" s="221" t="s">
        <v>35</v>
      </c>
      <c r="K63" s="222"/>
      <c r="L63" s="223"/>
      <c r="M63" s="232">
        <v>13</v>
      </c>
      <c r="N63" s="220">
        <f t="shared" si="11"/>
        <v>0.5416666666666666</v>
      </c>
      <c r="O63" s="232">
        <v>11</v>
      </c>
      <c r="P63" s="214">
        <f t="shared" si="12"/>
        <v>0.4583333333333333</v>
      </c>
      <c r="Q63" s="218">
        <f>SUM(M63,O63)</f>
        <v>24</v>
      </c>
      <c r="R63" s="1"/>
    </row>
    <row r="64" spans="1:18" ht="13.5" customHeight="1">
      <c r="A64" s="10" t="s">
        <v>4</v>
      </c>
      <c r="B64" s="3"/>
      <c r="C64" s="30">
        <v>28</v>
      </c>
      <c r="D64" s="26">
        <f t="shared" si="13"/>
        <v>0.7</v>
      </c>
      <c r="E64" s="30">
        <v>12</v>
      </c>
      <c r="F64" s="36">
        <f t="shared" si="14"/>
        <v>0.3</v>
      </c>
      <c r="G64" s="90">
        <f t="shared" si="15"/>
        <v>40</v>
      </c>
      <c r="J64" s="221"/>
      <c r="K64" s="222"/>
      <c r="L64" s="223"/>
      <c r="M64" s="232"/>
      <c r="N64" s="220" t="e">
        <f t="shared" si="11"/>
        <v>#DIV/0!</v>
      </c>
      <c r="O64" s="232"/>
      <c r="P64" s="214"/>
      <c r="Q64" s="218"/>
      <c r="R64" s="1"/>
    </row>
    <row r="65" spans="1:18" ht="12.75">
      <c r="A65" s="10" t="s">
        <v>5</v>
      </c>
      <c r="B65" s="3"/>
      <c r="C65" s="30">
        <v>32</v>
      </c>
      <c r="D65" s="26">
        <f t="shared" si="13"/>
        <v>0.6037735849056604</v>
      </c>
      <c r="E65" s="30">
        <v>21</v>
      </c>
      <c r="F65" s="36">
        <f t="shared" si="14"/>
        <v>0.39622641509433965</v>
      </c>
      <c r="G65" s="92">
        <f t="shared" si="15"/>
        <v>53</v>
      </c>
      <c r="J65" s="221" t="s">
        <v>33</v>
      </c>
      <c r="K65" s="222"/>
      <c r="L65" s="223"/>
      <c r="M65" s="219">
        <v>20</v>
      </c>
      <c r="N65" s="290">
        <f t="shared" si="11"/>
        <v>0.6060606060606061</v>
      </c>
      <c r="O65" s="219">
        <v>13</v>
      </c>
      <c r="P65" s="214">
        <f t="shared" si="12"/>
        <v>0.3939393939393939</v>
      </c>
      <c r="Q65" s="218">
        <f>SUM(M65,O65)</f>
        <v>33</v>
      </c>
      <c r="R65" s="1"/>
    </row>
    <row r="66" spans="1:18" ht="12.75">
      <c r="A66" s="10" t="s">
        <v>6</v>
      </c>
      <c r="B66" s="3"/>
      <c r="C66" s="30">
        <v>49</v>
      </c>
      <c r="D66" s="26">
        <f t="shared" si="13"/>
        <v>0.5157894736842106</v>
      </c>
      <c r="E66" s="30">
        <v>46</v>
      </c>
      <c r="F66" s="36">
        <f t="shared" si="14"/>
        <v>0.4842105263157895</v>
      </c>
      <c r="G66" s="92">
        <f t="shared" si="15"/>
        <v>95</v>
      </c>
      <c r="J66" s="221"/>
      <c r="K66" s="222"/>
      <c r="L66" s="223"/>
      <c r="M66" s="219"/>
      <c r="N66" s="290"/>
      <c r="O66" s="219"/>
      <c r="P66" s="214"/>
      <c r="Q66" s="218"/>
      <c r="R66" s="100"/>
    </row>
    <row r="67" spans="1:18" ht="13.5" customHeight="1">
      <c r="A67" s="10" t="s">
        <v>7</v>
      </c>
      <c r="B67" s="3"/>
      <c r="C67" s="30">
        <v>46</v>
      </c>
      <c r="D67" s="26">
        <f t="shared" si="13"/>
        <v>0.6216216216216216</v>
      </c>
      <c r="E67" s="30">
        <v>28</v>
      </c>
      <c r="F67" s="36">
        <f t="shared" si="14"/>
        <v>0.3783783783783784</v>
      </c>
      <c r="G67" s="92">
        <f t="shared" si="15"/>
        <v>74</v>
      </c>
      <c r="J67" s="59" t="s">
        <v>34</v>
      </c>
      <c r="K67" s="60"/>
      <c r="L67" s="61"/>
      <c r="M67" s="19">
        <v>36</v>
      </c>
      <c r="N67" s="108">
        <f t="shared" si="11"/>
        <v>0.5</v>
      </c>
      <c r="O67" s="19">
        <v>36</v>
      </c>
      <c r="P67" s="36">
        <f t="shared" si="12"/>
        <v>0.5</v>
      </c>
      <c r="Q67" s="90">
        <f aca="true" t="shared" si="16" ref="Q67:Q73">SUM(M67,O67)</f>
        <v>72</v>
      </c>
      <c r="R67" s="1"/>
    </row>
    <row r="68" spans="1:18" ht="12.75">
      <c r="A68" s="10" t="s">
        <v>8</v>
      </c>
      <c r="B68" s="3"/>
      <c r="C68" s="30">
        <v>31</v>
      </c>
      <c r="D68" s="26">
        <f t="shared" si="13"/>
        <v>0.7948717948717948</v>
      </c>
      <c r="E68" s="30">
        <v>8</v>
      </c>
      <c r="F68" s="36">
        <f t="shared" si="14"/>
        <v>0.20512820512820512</v>
      </c>
      <c r="G68" s="92">
        <f t="shared" si="15"/>
        <v>39</v>
      </c>
      <c r="J68" s="221" t="s">
        <v>36</v>
      </c>
      <c r="K68" s="222"/>
      <c r="L68" s="223"/>
      <c r="M68" s="219">
        <v>26</v>
      </c>
      <c r="N68" s="220">
        <f t="shared" si="11"/>
        <v>0.5777777777777777</v>
      </c>
      <c r="O68" s="219">
        <v>19</v>
      </c>
      <c r="P68" s="214">
        <f t="shared" si="12"/>
        <v>0.4222222222222222</v>
      </c>
      <c r="Q68" s="218">
        <f>SUM(M68,O68)</f>
        <v>45</v>
      </c>
      <c r="R68" s="1"/>
    </row>
    <row r="69" spans="1:18" ht="13.5" thickBot="1">
      <c r="A69" s="10" t="s">
        <v>20</v>
      </c>
      <c r="B69" s="3"/>
      <c r="C69" s="123">
        <v>5</v>
      </c>
      <c r="D69" s="26">
        <f t="shared" si="13"/>
        <v>0.7142857142857143</v>
      </c>
      <c r="E69" s="123">
        <v>2</v>
      </c>
      <c r="F69" s="36">
        <f t="shared" si="14"/>
        <v>0.2857142857142857</v>
      </c>
      <c r="G69" s="128">
        <f t="shared" si="15"/>
        <v>7</v>
      </c>
      <c r="J69" s="221"/>
      <c r="K69" s="222"/>
      <c r="L69" s="223"/>
      <c r="M69" s="219"/>
      <c r="N69" s="220" t="e">
        <f t="shared" si="11"/>
        <v>#DIV/0!</v>
      </c>
      <c r="O69" s="219"/>
      <c r="P69" s="214" t="e">
        <f t="shared" si="12"/>
        <v>#DIV/0!</v>
      </c>
      <c r="Q69" s="218"/>
      <c r="R69" s="107"/>
    </row>
    <row r="70" spans="1:18" ht="13.5" thickBot="1">
      <c r="A70" s="66"/>
      <c r="B70" s="63"/>
      <c r="C70" s="69">
        <f>SUM(C62:C69)</f>
        <v>214</v>
      </c>
      <c r="D70" s="63"/>
      <c r="E70" s="140">
        <f>SUM(E62:E69)</f>
        <v>142</v>
      </c>
      <c r="F70" s="67"/>
      <c r="G70" s="141">
        <f>SUM(G62:G69)</f>
        <v>356</v>
      </c>
      <c r="H70" s="3"/>
      <c r="J70" s="215" t="s">
        <v>37</v>
      </c>
      <c r="K70" s="216"/>
      <c r="L70" s="217"/>
      <c r="M70" s="19">
        <v>9</v>
      </c>
      <c r="N70" s="108">
        <f t="shared" si="11"/>
        <v>0.5294117647058824</v>
      </c>
      <c r="O70" s="19">
        <v>8</v>
      </c>
      <c r="P70" s="36">
        <f t="shared" si="12"/>
        <v>0.47058823529411764</v>
      </c>
      <c r="Q70" s="90">
        <f t="shared" si="16"/>
        <v>17</v>
      </c>
      <c r="R70" s="100"/>
    </row>
    <row r="71" spans="10:18" ht="13.5" thickTop="1">
      <c r="J71" s="215" t="s">
        <v>38</v>
      </c>
      <c r="K71" s="216"/>
      <c r="L71" s="217"/>
      <c r="M71" s="129">
        <v>48</v>
      </c>
      <c r="N71" s="108">
        <f t="shared" si="11"/>
        <v>0.676056338028169</v>
      </c>
      <c r="O71" s="19">
        <v>23</v>
      </c>
      <c r="P71" s="36">
        <f t="shared" si="12"/>
        <v>0.323943661971831</v>
      </c>
      <c r="Q71" s="139">
        <f t="shared" si="16"/>
        <v>71</v>
      </c>
      <c r="R71" s="100"/>
    </row>
    <row r="72" spans="5:18" ht="12.75">
      <c r="E72" s="3"/>
      <c r="J72" s="215" t="s">
        <v>39</v>
      </c>
      <c r="K72" s="216"/>
      <c r="L72" s="217"/>
      <c r="M72" s="129">
        <v>11</v>
      </c>
      <c r="N72" s="108">
        <f t="shared" si="11"/>
        <v>0.8461538461538461</v>
      </c>
      <c r="O72" s="19">
        <v>2</v>
      </c>
      <c r="P72" s="36">
        <f t="shared" si="12"/>
        <v>0.15384615384615385</v>
      </c>
      <c r="Q72" s="90">
        <f t="shared" si="16"/>
        <v>13</v>
      </c>
      <c r="R72" s="1"/>
    </row>
    <row r="73" spans="10:18" ht="12.75">
      <c r="J73" s="215" t="s">
        <v>40</v>
      </c>
      <c r="K73" s="216"/>
      <c r="L73" s="217"/>
      <c r="M73" s="19">
        <v>12</v>
      </c>
      <c r="N73" s="108">
        <f t="shared" si="11"/>
        <v>0.6666666666666666</v>
      </c>
      <c r="O73" s="19">
        <v>6</v>
      </c>
      <c r="P73" s="36">
        <f t="shared" si="12"/>
        <v>0.3333333333333333</v>
      </c>
      <c r="Q73" s="90">
        <f t="shared" si="16"/>
        <v>18</v>
      </c>
      <c r="R73" s="1"/>
    </row>
    <row r="74" spans="8:18" ht="13.5" thickBot="1">
      <c r="H74" s="85" t="s">
        <v>54</v>
      </c>
      <c r="J74" s="133" t="s">
        <v>41</v>
      </c>
      <c r="K74" s="3"/>
      <c r="L74" s="138"/>
      <c r="M74" s="129">
        <v>2</v>
      </c>
      <c r="N74" s="157">
        <f>M74/Q74</f>
        <v>0.6666666666666666</v>
      </c>
      <c r="O74" s="19">
        <v>1</v>
      </c>
      <c r="P74" s="158">
        <f>O74/Q74</f>
        <v>0.3333333333333333</v>
      </c>
      <c r="Q74" s="137">
        <f>SUM(M74,O74)</f>
        <v>3</v>
      </c>
      <c r="R74" s="3"/>
    </row>
    <row r="75" spans="10:17" ht="13.5" thickBot="1">
      <c r="J75" s="66"/>
      <c r="K75" s="3"/>
      <c r="L75" s="3"/>
      <c r="M75" s="142">
        <f>SUM(M61:M74)</f>
        <v>214</v>
      </c>
      <c r="N75" s="63"/>
      <c r="O75" s="140">
        <f>SUM(O61:O74)</f>
        <v>142</v>
      </c>
      <c r="P75" s="63"/>
      <c r="Q75" s="143">
        <f>SUM(Q61:Q74)</f>
        <v>356</v>
      </c>
    </row>
    <row r="76" spans="11:29" ht="13.5" thickTop="1">
      <c r="K76" s="109"/>
      <c r="L76" s="109"/>
      <c r="M76" s="109"/>
      <c r="Q76" s="109"/>
      <c r="AC76" s="149"/>
    </row>
    <row r="82" ht="14.25" customHeight="1"/>
    <row r="84" ht="12.75">
      <c r="J84" s="85" t="s">
        <v>54</v>
      </c>
    </row>
    <row r="86" ht="12.75" customHeight="1">
      <c r="K86" s="149"/>
    </row>
    <row r="87" spans="14:18" ht="12.75" customHeight="1">
      <c r="N87" s="145" t="s">
        <v>102</v>
      </c>
      <c r="O87" s="156" t="s">
        <v>103</v>
      </c>
      <c r="P87" s="146" t="s">
        <v>121</v>
      </c>
      <c r="Q87" s="147" t="s">
        <v>122</v>
      </c>
      <c r="R87" s="148" t="s">
        <v>180</v>
      </c>
    </row>
    <row r="88" spans="1:18" ht="12.75" customHeight="1">
      <c r="A88" s="224" t="s">
        <v>171</v>
      </c>
      <c r="B88" s="225"/>
      <c r="C88" s="225"/>
      <c r="D88" s="225"/>
      <c r="E88" s="225"/>
      <c r="F88" s="225"/>
      <c r="G88" s="225"/>
      <c r="H88" s="225"/>
      <c r="I88" s="225"/>
      <c r="J88" s="225"/>
      <c r="K88" s="225"/>
      <c r="L88" s="225"/>
      <c r="M88" s="225"/>
      <c r="N88" s="225"/>
      <c r="O88" s="225"/>
      <c r="P88" s="225"/>
      <c r="Q88" s="225"/>
      <c r="R88" s="226"/>
    </row>
    <row r="89" spans="1:18" ht="12.75" customHeight="1">
      <c r="A89" s="181" t="s">
        <v>125</v>
      </c>
      <c r="B89" s="181"/>
      <c r="C89" s="181"/>
      <c r="D89" s="181"/>
      <c r="E89" s="181"/>
      <c r="F89" s="181"/>
      <c r="G89" s="181"/>
      <c r="H89" s="181"/>
      <c r="I89" s="181"/>
      <c r="J89" s="181"/>
      <c r="K89" s="181"/>
      <c r="L89" s="181"/>
      <c r="M89" s="181"/>
      <c r="N89" s="181"/>
      <c r="O89" s="181"/>
      <c r="P89" s="181"/>
      <c r="Q89" s="181"/>
      <c r="R89" s="181"/>
    </row>
    <row r="90" spans="1:18" ht="12.75" customHeight="1">
      <c r="A90" s="160" t="s">
        <v>136</v>
      </c>
      <c r="B90" s="161"/>
      <c r="C90" s="161"/>
      <c r="D90" s="161"/>
      <c r="E90" s="161"/>
      <c r="F90" s="161"/>
      <c r="G90" s="161"/>
      <c r="H90" s="161"/>
      <c r="I90" s="161"/>
      <c r="J90" s="161"/>
      <c r="K90" s="161"/>
      <c r="L90" s="161"/>
      <c r="M90" s="161"/>
      <c r="N90" s="161"/>
      <c r="O90" s="161"/>
      <c r="P90" s="161"/>
      <c r="Q90" s="161"/>
      <c r="R90" s="162"/>
    </row>
    <row r="91" spans="1:18" ht="12.75" customHeight="1">
      <c r="A91" s="181" t="s">
        <v>56</v>
      </c>
      <c r="B91" s="181"/>
      <c r="C91" s="181"/>
      <c r="D91" s="181"/>
      <c r="E91" s="181"/>
      <c r="F91" s="181"/>
      <c r="G91" s="181"/>
      <c r="H91" s="181"/>
      <c r="I91" s="181"/>
      <c r="J91" s="181"/>
      <c r="K91" s="181"/>
      <c r="L91" s="181"/>
      <c r="M91" s="181"/>
      <c r="N91" s="181"/>
      <c r="O91" s="181"/>
      <c r="P91" s="181"/>
      <c r="Q91" s="181"/>
      <c r="R91" s="181"/>
    </row>
    <row r="92" spans="1:18" ht="12.75" customHeight="1">
      <c r="A92" s="181" t="s">
        <v>59</v>
      </c>
      <c r="B92" s="181"/>
      <c r="C92" s="181"/>
      <c r="D92" s="181"/>
      <c r="E92" s="181"/>
      <c r="F92" s="181"/>
      <c r="G92" s="181"/>
      <c r="H92" s="181"/>
      <c r="I92" s="181"/>
      <c r="J92" s="181"/>
      <c r="K92" s="181"/>
      <c r="L92" s="181"/>
      <c r="M92" s="181"/>
      <c r="N92" s="181"/>
      <c r="O92" s="181"/>
      <c r="P92" s="181"/>
      <c r="Q92" s="181"/>
      <c r="R92" s="181"/>
    </row>
    <row r="93" spans="1:18" ht="12.75" customHeight="1">
      <c r="A93" s="181" t="s">
        <v>64</v>
      </c>
      <c r="B93" s="181"/>
      <c r="C93" s="181"/>
      <c r="D93" s="181"/>
      <c r="E93" s="181"/>
      <c r="F93" s="181"/>
      <c r="G93" s="181"/>
      <c r="H93" s="181"/>
      <c r="I93" s="181"/>
      <c r="J93" s="181"/>
      <c r="K93" s="181"/>
      <c r="L93" s="181"/>
      <c r="M93" s="181"/>
      <c r="N93" s="181"/>
      <c r="O93" s="181"/>
      <c r="P93" s="181"/>
      <c r="Q93" s="181"/>
      <c r="R93" s="181"/>
    </row>
    <row r="94" spans="1:18" ht="12.75" customHeight="1">
      <c r="A94" s="207" t="s">
        <v>88</v>
      </c>
      <c r="B94" s="207"/>
      <c r="C94" s="207"/>
      <c r="D94" s="207"/>
      <c r="E94" s="207"/>
      <c r="F94" s="207"/>
      <c r="G94" s="207"/>
      <c r="H94" s="207"/>
      <c r="I94" s="207"/>
      <c r="J94" s="207"/>
      <c r="K94" s="207"/>
      <c r="L94" s="207"/>
      <c r="M94" s="207"/>
      <c r="N94" s="207"/>
      <c r="O94" s="207"/>
      <c r="P94" s="207"/>
      <c r="Q94" s="207"/>
      <c r="R94" s="207"/>
    </row>
    <row r="95" spans="1:18" ht="12.75" customHeight="1">
      <c r="A95" s="208" t="s">
        <v>176</v>
      </c>
      <c r="B95" s="208"/>
      <c r="C95" s="208"/>
      <c r="D95" s="208"/>
      <c r="E95" s="208"/>
      <c r="F95" s="208"/>
      <c r="G95" s="208"/>
      <c r="H95" s="208"/>
      <c r="I95" s="208"/>
      <c r="J95" s="208"/>
      <c r="K95" s="208"/>
      <c r="L95" s="208"/>
      <c r="M95" s="208"/>
      <c r="N95" s="208"/>
      <c r="O95" s="208"/>
      <c r="P95" s="208"/>
      <c r="Q95" s="208"/>
      <c r="R95" s="208"/>
    </row>
    <row r="96" spans="1:18" ht="12.75" customHeight="1">
      <c r="A96" s="209" t="s">
        <v>87</v>
      </c>
      <c r="B96" s="209"/>
      <c r="C96" s="209"/>
      <c r="D96" s="209"/>
      <c r="E96" s="209"/>
      <c r="F96" s="209"/>
      <c r="G96" s="209"/>
      <c r="H96" s="209"/>
      <c r="I96" s="209"/>
      <c r="J96" s="209"/>
      <c r="K96" s="209"/>
      <c r="L96" s="209"/>
      <c r="M96" s="209"/>
      <c r="N96" s="209"/>
      <c r="O96" s="209"/>
      <c r="P96" s="209"/>
      <c r="Q96" s="209"/>
      <c r="R96" s="209"/>
    </row>
    <row r="97" spans="1:18" ht="12.75" customHeight="1">
      <c r="A97" s="209" t="s">
        <v>86</v>
      </c>
      <c r="B97" s="209"/>
      <c r="C97" s="209"/>
      <c r="D97" s="209"/>
      <c r="E97" s="209"/>
      <c r="F97" s="209"/>
      <c r="G97" s="209"/>
      <c r="H97" s="209"/>
      <c r="I97" s="209"/>
      <c r="J97" s="209"/>
      <c r="K97" s="209"/>
      <c r="L97" s="209"/>
      <c r="M97" s="209"/>
      <c r="N97" s="209"/>
      <c r="O97" s="209"/>
      <c r="P97" s="209"/>
      <c r="Q97" s="209"/>
      <c r="R97" s="209"/>
    </row>
    <row r="98" spans="1:18" ht="12.75" customHeight="1">
      <c r="A98" s="181" t="s">
        <v>60</v>
      </c>
      <c r="B98" s="181"/>
      <c r="C98" s="181"/>
      <c r="D98" s="181"/>
      <c r="E98" s="181"/>
      <c r="F98" s="181"/>
      <c r="G98" s="181"/>
      <c r="H98" s="181"/>
      <c r="I98" s="181"/>
      <c r="J98" s="181"/>
      <c r="K98" s="181"/>
      <c r="L98" s="181"/>
      <c r="M98" s="181"/>
      <c r="N98" s="181"/>
      <c r="O98" s="181"/>
      <c r="P98" s="181"/>
      <c r="Q98" s="181"/>
      <c r="R98" s="181"/>
    </row>
    <row r="99" spans="1:18" ht="12.75" customHeight="1">
      <c r="A99" s="181" t="s">
        <v>61</v>
      </c>
      <c r="B99" s="181"/>
      <c r="C99" s="181"/>
      <c r="D99" s="181"/>
      <c r="E99" s="181"/>
      <c r="F99" s="181"/>
      <c r="G99" s="181"/>
      <c r="H99" s="181"/>
      <c r="I99" s="181"/>
      <c r="J99" s="181"/>
      <c r="K99" s="181"/>
      <c r="L99" s="181"/>
      <c r="M99" s="181"/>
      <c r="N99" s="181"/>
      <c r="O99" s="181"/>
      <c r="P99" s="181"/>
      <c r="Q99" s="181"/>
      <c r="R99" s="181"/>
    </row>
    <row r="100" spans="1:18" ht="12.75" customHeight="1">
      <c r="A100" s="208" t="s">
        <v>146</v>
      </c>
      <c r="B100" s="208"/>
      <c r="C100" s="208"/>
      <c r="D100" s="208"/>
      <c r="E100" s="208"/>
      <c r="F100" s="208"/>
      <c r="G100" s="208"/>
      <c r="H100" s="208"/>
      <c r="I100" s="208"/>
      <c r="J100" s="208"/>
      <c r="K100" s="208"/>
      <c r="L100" s="208"/>
      <c r="M100" s="208"/>
      <c r="N100" s="208"/>
      <c r="O100" s="208"/>
      <c r="P100" s="208"/>
      <c r="Q100" s="208"/>
      <c r="R100" s="208"/>
    </row>
    <row r="101" spans="1:18" ht="12.75" customHeight="1">
      <c r="A101" s="208" t="s">
        <v>99</v>
      </c>
      <c r="B101" s="208"/>
      <c r="C101" s="208"/>
      <c r="D101" s="208"/>
      <c r="E101" s="208"/>
      <c r="F101" s="208"/>
      <c r="G101" s="208"/>
      <c r="H101" s="208"/>
      <c r="I101" s="208"/>
      <c r="J101" s="208"/>
      <c r="K101" s="208"/>
      <c r="L101" s="208"/>
      <c r="M101" s="208"/>
      <c r="N101" s="208"/>
      <c r="O101" s="208"/>
      <c r="P101" s="208"/>
      <c r="Q101" s="208"/>
      <c r="R101" s="208"/>
    </row>
    <row r="102" spans="1:18" ht="12.75" customHeight="1">
      <c r="A102" s="181" t="s">
        <v>57</v>
      </c>
      <c r="B102" s="181"/>
      <c r="C102" s="181"/>
      <c r="D102" s="181"/>
      <c r="E102" s="181"/>
      <c r="F102" s="181"/>
      <c r="G102" s="181"/>
      <c r="H102" s="181"/>
      <c r="I102" s="181"/>
      <c r="J102" s="181"/>
      <c r="K102" s="181"/>
      <c r="L102" s="181"/>
      <c r="M102" s="181"/>
      <c r="N102" s="181"/>
      <c r="O102" s="181"/>
      <c r="P102" s="181"/>
      <c r="Q102" s="181"/>
      <c r="R102" s="181"/>
    </row>
    <row r="103" spans="1:18" ht="12.75" customHeight="1">
      <c r="A103" s="181" t="s">
        <v>62</v>
      </c>
      <c r="B103" s="181"/>
      <c r="C103" s="181"/>
      <c r="D103" s="181"/>
      <c r="E103" s="181"/>
      <c r="F103" s="181"/>
      <c r="G103" s="181"/>
      <c r="H103" s="181"/>
      <c r="I103" s="181"/>
      <c r="J103" s="181"/>
      <c r="K103" s="181"/>
      <c r="L103" s="181"/>
      <c r="M103" s="181"/>
      <c r="N103" s="181"/>
      <c r="O103" s="181"/>
      <c r="P103" s="181"/>
      <c r="Q103" s="181"/>
      <c r="R103" s="181"/>
    </row>
    <row r="104" spans="1:18" ht="12.75" customHeight="1">
      <c r="A104" s="181" t="s">
        <v>63</v>
      </c>
      <c r="B104" s="181"/>
      <c r="C104" s="181"/>
      <c r="D104" s="181"/>
      <c r="E104" s="181"/>
      <c r="F104" s="181"/>
      <c r="G104" s="181"/>
      <c r="H104" s="181"/>
      <c r="I104" s="181"/>
      <c r="J104" s="181"/>
      <c r="K104" s="181"/>
      <c r="L104" s="181"/>
      <c r="M104" s="181"/>
      <c r="N104" s="181"/>
      <c r="O104" s="181"/>
      <c r="P104" s="181"/>
      <c r="Q104" s="181"/>
      <c r="R104" s="181"/>
    </row>
    <row r="105" spans="1:18" ht="12.75" customHeight="1">
      <c r="A105" s="181" t="s">
        <v>101</v>
      </c>
      <c r="B105" s="181"/>
      <c r="C105" s="181"/>
      <c r="D105" s="181"/>
      <c r="E105" s="181"/>
      <c r="F105" s="181"/>
      <c r="G105" s="181"/>
      <c r="H105" s="181"/>
      <c r="I105" s="181"/>
      <c r="J105" s="181"/>
      <c r="K105" s="181"/>
      <c r="L105" s="181"/>
      <c r="M105" s="181"/>
      <c r="N105" s="181"/>
      <c r="O105" s="181"/>
      <c r="P105" s="181"/>
      <c r="Q105" s="181"/>
      <c r="R105" s="181"/>
    </row>
    <row r="106" spans="1:18" ht="12.75" customHeight="1">
      <c r="A106" s="207" t="s">
        <v>89</v>
      </c>
      <c r="B106" s="207"/>
      <c r="C106" s="207"/>
      <c r="D106" s="207"/>
      <c r="E106" s="207"/>
      <c r="F106" s="207"/>
      <c r="G106" s="207"/>
      <c r="H106" s="207"/>
      <c r="I106" s="207"/>
      <c r="J106" s="207"/>
      <c r="K106" s="207"/>
      <c r="L106" s="207"/>
      <c r="M106" s="207"/>
      <c r="N106" s="207"/>
      <c r="O106" s="207"/>
      <c r="P106" s="207"/>
      <c r="Q106" s="207"/>
      <c r="R106" s="207"/>
    </row>
    <row r="107" spans="1:18" ht="12.75" customHeight="1">
      <c r="A107" s="205" t="s">
        <v>100</v>
      </c>
      <c r="B107" s="205"/>
      <c r="C107" s="205"/>
      <c r="D107" s="205"/>
      <c r="E107" s="205"/>
      <c r="F107" s="205"/>
      <c r="G107" s="205"/>
      <c r="H107" s="205"/>
      <c r="I107" s="205"/>
      <c r="J107" s="205"/>
      <c r="K107" s="205"/>
      <c r="L107" s="205"/>
      <c r="M107" s="205"/>
      <c r="N107" s="205"/>
      <c r="O107" s="205"/>
      <c r="P107" s="205"/>
      <c r="Q107" s="205"/>
      <c r="R107" s="205"/>
    </row>
    <row r="108" spans="1:18" ht="12.75" customHeight="1">
      <c r="A108" s="205" t="s">
        <v>83</v>
      </c>
      <c r="B108" s="205"/>
      <c r="C108" s="205"/>
      <c r="D108" s="205"/>
      <c r="E108" s="205"/>
      <c r="F108" s="205"/>
      <c r="G108" s="205"/>
      <c r="H108" s="205"/>
      <c r="I108" s="205"/>
      <c r="J108" s="205"/>
      <c r="K108" s="205"/>
      <c r="L108" s="205"/>
      <c r="M108" s="205"/>
      <c r="N108" s="205"/>
      <c r="O108" s="205"/>
      <c r="P108" s="205"/>
      <c r="Q108" s="205"/>
      <c r="R108" s="205"/>
    </row>
    <row r="109" spans="1:18" ht="12.75" customHeight="1">
      <c r="A109" s="207" t="s">
        <v>90</v>
      </c>
      <c r="B109" s="207"/>
      <c r="C109" s="207"/>
      <c r="D109" s="207"/>
      <c r="E109" s="207"/>
      <c r="F109" s="207"/>
      <c r="G109" s="207"/>
      <c r="H109" s="207"/>
      <c r="I109" s="207"/>
      <c r="J109" s="207"/>
      <c r="K109" s="207"/>
      <c r="L109" s="207"/>
      <c r="M109" s="207"/>
      <c r="N109" s="207"/>
      <c r="O109" s="207"/>
      <c r="P109" s="207"/>
      <c r="Q109" s="207"/>
      <c r="R109" s="207"/>
    </row>
    <row r="110" spans="1:18" ht="12.75" customHeight="1">
      <c r="A110" s="205" t="s">
        <v>58</v>
      </c>
      <c r="B110" s="205"/>
      <c r="C110" s="205"/>
      <c r="D110" s="205"/>
      <c r="E110" s="205"/>
      <c r="F110" s="205"/>
      <c r="G110" s="205"/>
      <c r="H110" s="205"/>
      <c r="I110" s="205"/>
      <c r="J110" s="205"/>
      <c r="K110" s="205"/>
      <c r="L110" s="205"/>
      <c r="M110" s="205"/>
      <c r="N110" s="205"/>
      <c r="O110" s="205"/>
      <c r="P110" s="205"/>
      <c r="Q110" s="205"/>
      <c r="R110" s="205"/>
    </row>
    <row r="111" spans="1:18" ht="12.75" customHeight="1">
      <c r="A111" s="205"/>
      <c r="B111" s="205"/>
      <c r="C111" s="205"/>
      <c r="D111" s="205"/>
      <c r="E111" s="205"/>
      <c r="F111" s="205"/>
      <c r="G111" s="205"/>
      <c r="H111" s="205"/>
      <c r="I111" s="205"/>
      <c r="J111" s="205"/>
      <c r="K111" s="205"/>
      <c r="L111" s="205"/>
      <c r="M111" s="205"/>
      <c r="N111" s="205"/>
      <c r="O111" s="205"/>
      <c r="P111" s="205"/>
      <c r="Q111" s="205"/>
      <c r="R111" s="205"/>
    </row>
    <row r="112" spans="1:18" ht="12.75" customHeight="1">
      <c r="A112" s="205"/>
      <c r="B112" s="205"/>
      <c r="C112" s="205"/>
      <c r="D112" s="205"/>
      <c r="E112" s="205"/>
      <c r="F112" s="205"/>
      <c r="G112" s="205"/>
      <c r="H112" s="205"/>
      <c r="I112" s="205"/>
      <c r="J112" s="205"/>
      <c r="K112" s="205"/>
      <c r="L112" s="205"/>
      <c r="M112" s="205"/>
      <c r="N112" s="205"/>
      <c r="O112" s="205"/>
      <c r="P112" s="205"/>
      <c r="Q112" s="205"/>
      <c r="R112" s="205"/>
    </row>
    <row r="113" spans="1:18" ht="12.75" customHeight="1">
      <c r="A113" s="163" t="s">
        <v>130</v>
      </c>
      <c r="B113" s="164"/>
      <c r="C113" s="164"/>
      <c r="D113" s="164"/>
      <c r="E113" s="164"/>
      <c r="F113" s="164"/>
      <c r="G113" s="164"/>
      <c r="H113" s="164"/>
      <c r="I113" s="164"/>
      <c r="J113" s="164"/>
      <c r="K113" s="164"/>
      <c r="L113" s="164"/>
      <c r="M113" s="164"/>
      <c r="N113" s="164"/>
      <c r="O113" s="164"/>
      <c r="P113" s="164"/>
      <c r="Q113" s="164"/>
      <c r="R113" s="165"/>
    </row>
    <row r="114" spans="1:18" ht="12.75" customHeight="1">
      <c r="A114" s="166"/>
      <c r="B114" s="167"/>
      <c r="C114" s="167"/>
      <c r="D114" s="167"/>
      <c r="E114" s="167"/>
      <c r="F114" s="167"/>
      <c r="G114" s="167"/>
      <c r="H114" s="167"/>
      <c r="I114" s="167"/>
      <c r="J114" s="167"/>
      <c r="K114" s="167"/>
      <c r="L114" s="167"/>
      <c r="M114" s="167"/>
      <c r="N114" s="167"/>
      <c r="O114" s="167"/>
      <c r="P114" s="167"/>
      <c r="Q114" s="167"/>
      <c r="R114" s="168"/>
    </row>
    <row r="115" spans="1:18" ht="12.75" customHeight="1">
      <c r="A115" s="166"/>
      <c r="B115" s="167"/>
      <c r="C115" s="167"/>
      <c r="D115" s="167"/>
      <c r="E115" s="167"/>
      <c r="F115" s="167"/>
      <c r="G115" s="167"/>
      <c r="H115" s="167"/>
      <c r="I115" s="167"/>
      <c r="J115" s="167"/>
      <c r="K115" s="167"/>
      <c r="L115" s="167"/>
      <c r="M115" s="167"/>
      <c r="N115" s="167"/>
      <c r="O115" s="167"/>
      <c r="P115" s="167"/>
      <c r="Q115" s="167"/>
      <c r="R115" s="168"/>
    </row>
    <row r="116" spans="1:18" ht="12.75" customHeight="1">
      <c r="A116" s="208" t="s">
        <v>150</v>
      </c>
      <c r="B116" s="208"/>
      <c r="C116" s="208"/>
      <c r="D116" s="208"/>
      <c r="E116" s="208"/>
      <c r="F116" s="208"/>
      <c r="G116" s="208"/>
      <c r="H116" s="208"/>
      <c r="I116" s="208"/>
      <c r="J116" s="208"/>
      <c r="K116" s="208"/>
      <c r="L116" s="208"/>
      <c r="M116" s="208"/>
      <c r="N116" s="208"/>
      <c r="O116" s="208"/>
      <c r="P116" s="208"/>
      <c r="Q116" s="208"/>
      <c r="R116" s="208"/>
    </row>
    <row r="117" spans="1:18" ht="12.75" customHeight="1">
      <c r="A117" s="169" t="s">
        <v>153</v>
      </c>
      <c r="B117" s="170"/>
      <c r="C117" s="170"/>
      <c r="D117" s="170"/>
      <c r="E117" s="170"/>
      <c r="F117" s="170"/>
      <c r="G117" s="170"/>
      <c r="H117" s="170"/>
      <c r="I117" s="170"/>
      <c r="J117" s="170"/>
      <c r="K117" s="170"/>
      <c r="L117" s="170"/>
      <c r="M117" s="170"/>
      <c r="N117" s="170"/>
      <c r="O117" s="170"/>
      <c r="P117" s="170"/>
      <c r="Q117" s="170"/>
      <c r="R117" s="171"/>
    </row>
    <row r="118" spans="1:18" ht="12.75" customHeight="1">
      <c r="A118" s="172"/>
      <c r="B118" s="173"/>
      <c r="C118" s="173"/>
      <c r="D118" s="173"/>
      <c r="E118" s="173"/>
      <c r="F118" s="173"/>
      <c r="G118" s="173"/>
      <c r="H118" s="173"/>
      <c r="I118" s="173"/>
      <c r="J118" s="173"/>
      <c r="K118" s="173"/>
      <c r="L118" s="173"/>
      <c r="M118" s="173"/>
      <c r="N118" s="173"/>
      <c r="O118" s="173"/>
      <c r="P118" s="173"/>
      <c r="Q118" s="173"/>
      <c r="R118" s="174"/>
    </row>
    <row r="119" spans="1:18" ht="12.75" customHeight="1">
      <c r="A119" s="181" t="s">
        <v>184</v>
      </c>
      <c r="B119" s="181"/>
      <c r="C119" s="181"/>
      <c r="D119" s="181"/>
      <c r="E119" s="181"/>
      <c r="F119" s="181"/>
      <c r="G119" s="181"/>
      <c r="H119" s="181"/>
      <c r="I119" s="181"/>
      <c r="J119" s="181"/>
      <c r="K119" s="181"/>
      <c r="L119" s="181"/>
      <c r="M119" s="181"/>
      <c r="N119" s="181"/>
      <c r="O119" s="181"/>
      <c r="P119" s="181"/>
      <c r="Q119" s="181"/>
      <c r="R119" s="181"/>
    </row>
    <row r="120" spans="1:18" ht="12.75" customHeight="1">
      <c r="A120" s="181"/>
      <c r="B120" s="181"/>
      <c r="C120" s="181"/>
      <c r="D120" s="181"/>
      <c r="E120" s="181"/>
      <c r="F120" s="181"/>
      <c r="G120" s="181"/>
      <c r="H120" s="181"/>
      <c r="I120" s="181"/>
      <c r="J120" s="181"/>
      <c r="K120" s="181"/>
      <c r="L120" s="181"/>
      <c r="M120" s="181"/>
      <c r="N120" s="181"/>
      <c r="O120" s="181"/>
      <c r="P120" s="181"/>
      <c r="Q120" s="181"/>
      <c r="R120" s="181"/>
    </row>
    <row r="121" spans="1:18" ht="12.75" customHeight="1">
      <c r="A121" s="205" t="s">
        <v>82</v>
      </c>
      <c r="B121" s="205"/>
      <c r="C121" s="205"/>
      <c r="D121" s="205"/>
      <c r="E121" s="205"/>
      <c r="F121" s="205"/>
      <c r="G121" s="205"/>
      <c r="H121" s="205"/>
      <c r="I121" s="205"/>
      <c r="J121" s="205"/>
      <c r="K121" s="205"/>
      <c r="L121" s="205"/>
      <c r="M121" s="205"/>
      <c r="N121" s="205"/>
      <c r="O121" s="205"/>
      <c r="P121" s="205"/>
      <c r="Q121" s="205"/>
      <c r="R121" s="205"/>
    </row>
    <row r="122" spans="1:18" ht="12.75" customHeight="1">
      <c r="A122" s="205" t="s">
        <v>84</v>
      </c>
      <c r="B122" s="205"/>
      <c r="C122" s="205"/>
      <c r="D122" s="205"/>
      <c r="E122" s="205"/>
      <c r="F122" s="205"/>
      <c r="G122" s="205"/>
      <c r="H122" s="205"/>
      <c r="I122" s="205"/>
      <c r="J122" s="205"/>
      <c r="K122" s="205"/>
      <c r="L122" s="205"/>
      <c r="M122" s="205"/>
      <c r="N122" s="205"/>
      <c r="O122" s="205"/>
      <c r="P122" s="205"/>
      <c r="Q122" s="205"/>
      <c r="R122" s="205"/>
    </row>
    <row r="123" spans="1:18" ht="12.75" customHeight="1">
      <c r="A123" s="185" t="s">
        <v>141</v>
      </c>
      <c r="B123" s="185"/>
      <c r="C123" s="185"/>
      <c r="D123" s="185"/>
      <c r="E123" s="185"/>
      <c r="F123" s="185"/>
      <c r="G123" s="185"/>
      <c r="H123" s="185"/>
      <c r="I123" s="185"/>
      <c r="J123" s="185"/>
      <c r="K123" s="185"/>
      <c r="L123" s="185"/>
      <c r="M123" s="185"/>
      <c r="N123" s="185"/>
      <c r="O123" s="185"/>
      <c r="P123" s="185"/>
      <c r="Q123" s="185"/>
      <c r="R123" s="185"/>
    </row>
    <row r="124" spans="1:18" ht="12.75" customHeight="1">
      <c r="A124" s="208" t="s">
        <v>169</v>
      </c>
      <c r="B124" s="208"/>
      <c r="C124" s="208"/>
      <c r="D124" s="208"/>
      <c r="E124" s="208"/>
      <c r="F124" s="208"/>
      <c r="G124" s="208"/>
      <c r="H124" s="208"/>
      <c r="I124" s="208"/>
      <c r="J124" s="208"/>
      <c r="K124" s="208"/>
      <c r="L124" s="208"/>
      <c r="M124" s="208"/>
      <c r="N124" s="208"/>
      <c r="O124" s="208"/>
      <c r="P124" s="208"/>
      <c r="Q124" s="208"/>
      <c r="R124" s="208"/>
    </row>
    <row r="125" spans="1:18" ht="12.75" customHeight="1">
      <c r="A125" s="208" t="s">
        <v>98</v>
      </c>
      <c r="B125" s="208"/>
      <c r="C125" s="208"/>
      <c r="D125" s="208"/>
      <c r="E125" s="208"/>
      <c r="F125" s="208"/>
      <c r="G125" s="208"/>
      <c r="H125" s="208"/>
      <c r="I125" s="208"/>
      <c r="J125" s="208"/>
      <c r="K125" s="208"/>
      <c r="L125" s="208"/>
      <c r="M125" s="208"/>
      <c r="N125" s="208"/>
      <c r="O125" s="208"/>
      <c r="P125" s="208"/>
      <c r="Q125" s="208"/>
      <c r="R125" s="208"/>
    </row>
    <row r="126" spans="1:18" ht="12.75" customHeight="1">
      <c r="A126" s="186" t="s">
        <v>142</v>
      </c>
      <c r="B126" s="186"/>
      <c r="C126" s="186"/>
      <c r="D126" s="186"/>
      <c r="E126" s="186"/>
      <c r="F126" s="186"/>
      <c r="G126" s="186"/>
      <c r="H126" s="186"/>
      <c r="I126" s="186"/>
      <c r="J126" s="186"/>
      <c r="K126" s="186"/>
      <c r="L126" s="186"/>
      <c r="M126" s="186"/>
      <c r="N126" s="186"/>
      <c r="O126" s="186"/>
      <c r="P126" s="186"/>
      <c r="Q126" s="186"/>
      <c r="R126" s="186"/>
    </row>
    <row r="127" spans="1:18" ht="12.75" customHeight="1">
      <c r="A127" s="190" t="s">
        <v>167</v>
      </c>
      <c r="B127" s="190"/>
      <c r="C127" s="190"/>
      <c r="D127" s="190"/>
      <c r="E127" s="190"/>
      <c r="F127" s="190"/>
      <c r="G127" s="190"/>
      <c r="H127" s="190"/>
      <c r="I127" s="190"/>
      <c r="J127" s="190"/>
      <c r="K127" s="190"/>
      <c r="L127" s="190"/>
      <c r="M127" s="190"/>
      <c r="N127" s="190"/>
      <c r="O127" s="190"/>
      <c r="P127" s="190"/>
      <c r="Q127" s="190"/>
      <c r="R127" s="190"/>
    </row>
    <row r="128" spans="1:18" ht="12.75" customHeight="1">
      <c r="A128" s="190"/>
      <c r="B128" s="190"/>
      <c r="C128" s="190"/>
      <c r="D128" s="190"/>
      <c r="E128" s="190"/>
      <c r="F128" s="190"/>
      <c r="G128" s="190"/>
      <c r="H128" s="190"/>
      <c r="I128" s="190"/>
      <c r="J128" s="190"/>
      <c r="K128" s="190"/>
      <c r="L128" s="190"/>
      <c r="M128" s="190"/>
      <c r="N128" s="190"/>
      <c r="O128" s="190"/>
      <c r="P128" s="190"/>
      <c r="Q128" s="190"/>
      <c r="R128" s="190"/>
    </row>
    <row r="129" spans="1:18" ht="12.75" customHeight="1">
      <c r="A129" s="191" t="s">
        <v>172</v>
      </c>
      <c r="B129" s="191"/>
      <c r="C129" s="191"/>
      <c r="D129" s="191"/>
      <c r="E129" s="191"/>
      <c r="F129" s="191"/>
      <c r="G129" s="191"/>
      <c r="H129" s="191"/>
      <c r="I129" s="191"/>
      <c r="J129" s="191"/>
      <c r="K129" s="191"/>
      <c r="L129" s="191"/>
      <c r="M129" s="191"/>
      <c r="N129" s="191"/>
      <c r="O129" s="191"/>
      <c r="P129" s="191"/>
      <c r="Q129" s="191"/>
      <c r="R129" s="191"/>
    </row>
    <row r="130" spans="1:18" ht="12.75" customHeight="1">
      <c r="A130" s="184" t="s">
        <v>52</v>
      </c>
      <c r="B130" s="184"/>
      <c r="C130" s="184"/>
      <c r="D130" s="184"/>
      <c r="E130" s="184"/>
      <c r="F130" s="184"/>
      <c r="G130" s="184"/>
      <c r="H130" s="184"/>
      <c r="I130" s="184"/>
      <c r="J130" s="184"/>
      <c r="K130" s="184"/>
      <c r="L130" s="184"/>
      <c r="M130" s="184"/>
      <c r="N130" s="184"/>
      <c r="O130" s="184"/>
      <c r="P130" s="184"/>
      <c r="Q130" s="184"/>
      <c r="R130" s="184"/>
    </row>
    <row r="131" spans="1:18" ht="12.75" customHeight="1">
      <c r="A131" s="184" t="s">
        <v>53</v>
      </c>
      <c r="B131" s="184"/>
      <c r="C131" s="184"/>
      <c r="D131" s="184"/>
      <c r="E131" s="184"/>
      <c r="F131" s="184"/>
      <c r="G131" s="184"/>
      <c r="H131" s="184"/>
      <c r="I131" s="184"/>
      <c r="J131" s="184"/>
      <c r="K131" s="184"/>
      <c r="L131" s="184"/>
      <c r="M131" s="184"/>
      <c r="N131" s="184"/>
      <c r="O131" s="184"/>
      <c r="P131" s="184"/>
      <c r="Q131" s="184"/>
      <c r="R131" s="184"/>
    </row>
    <row r="132" spans="1:18" ht="12.75" customHeight="1">
      <c r="A132" s="184" t="s">
        <v>177</v>
      </c>
      <c r="B132" s="184"/>
      <c r="C132" s="184"/>
      <c r="D132" s="184"/>
      <c r="E132" s="184"/>
      <c r="F132" s="184"/>
      <c r="G132" s="184"/>
      <c r="H132" s="184"/>
      <c r="I132" s="184"/>
      <c r="J132" s="184"/>
      <c r="K132" s="184"/>
      <c r="L132" s="184"/>
      <c r="M132" s="184"/>
      <c r="N132" s="184"/>
      <c r="O132" s="184"/>
      <c r="P132" s="184"/>
      <c r="Q132" s="184"/>
      <c r="R132" s="184"/>
    </row>
    <row r="133" spans="1:18" ht="12.75" customHeight="1">
      <c r="A133" s="184"/>
      <c r="B133" s="184"/>
      <c r="C133" s="184"/>
      <c r="D133" s="184"/>
      <c r="E133" s="184"/>
      <c r="F133" s="184"/>
      <c r="G133" s="184"/>
      <c r="H133" s="184"/>
      <c r="I133" s="184"/>
      <c r="J133" s="184"/>
      <c r="K133" s="184"/>
      <c r="L133" s="184"/>
      <c r="M133" s="184"/>
      <c r="N133" s="184"/>
      <c r="O133" s="184"/>
      <c r="P133" s="184"/>
      <c r="Q133" s="184"/>
      <c r="R133" s="184"/>
    </row>
    <row r="134" spans="1:18" ht="12.75" customHeight="1">
      <c r="A134" s="184"/>
      <c r="B134" s="184"/>
      <c r="C134" s="184"/>
      <c r="D134" s="184"/>
      <c r="E134" s="184"/>
      <c r="F134" s="184"/>
      <c r="G134" s="184"/>
      <c r="H134" s="184"/>
      <c r="I134" s="184"/>
      <c r="J134" s="184"/>
      <c r="K134" s="184"/>
      <c r="L134" s="184"/>
      <c r="M134" s="184"/>
      <c r="N134" s="184"/>
      <c r="O134" s="184"/>
      <c r="P134" s="184"/>
      <c r="Q134" s="184"/>
      <c r="R134" s="184"/>
    </row>
    <row r="135" spans="1:18" ht="12.75" customHeight="1">
      <c r="A135" s="192" t="s">
        <v>132</v>
      </c>
      <c r="B135" s="192"/>
      <c r="C135" s="192"/>
      <c r="D135" s="192"/>
      <c r="E135" s="192"/>
      <c r="F135" s="192"/>
      <c r="G135" s="192"/>
      <c r="H135" s="192"/>
      <c r="I135" s="192"/>
      <c r="J135" s="192"/>
      <c r="K135" s="192"/>
      <c r="L135" s="192"/>
      <c r="M135" s="192"/>
      <c r="N135" s="192"/>
      <c r="O135" s="192"/>
      <c r="P135" s="192"/>
      <c r="Q135" s="192"/>
      <c r="R135" s="192"/>
    </row>
    <row r="136" spans="1:18" ht="12.75" customHeight="1">
      <c r="A136" s="184" t="s">
        <v>134</v>
      </c>
      <c r="B136" s="184"/>
      <c r="C136" s="184"/>
      <c r="D136" s="184"/>
      <c r="E136" s="184"/>
      <c r="F136" s="184"/>
      <c r="G136" s="184"/>
      <c r="H136" s="184"/>
      <c r="I136" s="184"/>
      <c r="J136" s="184"/>
      <c r="K136" s="184"/>
      <c r="L136" s="184"/>
      <c r="M136" s="184"/>
      <c r="N136" s="184"/>
      <c r="O136" s="184"/>
      <c r="P136" s="184"/>
      <c r="Q136" s="184"/>
      <c r="R136" s="184"/>
    </row>
    <row r="137" spans="1:18" ht="12.75" customHeight="1">
      <c r="A137" s="184"/>
      <c r="B137" s="184"/>
      <c r="C137" s="184"/>
      <c r="D137" s="184"/>
      <c r="E137" s="184"/>
      <c r="F137" s="184"/>
      <c r="G137" s="184"/>
      <c r="H137" s="184"/>
      <c r="I137" s="184"/>
      <c r="J137" s="184"/>
      <c r="K137" s="184"/>
      <c r="L137" s="184"/>
      <c r="M137" s="184"/>
      <c r="N137" s="184"/>
      <c r="O137" s="184"/>
      <c r="P137" s="184"/>
      <c r="Q137" s="184"/>
      <c r="R137" s="184"/>
    </row>
    <row r="138" spans="1:18" ht="12.75" customHeight="1">
      <c r="A138" s="184" t="s">
        <v>135</v>
      </c>
      <c r="B138" s="184"/>
      <c r="C138" s="184"/>
      <c r="D138" s="184"/>
      <c r="E138" s="184"/>
      <c r="F138" s="184"/>
      <c r="G138" s="184"/>
      <c r="H138" s="184"/>
      <c r="I138" s="184"/>
      <c r="J138" s="184"/>
      <c r="K138" s="184"/>
      <c r="L138" s="184"/>
      <c r="M138" s="184"/>
      <c r="N138" s="184"/>
      <c r="O138" s="184"/>
      <c r="P138" s="184"/>
      <c r="Q138" s="184"/>
      <c r="R138" s="184"/>
    </row>
    <row r="139" spans="1:18" ht="12.75" customHeight="1">
      <c r="A139" s="197" t="s">
        <v>65</v>
      </c>
      <c r="B139" s="197"/>
      <c r="C139" s="197"/>
      <c r="D139" s="197"/>
      <c r="E139" s="197"/>
      <c r="F139" s="197"/>
      <c r="G139" s="197"/>
      <c r="H139" s="197"/>
      <c r="I139" s="197"/>
      <c r="J139" s="197"/>
      <c r="K139" s="197"/>
      <c r="L139" s="197"/>
      <c r="M139" s="197"/>
      <c r="N139" s="197"/>
      <c r="O139" s="197"/>
      <c r="P139" s="197"/>
      <c r="Q139" s="197"/>
      <c r="R139" s="197"/>
    </row>
    <row r="140" spans="1:18" ht="12.75" customHeight="1">
      <c r="A140" s="197" t="s">
        <v>131</v>
      </c>
      <c r="B140" s="197"/>
      <c r="C140" s="197"/>
      <c r="D140" s="197"/>
      <c r="E140" s="197"/>
      <c r="F140" s="197"/>
      <c r="G140" s="197"/>
      <c r="H140" s="197"/>
      <c r="I140" s="197"/>
      <c r="J140" s="197"/>
      <c r="K140" s="197"/>
      <c r="L140" s="197"/>
      <c r="M140" s="197"/>
      <c r="N140" s="197"/>
      <c r="O140" s="197"/>
      <c r="P140" s="197"/>
      <c r="Q140" s="197"/>
      <c r="R140" s="197"/>
    </row>
    <row r="141" spans="1:18" ht="12.75" customHeight="1">
      <c r="A141" s="197" t="s">
        <v>109</v>
      </c>
      <c r="B141" s="197"/>
      <c r="C141" s="197"/>
      <c r="D141" s="197"/>
      <c r="E141" s="197"/>
      <c r="F141" s="197"/>
      <c r="G141" s="197"/>
      <c r="H141" s="197"/>
      <c r="I141" s="197"/>
      <c r="J141" s="197"/>
      <c r="K141" s="197"/>
      <c r="L141" s="197"/>
      <c r="M141" s="197"/>
      <c r="N141" s="197"/>
      <c r="O141" s="197"/>
      <c r="P141" s="197"/>
      <c r="Q141" s="197"/>
      <c r="R141" s="197"/>
    </row>
    <row r="142" spans="1:18" ht="12.75" customHeight="1">
      <c r="A142" s="197" t="s">
        <v>66</v>
      </c>
      <c r="B142" s="197"/>
      <c r="C142" s="197"/>
      <c r="D142" s="197"/>
      <c r="E142" s="197"/>
      <c r="F142" s="197"/>
      <c r="G142" s="197"/>
      <c r="H142" s="197"/>
      <c r="I142" s="197"/>
      <c r="J142" s="197"/>
      <c r="K142" s="197"/>
      <c r="L142" s="197"/>
      <c r="M142" s="197"/>
      <c r="N142" s="197"/>
      <c r="O142" s="197"/>
      <c r="P142" s="197"/>
      <c r="Q142" s="197"/>
      <c r="R142" s="197"/>
    </row>
    <row r="143" spans="1:18" ht="12.75" customHeight="1">
      <c r="A143" s="184" t="s">
        <v>77</v>
      </c>
      <c r="B143" s="184"/>
      <c r="C143" s="184"/>
      <c r="D143" s="184"/>
      <c r="E143" s="184"/>
      <c r="F143" s="184"/>
      <c r="G143" s="184"/>
      <c r="H143" s="184"/>
      <c r="I143" s="184"/>
      <c r="J143" s="184"/>
      <c r="K143" s="184"/>
      <c r="L143" s="184"/>
      <c r="M143" s="184"/>
      <c r="N143" s="184"/>
      <c r="O143" s="184"/>
      <c r="P143" s="184"/>
      <c r="Q143" s="184"/>
      <c r="R143" s="184"/>
    </row>
    <row r="144" spans="1:18" ht="12.75" customHeight="1">
      <c r="A144" s="184" t="s">
        <v>111</v>
      </c>
      <c r="B144" s="184"/>
      <c r="C144" s="184"/>
      <c r="D144" s="184"/>
      <c r="E144" s="184"/>
      <c r="F144" s="184"/>
      <c r="G144" s="184"/>
      <c r="H144" s="184"/>
      <c r="I144" s="184"/>
      <c r="J144" s="184"/>
      <c r="K144" s="184"/>
      <c r="L144" s="184"/>
      <c r="M144" s="184"/>
      <c r="N144" s="184"/>
      <c r="O144" s="184"/>
      <c r="P144" s="184"/>
      <c r="Q144" s="184"/>
      <c r="R144" s="184"/>
    </row>
    <row r="145" spans="1:18" ht="12.75" customHeight="1">
      <c r="A145" s="184"/>
      <c r="B145" s="184"/>
      <c r="C145" s="184"/>
      <c r="D145" s="184"/>
      <c r="E145" s="184"/>
      <c r="F145" s="184"/>
      <c r="G145" s="184"/>
      <c r="H145" s="184"/>
      <c r="I145" s="184"/>
      <c r="J145" s="184"/>
      <c r="K145" s="184"/>
      <c r="L145" s="184"/>
      <c r="M145" s="184"/>
      <c r="N145" s="184"/>
      <c r="O145" s="184"/>
      <c r="P145" s="184"/>
      <c r="Q145" s="184"/>
      <c r="R145" s="184"/>
    </row>
    <row r="146" spans="1:18" ht="12.75" customHeight="1">
      <c r="A146" s="206" t="s">
        <v>91</v>
      </c>
      <c r="B146" s="206"/>
      <c r="C146" s="206"/>
      <c r="D146" s="206"/>
      <c r="E146" s="206"/>
      <c r="F146" s="206"/>
      <c r="G146" s="206"/>
      <c r="H146" s="206"/>
      <c r="I146" s="206"/>
      <c r="J146" s="206"/>
      <c r="K146" s="206"/>
      <c r="L146" s="206"/>
      <c r="M146" s="206"/>
      <c r="N146" s="206"/>
      <c r="O146" s="206"/>
      <c r="P146" s="206"/>
      <c r="Q146" s="206"/>
      <c r="R146" s="206"/>
    </row>
    <row r="147" spans="1:18" ht="12.75" customHeight="1">
      <c r="A147" s="206" t="s">
        <v>147</v>
      </c>
      <c r="B147" s="206"/>
      <c r="C147" s="206"/>
      <c r="D147" s="206"/>
      <c r="E147" s="206"/>
      <c r="F147" s="206"/>
      <c r="G147" s="206"/>
      <c r="H147" s="206"/>
      <c r="I147" s="206"/>
      <c r="J147" s="206"/>
      <c r="K147" s="206"/>
      <c r="L147" s="206"/>
      <c r="M147" s="206"/>
      <c r="N147" s="206"/>
      <c r="O147" s="206"/>
      <c r="P147" s="206"/>
      <c r="Q147" s="206"/>
      <c r="R147" s="206"/>
    </row>
    <row r="148" spans="1:18" ht="12.75" customHeight="1">
      <c r="A148" s="192" t="s">
        <v>107</v>
      </c>
      <c r="B148" s="192"/>
      <c r="C148" s="192"/>
      <c r="D148" s="192"/>
      <c r="E148" s="192"/>
      <c r="F148" s="192"/>
      <c r="G148" s="192"/>
      <c r="H148" s="192"/>
      <c r="I148" s="192"/>
      <c r="J148" s="192"/>
      <c r="K148" s="192"/>
      <c r="L148" s="192"/>
      <c r="M148" s="192"/>
      <c r="N148" s="192"/>
      <c r="O148" s="192"/>
      <c r="P148" s="192"/>
      <c r="Q148" s="192"/>
      <c r="R148" s="192"/>
    </row>
    <row r="149" spans="1:18" ht="12.75" customHeight="1">
      <c r="A149" s="192" t="s">
        <v>96</v>
      </c>
      <c r="B149" s="192"/>
      <c r="C149" s="192"/>
      <c r="D149" s="192"/>
      <c r="E149" s="192"/>
      <c r="F149" s="192"/>
      <c r="G149" s="192"/>
      <c r="H149" s="192"/>
      <c r="I149" s="192"/>
      <c r="J149" s="192"/>
      <c r="K149" s="192"/>
      <c r="L149" s="192"/>
      <c r="M149" s="192"/>
      <c r="N149" s="192"/>
      <c r="O149" s="192"/>
      <c r="P149" s="192"/>
      <c r="Q149" s="192"/>
      <c r="R149" s="192"/>
    </row>
    <row r="150" spans="1:18" ht="12.75" customHeight="1">
      <c r="A150" s="189" t="s">
        <v>123</v>
      </c>
      <c r="B150" s="189"/>
      <c r="C150" s="189"/>
      <c r="D150" s="189"/>
      <c r="E150" s="189"/>
      <c r="F150" s="189"/>
      <c r="G150" s="189"/>
      <c r="H150" s="189"/>
      <c r="I150" s="189"/>
      <c r="J150" s="189"/>
      <c r="K150" s="189"/>
      <c r="L150" s="189"/>
      <c r="M150" s="189"/>
      <c r="N150" s="189"/>
      <c r="O150" s="189"/>
      <c r="P150" s="189"/>
      <c r="Q150" s="189"/>
      <c r="R150" s="189"/>
    </row>
    <row r="151" spans="1:18" ht="12.75" customHeight="1">
      <c r="A151" s="175" t="s">
        <v>152</v>
      </c>
      <c r="B151" s="176"/>
      <c r="C151" s="176"/>
      <c r="D151" s="176"/>
      <c r="E151" s="176"/>
      <c r="F151" s="176"/>
      <c r="G151" s="176"/>
      <c r="H151" s="176"/>
      <c r="I151" s="176"/>
      <c r="J151" s="176"/>
      <c r="K151" s="176"/>
      <c r="L151" s="176"/>
      <c r="M151" s="176"/>
      <c r="N151" s="176"/>
      <c r="O151" s="176"/>
      <c r="P151" s="176"/>
      <c r="Q151" s="176"/>
      <c r="R151" s="177"/>
    </row>
    <row r="152" spans="1:18" ht="12.75" customHeight="1">
      <c r="A152" s="178"/>
      <c r="B152" s="179"/>
      <c r="C152" s="179"/>
      <c r="D152" s="179"/>
      <c r="E152" s="179"/>
      <c r="F152" s="179"/>
      <c r="G152" s="179"/>
      <c r="H152" s="179"/>
      <c r="I152" s="179"/>
      <c r="J152" s="179"/>
      <c r="K152" s="179"/>
      <c r="L152" s="179"/>
      <c r="M152" s="179"/>
      <c r="N152" s="179"/>
      <c r="O152" s="179"/>
      <c r="P152" s="179"/>
      <c r="Q152" s="179"/>
      <c r="R152" s="180"/>
    </row>
    <row r="153" spans="1:18" ht="12.75" customHeight="1">
      <c r="A153" s="178"/>
      <c r="B153" s="179"/>
      <c r="C153" s="179"/>
      <c r="D153" s="179"/>
      <c r="E153" s="179"/>
      <c r="F153" s="179"/>
      <c r="G153" s="179"/>
      <c r="H153" s="179"/>
      <c r="I153" s="179"/>
      <c r="J153" s="179"/>
      <c r="K153" s="179"/>
      <c r="L153" s="179"/>
      <c r="M153" s="179"/>
      <c r="N153" s="179"/>
      <c r="O153" s="179"/>
      <c r="P153" s="179"/>
      <c r="Q153" s="179"/>
      <c r="R153" s="180"/>
    </row>
    <row r="154" spans="1:18" ht="12.75" customHeight="1">
      <c r="A154" s="178"/>
      <c r="B154" s="179"/>
      <c r="C154" s="179"/>
      <c r="D154" s="179"/>
      <c r="E154" s="179"/>
      <c r="F154" s="179"/>
      <c r="G154" s="179"/>
      <c r="H154" s="179"/>
      <c r="I154" s="179"/>
      <c r="J154" s="179"/>
      <c r="K154" s="179"/>
      <c r="L154" s="179"/>
      <c r="M154" s="179"/>
      <c r="N154" s="179"/>
      <c r="O154" s="179"/>
      <c r="P154" s="179"/>
      <c r="Q154" s="179"/>
      <c r="R154" s="180"/>
    </row>
    <row r="155" spans="1:18" ht="12.75" customHeight="1">
      <c r="A155" s="178"/>
      <c r="B155" s="179"/>
      <c r="C155" s="179"/>
      <c r="D155" s="179"/>
      <c r="E155" s="179"/>
      <c r="F155" s="179"/>
      <c r="G155" s="179"/>
      <c r="H155" s="179"/>
      <c r="I155" s="179"/>
      <c r="J155" s="179"/>
      <c r="K155" s="179"/>
      <c r="L155" s="179"/>
      <c r="M155" s="179"/>
      <c r="N155" s="179"/>
      <c r="O155" s="179"/>
      <c r="P155" s="179"/>
      <c r="Q155" s="179"/>
      <c r="R155" s="180"/>
    </row>
    <row r="156" spans="1:18" ht="12.75" customHeight="1">
      <c r="A156" s="178"/>
      <c r="B156" s="179"/>
      <c r="C156" s="179"/>
      <c r="D156" s="179"/>
      <c r="E156" s="179"/>
      <c r="F156" s="179"/>
      <c r="G156" s="179"/>
      <c r="H156" s="179"/>
      <c r="I156" s="179"/>
      <c r="J156" s="179"/>
      <c r="K156" s="179"/>
      <c r="L156" s="179"/>
      <c r="M156" s="179"/>
      <c r="N156" s="179"/>
      <c r="O156" s="179"/>
      <c r="P156" s="179"/>
      <c r="Q156" s="179"/>
      <c r="R156" s="180"/>
    </row>
    <row r="157" spans="1:18" ht="12.75" customHeight="1">
      <c r="A157" s="178"/>
      <c r="B157" s="179"/>
      <c r="C157" s="179"/>
      <c r="D157" s="179"/>
      <c r="E157" s="179"/>
      <c r="F157" s="179"/>
      <c r="G157" s="179"/>
      <c r="H157" s="179"/>
      <c r="I157" s="179"/>
      <c r="J157" s="179"/>
      <c r="K157" s="179"/>
      <c r="L157" s="179"/>
      <c r="M157" s="179"/>
      <c r="N157" s="179"/>
      <c r="O157" s="179"/>
      <c r="P157" s="179"/>
      <c r="Q157" s="179"/>
      <c r="R157" s="180"/>
    </row>
    <row r="158" spans="1:18" ht="12.75" customHeight="1">
      <c r="A158" s="178"/>
      <c r="B158" s="179"/>
      <c r="C158" s="179"/>
      <c r="D158" s="179"/>
      <c r="E158" s="179"/>
      <c r="F158" s="179"/>
      <c r="G158" s="179"/>
      <c r="H158" s="179"/>
      <c r="I158" s="179"/>
      <c r="J158" s="179"/>
      <c r="K158" s="179"/>
      <c r="L158" s="179"/>
      <c r="M158" s="179"/>
      <c r="N158" s="179"/>
      <c r="O158" s="179"/>
      <c r="P158" s="179"/>
      <c r="Q158" s="179"/>
      <c r="R158" s="180"/>
    </row>
    <row r="159" spans="1:18" ht="12.75" customHeight="1">
      <c r="A159" s="178"/>
      <c r="B159" s="179"/>
      <c r="C159" s="179"/>
      <c r="D159" s="179"/>
      <c r="E159" s="179"/>
      <c r="F159" s="179"/>
      <c r="G159" s="179"/>
      <c r="H159" s="179"/>
      <c r="I159" s="179"/>
      <c r="J159" s="179"/>
      <c r="K159" s="179"/>
      <c r="L159" s="179"/>
      <c r="M159" s="179"/>
      <c r="N159" s="179"/>
      <c r="O159" s="179"/>
      <c r="P159" s="179"/>
      <c r="Q159" s="179"/>
      <c r="R159" s="180"/>
    </row>
    <row r="160" spans="1:18" ht="12.75" customHeight="1">
      <c r="A160" s="178"/>
      <c r="B160" s="179"/>
      <c r="C160" s="179"/>
      <c r="D160" s="179"/>
      <c r="E160" s="179"/>
      <c r="F160" s="179"/>
      <c r="G160" s="179"/>
      <c r="H160" s="179"/>
      <c r="I160" s="179"/>
      <c r="J160" s="179"/>
      <c r="K160" s="179"/>
      <c r="L160" s="179"/>
      <c r="M160" s="179"/>
      <c r="N160" s="179"/>
      <c r="O160" s="179"/>
      <c r="P160" s="179"/>
      <c r="Q160" s="179"/>
      <c r="R160" s="180"/>
    </row>
    <row r="161" spans="1:18" ht="12.75" customHeight="1">
      <c r="A161" s="178"/>
      <c r="B161" s="179"/>
      <c r="C161" s="179"/>
      <c r="D161" s="179"/>
      <c r="E161" s="179"/>
      <c r="F161" s="179"/>
      <c r="G161" s="179"/>
      <c r="H161" s="179"/>
      <c r="I161" s="179"/>
      <c r="J161" s="179"/>
      <c r="K161" s="179"/>
      <c r="L161" s="179"/>
      <c r="M161" s="179"/>
      <c r="N161" s="179"/>
      <c r="O161" s="179"/>
      <c r="P161" s="179"/>
      <c r="Q161" s="179"/>
      <c r="R161" s="180"/>
    </row>
    <row r="162" spans="1:18" ht="12.75" customHeight="1">
      <c r="A162" s="178"/>
      <c r="B162" s="179"/>
      <c r="C162" s="179"/>
      <c r="D162" s="179"/>
      <c r="E162" s="179"/>
      <c r="F162" s="179"/>
      <c r="G162" s="179"/>
      <c r="H162" s="179"/>
      <c r="I162" s="179"/>
      <c r="J162" s="179"/>
      <c r="K162" s="179"/>
      <c r="L162" s="179"/>
      <c r="M162" s="179"/>
      <c r="N162" s="179"/>
      <c r="O162" s="179"/>
      <c r="P162" s="179"/>
      <c r="Q162" s="179"/>
      <c r="R162" s="180"/>
    </row>
    <row r="163" spans="1:18" ht="12.75" customHeight="1">
      <c r="A163" s="178"/>
      <c r="B163" s="179"/>
      <c r="C163" s="179"/>
      <c r="D163" s="179"/>
      <c r="E163" s="179"/>
      <c r="F163" s="179"/>
      <c r="G163" s="179"/>
      <c r="H163" s="179"/>
      <c r="I163" s="179"/>
      <c r="J163" s="179"/>
      <c r="K163" s="179"/>
      <c r="L163" s="179"/>
      <c r="M163" s="179"/>
      <c r="N163" s="179"/>
      <c r="O163" s="179"/>
      <c r="P163" s="179"/>
      <c r="Q163" s="179"/>
      <c r="R163" s="180"/>
    </row>
    <row r="164" spans="1:18" ht="12.75" customHeight="1">
      <c r="A164" s="178"/>
      <c r="B164" s="179"/>
      <c r="C164" s="179"/>
      <c r="D164" s="179"/>
      <c r="E164" s="179"/>
      <c r="F164" s="179"/>
      <c r="G164" s="179"/>
      <c r="H164" s="179"/>
      <c r="I164" s="179"/>
      <c r="J164" s="179"/>
      <c r="K164" s="179"/>
      <c r="L164" s="179"/>
      <c r="M164" s="179"/>
      <c r="N164" s="179"/>
      <c r="O164" s="179"/>
      <c r="P164" s="179"/>
      <c r="Q164" s="179"/>
      <c r="R164" s="180"/>
    </row>
    <row r="165" spans="1:18" ht="12.75" customHeight="1">
      <c r="A165" s="178"/>
      <c r="B165" s="179"/>
      <c r="C165" s="179"/>
      <c r="D165" s="179"/>
      <c r="E165" s="179"/>
      <c r="F165" s="179"/>
      <c r="G165" s="179"/>
      <c r="H165" s="179"/>
      <c r="I165" s="179"/>
      <c r="J165" s="179"/>
      <c r="K165" s="179"/>
      <c r="L165" s="179"/>
      <c r="M165" s="179"/>
      <c r="N165" s="179"/>
      <c r="O165" s="179"/>
      <c r="P165" s="179"/>
      <c r="Q165" s="179"/>
      <c r="R165" s="180"/>
    </row>
    <row r="166" spans="1:18" ht="12.75" customHeight="1">
      <c r="A166" s="178"/>
      <c r="B166" s="179"/>
      <c r="C166" s="179"/>
      <c r="D166" s="179"/>
      <c r="E166" s="179"/>
      <c r="F166" s="179"/>
      <c r="G166" s="179"/>
      <c r="H166" s="179"/>
      <c r="I166" s="179"/>
      <c r="J166" s="179"/>
      <c r="K166" s="179"/>
      <c r="L166" s="179"/>
      <c r="M166" s="179"/>
      <c r="N166" s="179"/>
      <c r="O166" s="179"/>
      <c r="P166" s="179"/>
      <c r="Q166" s="179"/>
      <c r="R166" s="180"/>
    </row>
    <row r="167" spans="1:18" ht="12.75" customHeight="1">
      <c r="A167" s="178"/>
      <c r="B167" s="179"/>
      <c r="C167" s="179"/>
      <c r="D167" s="179"/>
      <c r="E167" s="179"/>
      <c r="F167" s="179"/>
      <c r="G167" s="179"/>
      <c r="H167" s="179"/>
      <c r="I167" s="179"/>
      <c r="J167" s="179"/>
      <c r="K167" s="179"/>
      <c r="L167" s="179"/>
      <c r="M167" s="179"/>
      <c r="N167" s="179"/>
      <c r="O167" s="179"/>
      <c r="P167" s="179"/>
      <c r="Q167" s="179"/>
      <c r="R167" s="180"/>
    </row>
    <row r="168" spans="1:18" ht="12.75" customHeight="1">
      <c r="A168" s="197" t="s">
        <v>128</v>
      </c>
      <c r="B168" s="197"/>
      <c r="C168" s="197"/>
      <c r="D168" s="197"/>
      <c r="E168" s="197"/>
      <c r="F168" s="197"/>
      <c r="G168" s="197"/>
      <c r="H168" s="197"/>
      <c r="I168" s="197"/>
      <c r="J168" s="197"/>
      <c r="K168" s="197"/>
      <c r="L168" s="197"/>
      <c r="M168" s="197"/>
      <c r="N168" s="197"/>
      <c r="O168" s="197"/>
      <c r="P168" s="197"/>
      <c r="Q168" s="197"/>
      <c r="R168" s="197"/>
    </row>
    <row r="169" spans="1:18" ht="12.75" customHeight="1">
      <c r="A169" s="192" t="s">
        <v>157</v>
      </c>
      <c r="B169" s="192"/>
      <c r="C169" s="192"/>
      <c r="D169" s="192"/>
      <c r="E169" s="192"/>
      <c r="F169" s="192"/>
      <c r="G169" s="192"/>
      <c r="H169" s="192"/>
      <c r="I169" s="192"/>
      <c r="J169" s="192"/>
      <c r="K169" s="192"/>
      <c r="L169" s="192"/>
      <c r="M169" s="192"/>
      <c r="N169" s="192"/>
      <c r="O169" s="192"/>
      <c r="P169" s="192"/>
      <c r="Q169" s="192"/>
      <c r="R169" s="192"/>
    </row>
    <row r="170" spans="1:18" ht="12.75" customHeight="1">
      <c r="A170" s="197" t="s">
        <v>67</v>
      </c>
      <c r="B170" s="197"/>
      <c r="C170" s="197"/>
      <c r="D170" s="197"/>
      <c r="E170" s="197"/>
      <c r="F170" s="197"/>
      <c r="G170" s="197"/>
      <c r="H170" s="197"/>
      <c r="I170" s="197"/>
      <c r="J170" s="197"/>
      <c r="K170" s="197"/>
      <c r="L170" s="197"/>
      <c r="M170" s="197"/>
      <c r="N170" s="197"/>
      <c r="O170" s="197"/>
      <c r="P170" s="197"/>
      <c r="Q170" s="197"/>
      <c r="R170" s="197"/>
    </row>
    <row r="171" spans="1:18" ht="12.75" customHeight="1">
      <c r="A171" s="191" t="s">
        <v>182</v>
      </c>
      <c r="B171" s="191"/>
      <c r="C171" s="191"/>
      <c r="D171" s="191"/>
      <c r="E171" s="191"/>
      <c r="F171" s="191"/>
      <c r="G171" s="191"/>
      <c r="H171" s="191"/>
      <c r="I171" s="191"/>
      <c r="J171" s="191"/>
      <c r="K171" s="191"/>
      <c r="L171" s="191"/>
      <c r="M171" s="191"/>
      <c r="N171" s="191"/>
      <c r="O171" s="191"/>
      <c r="P171" s="191"/>
      <c r="Q171" s="191"/>
      <c r="R171" s="191"/>
    </row>
    <row r="172" spans="1:18" ht="12.75" customHeight="1">
      <c r="A172" s="184" t="s">
        <v>71</v>
      </c>
      <c r="B172" s="184"/>
      <c r="C172" s="184"/>
      <c r="D172" s="184"/>
      <c r="E172" s="184"/>
      <c r="F172" s="184"/>
      <c r="G172" s="184"/>
      <c r="H172" s="184"/>
      <c r="I172" s="184"/>
      <c r="J172" s="184"/>
      <c r="K172" s="184"/>
      <c r="L172" s="184"/>
      <c r="M172" s="184"/>
      <c r="N172" s="184"/>
      <c r="O172" s="184"/>
      <c r="P172" s="184"/>
      <c r="Q172" s="184"/>
      <c r="R172" s="184"/>
    </row>
    <row r="173" spans="1:18" ht="12.75" customHeight="1">
      <c r="A173" s="184"/>
      <c r="B173" s="184"/>
      <c r="C173" s="184"/>
      <c r="D173" s="184"/>
      <c r="E173" s="184"/>
      <c r="F173" s="184"/>
      <c r="G173" s="184"/>
      <c r="H173" s="184"/>
      <c r="I173" s="184"/>
      <c r="J173" s="184"/>
      <c r="K173" s="184"/>
      <c r="L173" s="184"/>
      <c r="M173" s="184"/>
      <c r="N173" s="184"/>
      <c r="O173" s="184"/>
      <c r="P173" s="184"/>
      <c r="Q173" s="184"/>
      <c r="R173" s="184"/>
    </row>
    <row r="174" spans="1:18" ht="12.75" customHeight="1">
      <c r="A174" s="184" t="s">
        <v>129</v>
      </c>
      <c r="B174" s="184"/>
      <c r="C174" s="184"/>
      <c r="D174" s="184"/>
      <c r="E174" s="184"/>
      <c r="F174" s="184"/>
      <c r="G174" s="184"/>
      <c r="H174" s="184"/>
      <c r="I174" s="184"/>
      <c r="J174" s="184"/>
      <c r="K174" s="184"/>
      <c r="L174" s="184"/>
      <c r="M174" s="184"/>
      <c r="N174" s="184"/>
      <c r="O174" s="184"/>
      <c r="P174" s="184"/>
      <c r="Q174" s="184"/>
      <c r="R174" s="184"/>
    </row>
    <row r="175" spans="1:18" ht="12.75" customHeight="1">
      <c r="A175" s="184" t="s">
        <v>72</v>
      </c>
      <c r="B175" s="184"/>
      <c r="C175" s="184"/>
      <c r="D175" s="184"/>
      <c r="E175" s="184"/>
      <c r="F175" s="184"/>
      <c r="G175" s="184"/>
      <c r="H175" s="184"/>
      <c r="I175" s="184"/>
      <c r="J175" s="184"/>
      <c r="K175" s="184"/>
      <c r="L175" s="184"/>
      <c r="M175" s="184"/>
      <c r="N175" s="184"/>
      <c r="O175" s="184"/>
      <c r="P175" s="184"/>
      <c r="Q175" s="184"/>
      <c r="R175" s="184"/>
    </row>
    <row r="176" spans="1:18" ht="12.75" customHeight="1">
      <c r="A176" s="184" t="s">
        <v>73</v>
      </c>
      <c r="B176" s="184"/>
      <c r="C176" s="184"/>
      <c r="D176" s="184"/>
      <c r="E176" s="184"/>
      <c r="F176" s="184"/>
      <c r="G176" s="184"/>
      <c r="H176" s="184"/>
      <c r="I176" s="184"/>
      <c r="J176" s="184"/>
      <c r="K176" s="184"/>
      <c r="L176" s="184"/>
      <c r="M176" s="184"/>
      <c r="N176" s="184"/>
      <c r="O176" s="184"/>
      <c r="P176" s="184"/>
      <c r="Q176" s="184"/>
      <c r="R176" s="184"/>
    </row>
    <row r="177" spans="1:18" ht="12.75" customHeight="1">
      <c r="A177" s="184" t="s">
        <v>85</v>
      </c>
      <c r="B177" s="184"/>
      <c r="C177" s="184"/>
      <c r="D177" s="184"/>
      <c r="E177" s="184"/>
      <c r="F177" s="184"/>
      <c r="G177" s="184"/>
      <c r="H177" s="184"/>
      <c r="I177" s="184"/>
      <c r="J177" s="184"/>
      <c r="K177" s="184"/>
      <c r="L177" s="184"/>
      <c r="M177" s="184"/>
      <c r="N177" s="184"/>
      <c r="O177" s="184"/>
      <c r="P177" s="184"/>
      <c r="Q177" s="184"/>
      <c r="R177" s="184"/>
    </row>
    <row r="178" spans="1:18" ht="12.75" customHeight="1">
      <c r="A178" s="184" t="s">
        <v>140</v>
      </c>
      <c r="B178" s="184"/>
      <c r="C178" s="184"/>
      <c r="D178" s="184"/>
      <c r="E178" s="184"/>
      <c r="F178" s="184"/>
      <c r="G178" s="184"/>
      <c r="H178" s="184"/>
      <c r="I178" s="184"/>
      <c r="J178" s="184"/>
      <c r="K178" s="184"/>
      <c r="L178" s="184"/>
      <c r="M178" s="184"/>
      <c r="N178" s="184"/>
      <c r="O178" s="184"/>
      <c r="P178" s="184"/>
      <c r="Q178" s="184"/>
      <c r="R178" s="184"/>
    </row>
    <row r="179" spans="1:18" ht="12.75" customHeight="1">
      <c r="A179" s="204" t="s">
        <v>170</v>
      </c>
      <c r="B179" s="204"/>
      <c r="C179" s="204"/>
      <c r="D179" s="204"/>
      <c r="E179" s="204"/>
      <c r="F179" s="204"/>
      <c r="G179" s="204"/>
      <c r="H179" s="204"/>
      <c r="I179" s="204"/>
      <c r="J179" s="204"/>
      <c r="K179" s="204"/>
      <c r="L179" s="204"/>
      <c r="M179" s="204"/>
      <c r="N179" s="204"/>
      <c r="O179" s="204"/>
      <c r="P179" s="204"/>
      <c r="Q179" s="204"/>
      <c r="R179" s="204"/>
    </row>
    <row r="180" spans="1:18" ht="12.75" customHeight="1">
      <c r="A180" s="193" t="s">
        <v>92</v>
      </c>
      <c r="B180" s="193"/>
      <c r="C180" s="193"/>
      <c r="D180" s="193"/>
      <c r="E180" s="193"/>
      <c r="F180" s="193"/>
      <c r="G180" s="193"/>
      <c r="H180" s="193"/>
      <c r="I180" s="193"/>
      <c r="J180" s="193"/>
      <c r="K180" s="193"/>
      <c r="L180" s="193"/>
      <c r="M180" s="193"/>
      <c r="N180" s="193"/>
      <c r="O180" s="193"/>
      <c r="P180" s="193"/>
      <c r="Q180" s="193"/>
      <c r="R180" s="193"/>
    </row>
    <row r="181" spans="1:18" ht="12.75" customHeight="1">
      <c r="A181" s="184" t="s">
        <v>105</v>
      </c>
      <c r="B181" s="184"/>
      <c r="C181" s="184"/>
      <c r="D181" s="184"/>
      <c r="E181" s="184"/>
      <c r="F181" s="184"/>
      <c r="G181" s="184"/>
      <c r="H181" s="184"/>
      <c r="I181" s="184"/>
      <c r="J181" s="184"/>
      <c r="K181" s="184"/>
      <c r="L181" s="184"/>
      <c r="M181" s="184"/>
      <c r="N181" s="184"/>
      <c r="O181" s="184"/>
      <c r="P181" s="184"/>
      <c r="Q181" s="184"/>
      <c r="R181" s="184"/>
    </row>
    <row r="182" spans="1:18" ht="12.75" customHeight="1">
      <c r="A182" s="197" t="s">
        <v>104</v>
      </c>
      <c r="B182" s="197"/>
      <c r="C182" s="197"/>
      <c r="D182" s="197"/>
      <c r="E182" s="197"/>
      <c r="F182" s="197"/>
      <c r="G182" s="197"/>
      <c r="H182" s="197"/>
      <c r="I182" s="197"/>
      <c r="J182" s="197"/>
      <c r="K182" s="197"/>
      <c r="L182" s="197"/>
      <c r="M182" s="197"/>
      <c r="N182" s="197"/>
      <c r="O182" s="197"/>
      <c r="P182" s="197"/>
      <c r="Q182" s="197"/>
      <c r="R182" s="197"/>
    </row>
    <row r="183" spans="1:18" ht="12.75" customHeight="1">
      <c r="A183" s="192" t="s">
        <v>106</v>
      </c>
      <c r="B183" s="192"/>
      <c r="C183" s="192"/>
      <c r="D183" s="192"/>
      <c r="E183" s="192"/>
      <c r="F183" s="192"/>
      <c r="G183" s="192"/>
      <c r="H183" s="192"/>
      <c r="I183" s="192"/>
      <c r="J183" s="192"/>
      <c r="K183" s="192"/>
      <c r="L183" s="192"/>
      <c r="M183" s="192"/>
      <c r="N183" s="192"/>
      <c r="O183" s="192"/>
      <c r="P183" s="192"/>
      <c r="Q183" s="192"/>
      <c r="R183" s="192"/>
    </row>
    <row r="184" spans="1:18" ht="12.75" customHeight="1">
      <c r="A184" s="184" t="s">
        <v>186</v>
      </c>
      <c r="B184" s="184"/>
      <c r="C184" s="184"/>
      <c r="D184" s="184"/>
      <c r="E184" s="184"/>
      <c r="F184" s="184"/>
      <c r="G184" s="184"/>
      <c r="H184" s="184"/>
      <c r="I184" s="184"/>
      <c r="J184" s="184"/>
      <c r="K184" s="184"/>
      <c r="L184" s="184"/>
      <c r="M184" s="184"/>
      <c r="N184" s="184"/>
      <c r="O184" s="184"/>
      <c r="P184" s="184"/>
      <c r="Q184" s="184"/>
      <c r="R184" s="184"/>
    </row>
    <row r="185" spans="1:18" ht="12.75" customHeight="1">
      <c r="A185" s="184"/>
      <c r="B185" s="184"/>
      <c r="C185" s="184"/>
      <c r="D185" s="184"/>
      <c r="E185" s="184"/>
      <c r="F185" s="184"/>
      <c r="G185" s="184"/>
      <c r="H185" s="184"/>
      <c r="I185" s="184"/>
      <c r="J185" s="184"/>
      <c r="K185" s="184"/>
      <c r="L185" s="184"/>
      <c r="M185" s="184"/>
      <c r="N185" s="184"/>
      <c r="O185" s="184"/>
      <c r="P185" s="184"/>
      <c r="Q185" s="184"/>
      <c r="R185" s="184"/>
    </row>
    <row r="186" spans="1:18" ht="12.75" customHeight="1">
      <c r="A186" s="192" t="s">
        <v>154</v>
      </c>
      <c r="B186" s="192"/>
      <c r="C186" s="192"/>
      <c r="D186" s="192"/>
      <c r="E186" s="192"/>
      <c r="F186" s="192"/>
      <c r="G186" s="192"/>
      <c r="H186" s="192"/>
      <c r="I186" s="192"/>
      <c r="J186" s="192"/>
      <c r="K186" s="192"/>
      <c r="L186" s="192"/>
      <c r="M186" s="192"/>
      <c r="N186" s="192"/>
      <c r="O186" s="192"/>
      <c r="P186" s="192"/>
      <c r="Q186" s="192"/>
      <c r="R186" s="192"/>
    </row>
    <row r="187" spans="1:18" ht="12.75" customHeight="1">
      <c r="A187" s="192" t="s">
        <v>155</v>
      </c>
      <c r="B187" s="192"/>
      <c r="C187" s="192"/>
      <c r="D187" s="192"/>
      <c r="E187" s="192"/>
      <c r="F187" s="192"/>
      <c r="G187" s="192"/>
      <c r="H187" s="192"/>
      <c r="I187" s="192"/>
      <c r="J187" s="192"/>
      <c r="K187" s="192"/>
      <c r="L187" s="192"/>
      <c r="M187" s="192"/>
      <c r="N187" s="192"/>
      <c r="O187" s="192"/>
      <c r="P187" s="192"/>
      <c r="Q187" s="192"/>
      <c r="R187" s="192"/>
    </row>
    <row r="188" spans="1:18" ht="12.75" customHeight="1">
      <c r="A188" s="211" t="s">
        <v>156</v>
      </c>
      <c r="B188" s="212"/>
      <c r="C188" s="212"/>
      <c r="D188" s="212"/>
      <c r="E188" s="212"/>
      <c r="F188" s="212"/>
      <c r="G188" s="212"/>
      <c r="H188" s="212"/>
      <c r="I188" s="212"/>
      <c r="J188" s="212"/>
      <c r="K188" s="212"/>
      <c r="L188" s="212"/>
      <c r="M188" s="212"/>
      <c r="N188" s="212"/>
      <c r="O188" s="212"/>
      <c r="P188" s="212"/>
      <c r="Q188" s="212"/>
      <c r="R188" s="213"/>
    </row>
    <row r="189" spans="1:18" ht="12.75" customHeight="1">
      <c r="A189" s="192" t="s">
        <v>108</v>
      </c>
      <c r="B189" s="192"/>
      <c r="C189" s="192"/>
      <c r="D189" s="192"/>
      <c r="E189" s="192"/>
      <c r="F189" s="192"/>
      <c r="G189" s="192"/>
      <c r="H189" s="192"/>
      <c r="I189" s="192"/>
      <c r="J189" s="192"/>
      <c r="K189" s="192"/>
      <c r="L189" s="192"/>
      <c r="M189" s="192"/>
      <c r="N189" s="192"/>
      <c r="O189" s="192"/>
      <c r="P189" s="192"/>
      <c r="Q189" s="192"/>
      <c r="R189" s="192"/>
    </row>
    <row r="190" spans="1:18" ht="12.75" customHeight="1">
      <c r="A190" s="197" t="s">
        <v>110</v>
      </c>
      <c r="B190" s="197"/>
      <c r="C190" s="197"/>
      <c r="D190" s="197"/>
      <c r="E190" s="197"/>
      <c r="F190" s="197"/>
      <c r="G190" s="197"/>
      <c r="H190" s="197"/>
      <c r="I190" s="197"/>
      <c r="J190" s="197"/>
      <c r="K190" s="197"/>
      <c r="L190" s="197"/>
      <c r="M190" s="197"/>
      <c r="N190" s="197"/>
      <c r="O190" s="197"/>
      <c r="P190" s="197"/>
      <c r="Q190" s="197"/>
      <c r="R190" s="197"/>
    </row>
    <row r="191" spans="1:18" ht="12.75" customHeight="1">
      <c r="A191" s="197" t="s">
        <v>158</v>
      </c>
      <c r="B191" s="197"/>
      <c r="C191" s="197"/>
      <c r="D191" s="197"/>
      <c r="E191" s="197"/>
      <c r="F191" s="197"/>
      <c r="G191" s="197"/>
      <c r="H191" s="197"/>
      <c r="I191" s="197"/>
      <c r="J191" s="197"/>
      <c r="K191" s="197"/>
      <c r="L191" s="197"/>
      <c r="M191" s="197"/>
      <c r="N191" s="197"/>
      <c r="O191" s="197"/>
      <c r="P191" s="197"/>
      <c r="Q191" s="197"/>
      <c r="R191" s="197"/>
    </row>
    <row r="192" spans="1:18" ht="12.75" customHeight="1">
      <c r="A192" s="197" t="s">
        <v>159</v>
      </c>
      <c r="B192" s="197"/>
      <c r="C192" s="197"/>
      <c r="D192" s="197"/>
      <c r="E192" s="197"/>
      <c r="F192" s="197"/>
      <c r="G192" s="197"/>
      <c r="H192" s="197"/>
      <c r="I192" s="197"/>
      <c r="J192" s="197"/>
      <c r="K192" s="197"/>
      <c r="L192" s="197"/>
      <c r="M192" s="197"/>
      <c r="N192" s="197"/>
      <c r="O192" s="197"/>
      <c r="P192" s="197"/>
      <c r="Q192" s="197"/>
      <c r="R192" s="197"/>
    </row>
    <row r="193" spans="1:18" ht="12.75" customHeight="1">
      <c r="A193" s="203" t="s">
        <v>173</v>
      </c>
      <c r="B193" s="203"/>
      <c r="C193" s="203"/>
      <c r="D193" s="203"/>
      <c r="E193" s="203"/>
      <c r="F193" s="203"/>
      <c r="G193" s="203"/>
      <c r="H193" s="203"/>
      <c r="I193" s="203"/>
      <c r="J193" s="203"/>
      <c r="K193" s="203"/>
      <c r="L193" s="203"/>
      <c r="M193" s="203"/>
      <c r="N193" s="203"/>
      <c r="O193" s="203"/>
      <c r="P193" s="203"/>
      <c r="Q193" s="203"/>
      <c r="R193" s="203"/>
    </row>
    <row r="194" spans="1:18" ht="12.75" customHeight="1">
      <c r="A194" s="188" t="s">
        <v>68</v>
      </c>
      <c r="B194" s="188"/>
      <c r="C194" s="188"/>
      <c r="D194" s="188"/>
      <c r="E194" s="188"/>
      <c r="F194" s="188"/>
      <c r="G194" s="188"/>
      <c r="H194" s="188"/>
      <c r="I194" s="188"/>
      <c r="J194" s="188"/>
      <c r="K194" s="188"/>
      <c r="L194" s="188"/>
      <c r="M194" s="188"/>
      <c r="N194" s="188"/>
      <c r="O194" s="188"/>
      <c r="P194" s="188"/>
      <c r="Q194" s="188"/>
      <c r="R194" s="188"/>
    </row>
    <row r="195" spans="1:18" ht="12.75" customHeight="1">
      <c r="A195" s="188"/>
      <c r="B195" s="188"/>
      <c r="C195" s="188"/>
      <c r="D195" s="188"/>
      <c r="E195" s="188"/>
      <c r="F195" s="188"/>
      <c r="G195" s="188"/>
      <c r="H195" s="188"/>
      <c r="I195" s="188"/>
      <c r="J195" s="188"/>
      <c r="K195" s="188"/>
      <c r="L195" s="188"/>
      <c r="M195" s="188"/>
      <c r="N195" s="188"/>
      <c r="O195" s="188"/>
      <c r="P195" s="188"/>
      <c r="Q195" s="188"/>
      <c r="R195" s="188"/>
    </row>
    <row r="196" spans="1:18" ht="12.75" customHeight="1">
      <c r="A196" s="188" t="s">
        <v>138</v>
      </c>
      <c r="B196" s="188"/>
      <c r="C196" s="188"/>
      <c r="D196" s="188"/>
      <c r="E196" s="188"/>
      <c r="F196" s="188"/>
      <c r="G196" s="188"/>
      <c r="H196" s="188"/>
      <c r="I196" s="188"/>
      <c r="J196" s="188"/>
      <c r="K196" s="188"/>
      <c r="L196" s="188"/>
      <c r="M196" s="188"/>
      <c r="N196" s="188"/>
      <c r="O196" s="188"/>
      <c r="P196" s="188"/>
      <c r="Q196" s="188"/>
      <c r="R196" s="188"/>
    </row>
    <row r="197" spans="1:18" ht="12.75" customHeight="1">
      <c r="A197" s="283" t="s">
        <v>148</v>
      </c>
      <c r="B197" s="284"/>
      <c r="C197" s="284"/>
      <c r="D197" s="284"/>
      <c r="E197" s="284"/>
      <c r="F197" s="284"/>
      <c r="G197" s="284"/>
      <c r="H197" s="284"/>
      <c r="I197" s="284"/>
      <c r="J197" s="284"/>
      <c r="K197" s="284"/>
      <c r="L197" s="284"/>
      <c r="M197" s="284"/>
      <c r="N197" s="284"/>
      <c r="O197" s="284"/>
      <c r="P197" s="284"/>
      <c r="Q197" s="284"/>
      <c r="R197" s="285"/>
    </row>
    <row r="198" spans="1:18" ht="12.75" customHeight="1">
      <c r="A198" s="286"/>
      <c r="B198" s="287"/>
      <c r="C198" s="287"/>
      <c r="D198" s="287"/>
      <c r="E198" s="287"/>
      <c r="F198" s="287"/>
      <c r="G198" s="287"/>
      <c r="H198" s="287"/>
      <c r="I198" s="287"/>
      <c r="J198" s="287"/>
      <c r="K198" s="287"/>
      <c r="L198" s="287"/>
      <c r="M198" s="287"/>
      <c r="N198" s="287"/>
      <c r="O198" s="287"/>
      <c r="P198" s="287"/>
      <c r="Q198" s="287"/>
      <c r="R198" s="288"/>
    </row>
    <row r="199" spans="1:18" ht="12.75" customHeight="1">
      <c r="A199" s="183" t="s">
        <v>160</v>
      </c>
      <c r="B199" s="183"/>
      <c r="C199" s="183"/>
      <c r="D199" s="183"/>
      <c r="E199" s="183"/>
      <c r="F199" s="183"/>
      <c r="G199" s="183"/>
      <c r="H199" s="183"/>
      <c r="I199" s="183"/>
      <c r="J199" s="183"/>
      <c r="K199" s="183"/>
      <c r="L199" s="183"/>
      <c r="M199" s="183"/>
      <c r="N199" s="183"/>
      <c r="O199" s="183"/>
      <c r="P199" s="183"/>
      <c r="Q199" s="183"/>
      <c r="R199" s="183"/>
    </row>
    <row r="200" spans="1:18" ht="12.75" customHeight="1">
      <c r="A200" s="183"/>
      <c r="B200" s="183"/>
      <c r="C200" s="183"/>
      <c r="D200" s="183"/>
      <c r="E200" s="183"/>
      <c r="F200" s="183"/>
      <c r="G200" s="183"/>
      <c r="H200" s="183"/>
      <c r="I200" s="183"/>
      <c r="J200" s="183"/>
      <c r="K200" s="183"/>
      <c r="L200" s="183"/>
      <c r="M200" s="183"/>
      <c r="N200" s="183"/>
      <c r="O200" s="183"/>
      <c r="P200" s="183"/>
      <c r="Q200" s="183"/>
      <c r="R200" s="183"/>
    </row>
    <row r="201" spans="1:18" ht="12.75" customHeight="1">
      <c r="A201" s="183" t="s">
        <v>161</v>
      </c>
      <c r="B201" s="183"/>
      <c r="C201" s="183"/>
      <c r="D201" s="183"/>
      <c r="E201" s="183"/>
      <c r="F201" s="183"/>
      <c r="G201" s="183"/>
      <c r="H201" s="183"/>
      <c r="I201" s="183"/>
      <c r="J201" s="183"/>
      <c r="K201" s="183"/>
      <c r="L201" s="183"/>
      <c r="M201" s="183"/>
      <c r="N201" s="183"/>
      <c r="O201" s="183"/>
      <c r="P201" s="183"/>
      <c r="Q201" s="183"/>
      <c r="R201" s="183"/>
    </row>
    <row r="202" spans="1:18" ht="12.75" customHeight="1">
      <c r="A202" s="183"/>
      <c r="B202" s="183"/>
      <c r="C202" s="183"/>
      <c r="D202" s="183"/>
      <c r="E202" s="183"/>
      <c r="F202" s="183"/>
      <c r="G202" s="183"/>
      <c r="H202" s="183"/>
      <c r="I202" s="183"/>
      <c r="J202" s="183"/>
      <c r="K202" s="183"/>
      <c r="L202" s="183"/>
      <c r="M202" s="183"/>
      <c r="N202" s="183"/>
      <c r="O202" s="183"/>
      <c r="P202" s="183"/>
      <c r="Q202" s="183"/>
      <c r="R202" s="183"/>
    </row>
    <row r="203" spans="1:18" ht="12.75" customHeight="1">
      <c r="A203" s="183" t="s">
        <v>164</v>
      </c>
      <c r="B203" s="183"/>
      <c r="C203" s="183"/>
      <c r="D203" s="183"/>
      <c r="E203" s="183"/>
      <c r="F203" s="183"/>
      <c r="G203" s="183"/>
      <c r="H203" s="183"/>
      <c r="I203" s="183"/>
      <c r="J203" s="183"/>
      <c r="K203" s="183"/>
      <c r="L203" s="183"/>
      <c r="M203" s="183"/>
      <c r="N203" s="183"/>
      <c r="O203" s="183"/>
      <c r="P203" s="183"/>
      <c r="Q203" s="183"/>
      <c r="R203" s="183"/>
    </row>
    <row r="204" spans="1:18" ht="12.75" customHeight="1">
      <c r="A204" s="183" t="s">
        <v>47</v>
      </c>
      <c r="B204" s="183"/>
      <c r="C204" s="183"/>
      <c r="D204" s="183"/>
      <c r="E204" s="183"/>
      <c r="F204" s="183"/>
      <c r="G204" s="183"/>
      <c r="H204" s="183"/>
      <c r="I204" s="183"/>
      <c r="J204" s="183"/>
      <c r="K204" s="183"/>
      <c r="L204" s="183"/>
      <c r="M204" s="183"/>
      <c r="N204" s="183"/>
      <c r="O204" s="183"/>
      <c r="P204" s="183"/>
      <c r="Q204" s="183"/>
      <c r="R204" s="183"/>
    </row>
    <row r="205" spans="1:18" ht="12.75" customHeight="1">
      <c r="A205" s="210" t="s">
        <v>127</v>
      </c>
      <c r="B205" s="210"/>
      <c r="C205" s="210"/>
      <c r="D205" s="210"/>
      <c r="E205" s="210"/>
      <c r="F205" s="210"/>
      <c r="G205" s="210"/>
      <c r="H205" s="210"/>
      <c r="I205" s="210"/>
      <c r="J205" s="210"/>
      <c r="K205" s="210"/>
      <c r="L205" s="210"/>
      <c r="M205" s="210"/>
      <c r="N205" s="210"/>
      <c r="O205" s="210"/>
      <c r="P205" s="210"/>
      <c r="Q205" s="210"/>
      <c r="R205" s="210"/>
    </row>
    <row r="206" spans="1:18" ht="12.75" customHeight="1">
      <c r="A206" s="188" t="s">
        <v>48</v>
      </c>
      <c r="B206" s="188"/>
      <c r="C206" s="188"/>
      <c r="D206" s="188"/>
      <c r="E206" s="188"/>
      <c r="F206" s="188"/>
      <c r="G206" s="188"/>
      <c r="H206" s="188"/>
      <c r="I206" s="188"/>
      <c r="J206" s="188"/>
      <c r="K206" s="188"/>
      <c r="L206" s="188"/>
      <c r="M206" s="188"/>
      <c r="N206" s="188"/>
      <c r="O206" s="188"/>
      <c r="P206" s="188"/>
      <c r="Q206" s="188"/>
      <c r="R206" s="188"/>
    </row>
    <row r="207" spans="1:18" ht="12.75" customHeight="1">
      <c r="A207" s="188" t="s">
        <v>49</v>
      </c>
      <c r="B207" s="188"/>
      <c r="C207" s="188"/>
      <c r="D207" s="188"/>
      <c r="E207" s="188"/>
      <c r="F207" s="188"/>
      <c r="G207" s="188"/>
      <c r="H207" s="188"/>
      <c r="I207" s="188"/>
      <c r="J207" s="188"/>
      <c r="K207" s="188"/>
      <c r="L207" s="188"/>
      <c r="M207" s="188"/>
      <c r="N207" s="188"/>
      <c r="O207" s="188"/>
      <c r="P207" s="188"/>
      <c r="Q207" s="188"/>
      <c r="R207" s="188"/>
    </row>
    <row r="208" spans="1:18" ht="12.75" customHeight="1">
      <c r="A208" s="188" t="s">
        <v>50</v>
      </c>
      <c r="B208" s="188"/>
      <c r="C208" s="188"/>
      <c r="D208" s="188"/>
      <c r="E208" s="188"/>
      <c r="F208" s="188"/>
      <c r="G208" s="188"/>
      <c r="H208" s="188"/>
      <c r="I208" s="188"/>
      <c r="J208" s="188"/>
      <c r="K208" s="188"/>
      <c r="L208" s="188"/>
      <c r="M208" s="188"/>
      <c r="N208" s="188"/>
      <c r="O208" s="188"/>
      <c r="P208" s="188"/>
      <c r="Q208" s="188"/>
      <c r="R208" s="188"/>
    </row>
    <row r="209" spans="1:18" ht="12.75" customHeight="1">
      <c r="A209" s="188" t="s">
        <v>51</v>
      </c>
      <c r="B209" s="188"/>
      <c r="C209" s="188"/>
      <c r="D209" s="188"/>
      <c r="E209" s="188"/>
      <c r="F209" s="188"/>
      <c r="G209" s="188"/>
      <c r="H209" s="188"/>
      <c r="I209" s="188"/>
      <c r="J209" s="188"/>
      <c r="K209" s="188"/>
      <c r="L209" s="188"/>
      <c r="M209" s="188"/>
      <c r="N209" s="188"/>
      <c r="O209" s="188"/>
      <c r="P209" s="188"/>
      <c r="Q209" s="188"/>
      <c r="R209" s="188"/>
    </row>
    <row r="210" spans="1:18" ht="12.75" customHeight="1">
      <c r="A210" s="183" t="s">
        <v>115</v>
      </c>
      <c r="B210" s="183"/>
      <c r="C210" s="183"/>
      <c r="D210" s="183"/>
      <c r="E210" s="183"/>
      <c r="F210" s="183"/>
      <c r="G210" s="183"/>
      <c r="H210" s="183"/>
      <c r="I210" s="183"/>
      <c r="J210" s="183"/>
      <c r="K210" s="183"/>
      <c r="L210" s="183"/>
      <c r="M210" s="183"/>
      <c r="N210" s="183"/>
      <c r="O210" s="183"/>
      <c r="P210" s="183"/>
      <c r="Q210" s="183"/>
      <c r="R210" s="183"/>
    </row>
    <row r="211" spans="1:18" ht="12.75" customHeight="1">
      <c r="A211" s="183" t="s">
        <v>117</v>
      </c>
      <c r="B211" s="183"/>
      <c r="C211" s="183"/>
      <c r="D211" s="183"/>
      <c r="E211" s="183"/>
      <c r="F211" s="183"/>
      <c r="G211" s="183"/>
      <c r="H211" s="183"/>
      <c r="I211" s="183"/>
      <c r="J211" s="183"/>
      <c r="K211" s="183"/>
      <c r="L211" s="183"/>
      <c r="M211" s="183"/>
      <c r="N211" s="183"/>
      <c r="O211" s="183"/>
      <c r="P211" s="183"/>
      <c r="Q211" s="183"/>
      <c r="R211" s="183"/>
    </row>
    <row r="212" spans="1:18" ht="12.75" customHeight="1">
      <c r="A212" s="183" t="s">
        <v>163</v>
      </c>
      <c r="B212" s="183"/>
      <c r="C212" s="183"/>
      <c r="D212" s="183"/>
      <c r="E212" s="183"/>
      <c r="F212" s="183"/>
      <c r="G212" s="183"/>
      <c r="H212" s="183"/>
      <c r="I212" s="183"/>
      <c r="J212" s="183"/>
      <c r="K212" s="183"/>
      <c r="L212" s="183"/>
      <c r="M212" s="183"/>
      <c r="N212" s="183"/>
      <c r="O212" s="183"/>
      <c r="P212" s="183"/>
      <c r="Q212" s="183"/>
      <c r="R212" s="183"/>
    </row>
    <row r="213" spans="1:18" ht="12.75" customHeight="1">
      <c r="A213" s="188" t="s">
        <v>137</v>
      </c>
      <c r="B213" s="188"/>
      <c r="C213" s="188"/>
      <c r="D213" s="188"/>
      <c r="E213" s="188"/>
      <c r="F213" s="188"/>
      <c r="G213" s="188"/>
      <c r="H213" s="188"/>
      <c r="I213" s="188"/>
      <c r="J213" s="188"/>
      <c r="K213" s="188"/>
      <c r="L213" s="188"/>
      <c r="M213" s="188"/>
      <c r="N213" s="188"/>
      <c r="O213" s="188"/>
      <c r="P213" s="188"/>
      <c r="Q213" s="188"/>
      <c r="R213" s="188"/>
    </row>
    <row r="214" spans="1:18" ht="12.75" customHeight="1">
      <c r="A214" s="203" t="s">
        <v>183</v>
      </c>
      <c r="B214" s="203"/>
      <c r="C214" s="203"/>
      <c r="D214" s="203"/>
      <c r="E214" s="203"/>
      <c r="F214" s="203"/>
      <c r="G214" s="203"/>
      <c r="H214" s="203"/>
      <c r="I214" s="203"/>
      <c r="J214" s="203"/>
      <c r="K214" s="203"/>
      <c r="L214" s="203"/>
      <c r="M214" s="203"/>
      <c r="N214" s="203"/>
      <c r="O214" s="203"/>
      <c r="P214" s="203"/>
      <c r="Q214" s="203"/>
      <c r="R214" s="203"/>
    </row>
    <row r="215" spans="1:18" ht="12.75" customHeight="1">
      <c r="A215" s="188" t="s">
        <v>69</v>
      </c>
      <c r="B215" s="188"/>
      <c r="C215" s="188"/>
      <c r="D215" s="188"/>
      <c r="E215" s="188"/>
      <c r="F215" s="188"/>
      <c r="G215" s="188"/>
      <c r="H215" s="188"/>
      <c r="I215" s="188"/>
      <c r="J215" s="188"/>
      <c r="K215" s="188"/>
      <c r="L215" s="188"/>
      <c r="M215" s="188"/>
      <c r="N215" s="188"/>
      <c r="O215" s="188"/>
      <c r="P215" s="188"/>
      <c r="Q215" s="188"/>
      <c r="R215" s="188"/>
    </row>
    <row r="216" spans="1:18" ht="12.75" customHeight="1">
      <c r="A216" s="202" t="s">
        <v>139</v>
      </c>
      <c r="B216" s="202"/>
      <c r="C216" s="202"/>
      <c r="D216" s="202"/>
      <c r="E216" s="202"/>
      <c r="F216" s="202"/>
      <c r="G216" s="202"/>
      <c r="H216" s="202"/>
      <c r="I216" s="202"/>
      <c r="J216" s="202"/>
      <c r="K216" s="202"/>
      <c r="L216" s="202"/>
      <c r="M216" s="202"/>
      <c r="N216" s="202"/>
      <c r="O216" s="202"/>
      <c r="P216" s="202"/>
      <c r="Q216" s="202"/>
      <c r="R216" s="202"/>
    </row>
    <row r="217" spans="1:18" ht="12.75" customHeight="1">
      <c r="A217" s="202"/>
      <c r="B217" s="202"/>
      <c r="C217" s="202"/>
      <c r="D217" s="202"/>
      <c r="E217" s="202"/>
      <c r="F217" s="202"/>
      <c r="G217" s="202"/>
      <c r="H217" s="202"/>
      <c r="I217" s="202"/>
      <c r="J217" s="202"/>
      <c r="K217" s="202"/>
      <c r="L217" s="202"/>
      <c r="M217" s="202"/>
      <c r="N217" s="202"/>
      <c r="O217" s="202"/>
      <c r="P217" s="202"/>
      <c r="Q217" s="202"/>
      <c r="R217" s="202"/>
    </row>
    <row r="218" spans="1:18" ht="12.75" customHeight="1">
      <c r="A218" s="202" t="s">
        <v>74</v>
      </c>
      <c r="B218" s="202"/>
      <c r="C218" s="202"/>
      <c r="D218" s="202"/>
      <c r="E218" s="202"/>
      <c r="F218" s="202"/>
      <c r="G218" s="202"/>
      <c r="H218" s="202"/>
      <c r="I218" s="202"/>
      <c r="J218" s="202"/>
      <c r="K218" s="202"/>
      <c r="L218" s="202"/>
      <c r="M218" s="202"/>
      <c r="N218" s="202"/>
      <c r="O218" s="202"/>
      <c r="P218" s="202"/>
      <c r="Q218" s="202"/>
      <c r="R218" s="202"/>
    </row>
    <row r="219" spans="1:18" ht="12.75" customHeight="1">
      <c r="A219" s="202"/>
      <c r="B219" s="202"/>
      <c r="C219" s="202"/>
      <c r="D219" s="202"/>
      <c r="E219" s="202"/>
      <c r="F219" s="202"/>
      <c r="G219" s="202"/>
      <c r="H219" s="202"/>
      <c r="I219" s="202"/>
      <c r="J219" s="202"/>
      <c r="K219" s="202"/>
      <c r="L219" s="202"/>
      <c r="M219" s="202"/>
      <c r="N219" s="202"/>
      <c r="O219" s="202"/>
      <c r="P219" s="202"/>
      <c r="Q219" s="202"/>
      <c r="R219" s="202"/>
    </row>
    <row r="220" spans="1:18" ht="12.75" customHeight="1">
      <c r="A220" s="280" t="s">
        <v>143</v>
      </c>
      <c r="B220" s="281"/>
      <c r="C220" s="281"/>
      <c r="D220" s="281"/>
      <c r="E220" s="281"/>
      <c r="F220" s="281"/>
      <c r="G220" s="281"/>
      <c r="H220" s="281"/>
      <c r="I220" s="281"/>
      <c r="J220" s="281"/>
      <c r="K220" s="281"/>
      <c r="L220" s="281"/>
      <c r="M220" s="281"/>
      <c r="N220" s="281"/>
      <c r="O220" s="281"/>
      <c r="P220" s="281"/>
      <c r="Q220" s="281"/>
      <c r="R220" s="282"/>
    </row>
    <row r="221" spans="1:18" ht="12.75" customHeight="1">
      <c r="A221" s="198" t="s">
        <v>93</v>
      </c>
      <c r="B221" s="198"/>
      <c r="C221" s="198"/>
      <c r="D221" s="198"/>
      <c r="E221" s="198"/>
      <c r="F221" s="198"/>
      <c r="G221" s="198"/>
      <c r="H221" s="198"/>
      <c r="I221" s="198"/>
      <c r="J221" s="198"/>
      <c r="K221" s="198"/>
      <c r="L221" s="198"/>
      <c r="M221" s="198"/>
      <c r="N221" s="198"/>
      <c r="O221" s="198"/>
      <c r="P221" s="198"/>
      <c r="Q221" s="198"/>
      <c r="R221" s="198"/>
    </row>
    <row r="222" spans="1:18" ht="12.75" customHeight="1">
      <c r="A222" s="183" t="s">
        <v>112</v>
      </c>
      <c r="B222" s="183"/>
      <c r="C222" s="183"/>
      <c r="D222" s="183"/>
      <c r="E222" s="183"/>
      <c r="F222" s="183"/>
      <c r="G222" s="183"/>
      <c r="H222" s="183"/>
      <c r="I222" s="183"/>
      <c r="J222" s="183"/>
      <c r="K222" s="183"/>
      <c r="L222" s="183"/>
      <c r="M222" s="183"/>
      <c r="N222" s="183"/>
      <c r="O222" s="183"/>
      <c r="P222" s="183"/>
      <c r="Q222" s="183"/>
      <c r="R222" s="183"/>
    </row>
    <row r="223" spans="1:18" ht="12.75" customHeight="1">
      <c r="A223" s="183" t="s">
        <v>113</v>
      </c>
      <c r="B223" s="183"/>
      <c r="C223" s="183"/>
      <c r="D223" s="183"/>
      <c r="E223" s="183"/>
      <c r="F223" s="183"/>
      <c r="G223" s="183"/>
      <c r="H223" s="183"/>
      <c r="I223" s="183"/>
      <c r="J223" s="183"/>
      <c r="K223" s="183"/>
      <c r="L223" s="183"/>
      <c r="M223" s="183"/>
      <c r="N223" s="183"/>
      <c r="O223" s="183"/>
      <c r="P223" s="183"/>
      <c r="Q223" s="183"/>
      <c r="R223" s="183"/>
    </row>
    <row r="224" spans="1:18" ht="12.75" customHeight="1">
      <c r="A224" s="183" t="s">
        <v>114</v>
      </c>
      <c r="B224" s="183"/>
      <c r="C224" s="183"/>
      <c r="D224" s="183"/>
      <c r="E224" s="183"/>
      <c r="F224" s="183"/>
      <c r="G224" s="183"/>
      <c r="H224" s="183"/>
      <c r="I224" s="183"/>
      <c r="J224" s="183"/>
      <c r="K224" s="183"/>
      <c r="L224" s="183"/>
      <c r="M224" s="183"/>
      <c r="N224" s="183"/>
      <c r="O224" s="183"/>
      <c r="P224" s="183"/>
      <c r="Q224" s="183"/>
      <c r="R224" s="183"/>
    </row>
    <row r="225" spans="1:18" ht="12.75" customHeight="1">
      <c r="A225" s="202" t="s">
        <v>149</v>
      </c>
      <c r="B225" s="202"/>
      <c r="C225" s="202"/>
      <c r="D225" s="202"/>
      <c r="E225" s="202"/>
      <c r="F225" s="202"/>
      <c r="G225" s="202"/>
      <c r="H225" s="202"/>
      <c r="I225" s="202"/>
      <c r="J225" s="202"/>
      <c r="K225" s="202"/>
      <c r="L225" s="202"/>
      <c r="M225" s="202"/>
      <c r="N225" s="202"/>
      <c r="O225" s="202"/>
      <c r="P225" s="202"/>
      <c r="Q225" s="202"/>
      <c r="R225" s="202"/>
    </row>
    <row r="226" spans="1:18" ht="12.75" customHeight="1">
      <c r="A226" s="202"/>
      <c r="B226" s="202"/>
      <c r="C226" s="202"/>
      <c r="D226" s="202"/>
      <c r="E226" s="202"/>
      <c r="F226" s="202"/>
      <c r="G226" s="202"/>
      <c r="H226" s="202"/>
      <c r="I226" s="202"/>
      <c r="J226" s="202"/>
      <c r="K226" s="202"/>
      <c r="L226" s="202"/>
      <c r="M226" s="202"/>
      <c r="N226" s="202"/>
      <c r="O226" s="202"/>
      <c r="P226" s="202"/>
      <c r="Q226" s="202"/>
      <c r="R226" s="202"/>
    </row>
    <row r="227" spans="1:18" ht="12.75" customHeight="1">
      <c r="A227" s="202"/>
      <c r="B227" s="202"/>
      <c r="C227" s="202"/>
      <c r="D227" s="202"/>
      <c r="E227" s="202"/>
      <c r="F227" s="202"/>
      <c r="G227" s="202"/>
      <c r="H227" s="202"/>
      <c r="I227" s="202"/>
      <c r="J227" s="202"/>
      <c r="K227" s="202"/>
      <c r="L227" s="202"/>
      <c r="M227" s="202"/>
      <c r="N227" s="202"/>
      <c r="O227" s="202"/>
      <c r="P227" s="202"/>
      <c r="Q227" s="202"/>
      <c r="R227" s="202"/>
    </row>
    <row r="228" spans="1:18" ht="12.75" customHeight="1">
      <c r="A228" s="201" t="s">
        <v>144</v>
      </c>
      <c r="B228" s="201"/>
      <c r="C228" s="201"/>
      <c r="D228" s="201"/>
      <c r="E228" s="201"/>
      <c r="F228" s="201"/>
      <c r="G228" s="201"/>
      <c r="H228" s="201"/>
      <c r="I228" s="201"/>
      <c r="J228" s="201"/>
      <c r="K228" s="201"/>
      <c r="L228" s="201"/>
      <c r="M228" s="201"/>
      <c r="N228" s="201"/>
      <c r="O228" s="201"/>
      <c r="P228" s="201"/>
      <c r="Q228" s="201"/>
      <c r="R228" s="201"/>
    </row>
    <row r="229" spans="1:18" ht="12.75" customHeight="1">
      <c r="A229" s="183" t="s">
        <v>116</v>
      </c>
      <c r="B229" s="183"/>
      <c r="C229" s="183"/>
      <c r="D229" s="183"/>
      <c r="E229" s="183"/>
      <c r="F229" s="183"/>
      <c r="G229" s="183"/>
      <c r="H229" s="183"/>
      <c r="I229" s="183"/>
      <c r="J229" s="183"/>
      <c r="K229" s="183"/>
      <c r="L229" s="183"/>
      <c r="M229" s="183"/>
      <c r="N229" s="183"/>
      <c r="O229" s="183"/>
      <c r="P229" s="183"/>
      <c r="Q229" s="183"/>
      <c r="R229" s="183"/>
    </row>
    <row r="230" spans="1:18" ht="12.75" customHeight="1">
      <c r="A230" s="183"/>
      <c r="B230" s="183"/>
      <c r="C230" s="183"/>
      <c r="D230" s="183"/>
      <c r="E230" s="183"/>
      <c r="F230" s="183"/>
      <c r="G230" s="183"/>
      <c r="H230" s="183"/>
      <c r="I230" s="183"/>
      <c r="J230" s="183"/>
      <c r="K230" s="183"/>
      <c r="L230" s="183"/>
      <c r="M230" s="183"/>
      <c r="N230" s="183"/>
      <c r="O230" s="183"/>
      <c r="P230" s="183"/>
      <c r="Q230" s="183"/>
      <c r="R230" s="183"/>
    </row>
    <row r="231" spans="1:18" ht="12.75" customHeight="1">
      <c r="A231" s="183" t="s">
        <v>162</v>
      </c>
      <c r="B231" s="183"/>
      <c r="C231" s="183"/>
      <c r="D231" s="183"/>
      <c r="E231" s="183"/>
      <c r="F231" s="183"/>
      <c r="G231" s="183"/>
      <c r="H231" s="183"/>
      <c r="I231" s="183"/>
      <c r="J231" s="183"/>
      <c r="K231" s="183"/>
      <c r="L231" s="183"/>
      <c r="M231" s="183"/>
      <c r="N231" s="183"/>
      <c r="O231" s="183"/>
      <c r="P231" s="183"/>
      <c r="Q231" s="183"/>
      <c r="R231" s="183"/>
    </row>
    <row r="232" spans="1:18" ht="12.75" customHeight="1">
      <c r="A232" s="183" t="s">
        <v>133</v>
      </c>
      <c r="B232" s="183"/>
      <c r="C232" s="183"/>
      <c r="D232" s="183"/>
      <c r="E232" s="183"/>
      <c r="F232" s="183"/>
      <c r="G232" s="183"/>
      <c r="H232" s="183"/>
      <c r="I232" s="183"/>
      <c r="J232" s="183"/>
      <c r="K232" s="183"/>
      <c r="L232" s="183"/>
      <c r="M232" s="183"/>
      <c r="N232" s="183"/>
      <c r="O232" s="183"/>
      <c r="P232" s="183"/>
      <c r="Q232" s="183"/>
      <c r="R232" s="183"/>
    </row>
    <row r="233" spans="1:18" ht="12.75" customHeight="1">
      <c r="A233" s="183"/>
      <c r="B233" s="183"/>
      <c r="C233" s="183"/>
      <c r="D233" s="183"/>
      <c r="E233" s="183"/>
      <c r="F233" s="183"/>
      <c r="G233" s="183"/>
      <c r="H233" s="183"/>
      <c r="I233" s="183"/>
      <c r="J233" s="183"/>
      <c r="K233" s="183"/>
      <c r="L233" s="183"/>
      <c r="M233" s="183"/>
      <c r="N233" s="183"/>
      <c r="O233" s="183"/>
      <c r="P233" s="183"/>
      <c r="Q233" s="183"/>
      <c r="R233" s="183"/>
    </row>
    <row r="234" spans="1:18" ht="12.75" customHeight="1">
      <c r="A234" s="202" t="s">
        <v>151</v>
      </c>
      <c r="B234" s="202"/>
      <c r="C234" s="202"/>
      <c r="D234" s="202"/>
      <c r="E234" s="202"/>
      <c r="F234" s="202"/>
      <c r="G234" s="202"/>
      <c r="H234" s="202"/>
      <c r="I234" s="202"/>
      <c r="J234" s="202"/>
      <c r="K234" s="202"/>
      <c r="L234" s="202"/>
      <c r="M234" s="202"/>
      <c r="N234" s="202"/>
      <c r="O234" s="202"/>
      <c r="P234" s="202"/>
      <c r="Q234" s="202"/>
      <c r="R234" s="202"/>
    </row>
    <row r="235" spans="1:18" ht="12.75" customHeight="1">
      <c r="A235" s="183" t="s">
        <v>118</v>
      </c>
      <c r="B235" s="183"/>
      <c r="C235" s="183"/>
      <c r="D235" s="183"/>
      <c r="E235" s="183"/>
      <c r="F235" s="183"/>
      <c r="G235" s="183"/>
      <c r="H235" s="183"/>
      <c r="I235" s="183"/>
      <c r="J235" s="183"/>
      <c r="K235" s="183"/>
      <c r="L235" s="183"/>
      <c r="M235" s="183"/>
      <c r="N235" s="183"/>
      <c r="O235" s="183"/>
      <c r="P235" s="183"/>
      <c r="Q235" s="183"/>
      <c r="R235" s="183"/>
    </row>
    <row r="236" spans="1:18" ht="12.75" customHeight="1">
      <c r="A236" s="183" t="s">
        <v>124</v>
      </c>
      <c r="B236" s="183"/>
      <c r="C236" s="183"/>
      <c r="D236" s="183"/>
      <c r="E236" s="183"/>
      <c r="F236" s="183"/>
      <c r="G236" s="183"/>
      <c r="H236" s="183"/>
      <c r="I236" s="183"/>
      <c r="J236" s="183"/>
      <c r="K236" s="183"/>
      <c r="L236" s="183"/>
      <c r="M236" s="183"/>
      <c r="N236" s="183"/>
      <c r="O236" s="183"/>
      <c r="P236" s="183"/>
      <c r="Q236" s="183"/>
      <c r="R236" s="183"/>
    </row>
    <row r="237" spans="1:18" ht="12.75" customHeight="1">
      <c r="A237" s="191" t="s">
        <v>174</v>
      </c>
      <c r="B237" s="191"/>
      <c r="C237" s="191"/>
      <c r="D237" s="191"/>
      <c r="E237" s="191"/>
      <c r="F237" s="191"/>
      <c r="G237" s="191"/>
      <c r="H237" s="191"/>
      <c r="I237" s="191"/>
      <c r="J237" s="191"/>
      <c r="K237" s="191"/>
      <c r="L237" s="191"/>
      <c r="M237" s="191"/>
      <c r="N237" s="191"/>
      <c r="O237" s="191"/>
      <c r="P237" s="191"/>
      <c r="Q237" s="191"/>
      <c r="R237" s="191"/>
    </row>
    <row r="238" spans="1:18" ht="12.75" customHeight="1">
      <c r="A238" s="227" t="s">
        <v>178</v>
      </c>
      <c r="B238" s="227"/>
      <c r="C238" s="227"/>
      <c r="D238" s="227"/>
      <c r="E238" s="227"/>
      <c r="F238" s="227"/>
      <c r="G238" s="227"/>
      <c r="H238" s="227"/>
      <c r="I238" s="227"/>
      <c r="J238" s="227"/>
      <c r="K238" s="227"/>
      <c r="L238" s="227"/>
      <c r="M238" s="227"/>
      <c r="N238" s="227"/>
      <c r="O238" s="227"/>
      <c r="P238" s="227"/>
      <c r="Q238" s="227"/>
      <c r="R238" s="227"/>
    </row>
    <row r="239" spans="1:18" ht="12.75" customHeight="1">
      <c r="A239" s="228" t="s">
        <v>178</v>
      </c>
      <c r="B239" s="228"/>
      <c r="C239" s="228"/>
      <c r="D239" s="228"/>
      <c r="E239" s="228"/>
      <c r="F239" s="228"/>
      <c r="G239" s="228"/>
      <c r="H239" s="228"/>
      <c r="I239" s="228"/>
      <c r="J239" s="228"/>
      <c r="K239" s="228"/>
      <c r="L239" s="228"/>
      <c r="M239" s="228"/>
      <c r="N239" s="228"/>
      <c r="O239" s="228"/>
      <c r="P239" s="228"/>
      <c r="Q239" s="228"/>
      <c r="R239" s="228"/>
    </row>
    <row r="240" spans="1:18" ht="12.75" customHeight="1">
      <c r="A240" s="182" t="s">
        <v>185</v>
      </c>
      <c r="B240" s="182"/>
      <c r="C240" s="182"/>
      <c r="D240" s="182"/>
      <c r="E240" s="182"/>
      <c r="F240" s="182"/>
      <c r="G240" s="182"/>
      <c r="H240" s="182"/>
      <c r="I240" s="182"/>
      <c r="J240" s="182"/>
      <c r="K240" s="182"/>
      <c r="L240" s="182"/>
      <c r="M240" s="182"/>
      <c r="N240" s="182"/>
      <c r="O240" s="182"/>
      <c r="P240" s="182"/>
      <c r="Q240" s="182"/>
      <c r="R240" s="182"/>
    </row>
    <row r="241" spans="1:18" ht="12.75" customHeight="1">
      <c r="A241" s="182"/>
      <c r="B241" s="182"/>
      <c r="C241" s="182"/>
      <c r="D241" s="182"/>
      <c r="E241" s="182"/>
      <c r="F241" s="182"/>
      <c r="G241" s="182"/>
      <c r="H241" s="182"/>
      <c r="I241" s="182"/>
      <c r="J241" s="182"/>
      <c r="K241" s="182"/>
      <c r="L241" s="182"/>
      <c r="M241" s="182"/>
      <c r="N241" s="182"/>
      <c r="O241" s="182"/>
      <c r="P241" s="182"/>
      <c r="Q241" s="182"/>
      <c r="R241" s="182"/>
    </row>
    <row r="242" spans="1:18" ht="12.75" customHeight="1">
      <c r="A242" s="182"/>
      <c r="B242" s="182"/>
      <c r="C242" s="182"/>
      <c r="D242" s="182"/>
      <c r="E242" s="182"/>
      <c r="F242" s="182"/>
      <c r="G242" s="182"/>
      <c r="H242" s="182"/>
      <c r="I242" s="182"/>
      <c r="J242" s="182"/>
      <c r="K242" s="182"/>
      <c r="L242" s="182"/>
      <c r="M242" s="182"/>
      <c r="N242" s="182"/>
      <c r="O242" s="182"/>
      <c r="P242" s="182"/>
      <c r="Q242" s="182"/>
      <c r="R242" s="182"/>
    </row>
    <row r="243" spans="1:18" ht="12.75" customHeight="1">
      <c r="A243" s="182"/>
      <c r="B243" s="182"/>
      <c r="C243" s="182"/>
      <c r="D243" s="182"/>
      <c r="E243" s="182"/>
      <c r="F243" s="182"/>
      <c r="G243" s="182"/>
      <c r="H243" s="182"/>
      <c r="I243" s="182"/>
      <c r="J243" s="182"/>
      <c r="K243" s="182"/>
      <c r="L243" s="182"/>
      <c r="M243" s="182"/>
      <c r="N243" s="182"/>
      <c r="O243" s="182"/>
      <c r="P243" s="182"/>
      <c r="Q243" s="182"/>
      <c r="R243" s="182"/>
    </row>
    <row r="244" spans="1:18" ht="12.75" customHeight="1">
      <c r="A244" s="195" t="s">
        <v>70</v>
      </c>
      <c r="B244" s="195"/>
      <c r="C244" s="195"/>
      <c r="D244" s="195"/>
      <c r="E244" s="195"/>
      <c r="F244" s="195"/>
      <c r="G244" s="195"/>
      <c r="H244" s="195"/>
      <c r="I244" s="195"/>
      <c r="J244" s="195"/>
      <c r="K244" s="195"/>
      <c r="L244" s="195"/>
      <c r="M244" s="195"/>
      <c r="N244" s="195"/>
      <c r="O244" s="195"/>
      <c r="P244" s="195"/>
      <c r="Q244" s="195"/>
      <c r="R244" s="195"/>
    </row>
    <row r="245" spans="1:18" ht="12.75" customHeight="1">
      <c r="A245" s="195"/>
      <c r="B245" s="195"/>
      <c r="C245" s="195"/>
      <c r="D245" s="195"/>
      <c r="E245" s="195"/>
      <c r="F245" s="195"/>
      <c r="G245" s="195"/>
      <c r="H245" s="195"/>
      <c r="I245" s="195"/>
      <c r="J245" s="195"/>
      <c r="K245" s="195"/>
      <c r="L245" s="195"/>
      <c r="M245" s="195"/>
      <c r="N245" s="195"/>
      <c r="O245" s="195"/>
      <c r="P245" s="195"/>
      <c r="Q245" s="195"/>
      <c r="R245" s="195"/>
    </row>
    <row r="246" spans="1:18" ht="12.75" customHeight="1">
      <c r="A246" s="195" t="s">
        <v>75</v>
      </c>
      <c r="B246" s="195"/>
      <c r="C246" s="195"/>
      <c r="D246" s="195"/>
      <c r="E246" s="195"/>
      <c r="F246" s="195"/>
      <c r="G246" s="195"/>
      <c r="H246" s="195"/>
      <c r="I246" s="195"/>
      <c r="J246" s="195"/>
      <c r="K246" s="195"/>
      <c r="L246" s="195"/>
      <c r="M246" s="195"/>
      <c r="N246" s="195"/>
      <c r="O246" s="195"/>
      <c r="P246" s="195"/>
      <c r="Q246" s="195"/>
      <c r="R246" s="195"/>
    </row>
    <row r="247" spans="1:18" ht="12.75" customHeight="1">
      <c r="A247" s="195" t="s">
        <v>76</v>
      </c>
      <c r="B247" s="195"/>
      <c r="C247" s="195"/>
      <c r="D247" s="195"/>
      <c r="E247" s="195"/>
      <c r="F247" s="195"/>
      <c r="G247" s="195"/>
      <c r="H247" s="195"/>
      <c r="I247" s="195"/>
      <c r="J247" s="195"/>
      <c r="K247" s="195"/>
      <c r="L247" s="195"/>
      <c r="M247" s="195"/>
      <c r="N247" s="195"/>
      <c r="O247" s="195"/>
      <c r="P247" s="195"/>
      <c r="Q247" s="195"/>
      <c r="R247" s="195"/>
    </row>
    <row r="248" spans="1:18" ht="12.75" customHeight="1">
      <c r="A248" s="195" t="s">
        <v>179</v>
      </c>
      <c r="B248" s="195"/>
      <c r="C248" s="195"/>
      <c r="D248" s="195"/>
      <c r="E248" s="195"/>
      <c r="F248" s="195"/>
      <c r="G248" s="195"/>
      <c r="H248" s="195"/>
      <c r="I248" s="195"/>
      <c r="J248" s="195"/>
      <c r="K248" s="195"/>
      <c r="L248" s="195"/>
      <c r="M248" s="195"/>
      <c r="N248" s="195"/>
      <c r="O248" s="195"/>
      <c r="P248" s="195"/>
      <c r="Q248" s="195"/>
      <c r="R248" s="195"/>
    </row>
    <row r="249" spans="1:19" ht="12.75" customHeight="1">
      <c r="A249" s="195" t="s">
        <v>78</v>
      </c>
      <c r="B249" s="195"/>
      <c r="C249" s="195"/>
      <c r="D249" s="195"/>
      <c r="E249" s="195"/>
      <c r="F249" s="195"/>
      <c r="G249" s="195"/>
      <c r="H249" s="195"/>
      <c r="I249" s="195"/>
      <c r="J249" s="195"/>
      <c r="K249" s="195"/>
      <c r="L249" s="195"/>
      <c r="M249" s="195"/>
      <c r="N249" s="195"/>
      <c r="O249" s="195"/>
      <c r="P249" s="195"/>
      <c r="Q249" s="195"/>
      <c r="R249" s="195"/>
      <c r="S249" s="150"/>
    </row>
    <row r="250" spans="1:19" ht="12.75" customHeight="1">
      <c r="A250" s="196" t="s">
        <v>145</v>
      </c>
      <c r="B250" s="196"/>
      <c r="C250" s="196"/>
      <c r="D250" s="196"/>
      <c r="E250" s="196"/>
      <c r="F250" s="196"/>
      <c r="G250" s="196"/>
      <c r="H250" s="196"/>
      <c r="I250" s="196"/>
      <c r="J250" s="196"/>
      <c r="K250" s="196"/>
      <c r="L250" s="196"/>
      <c r="M250" s="196"/>
      <c r="N250" s="196"/>
      <c r="O250" s="196"/>
      <c r="P250" s="196"/>
      <c r="Q250" s="196"/>
      <c r="R250" s="196"/>
      <c r="S250" s="150"/>
    </row>
    <row r="251" spans="1:19" ht="12.75" customHeight="1">
      <c r="A251" s="200" t="s">
        <v>97</v>
      </c>
      <c r="B251" s="200"/>
      <c r="C251" s="200"/>
      <c r="D251" s="200"/>
      <c r="E251" s="200"/>
      <c r="F251" s="200"/>
      <c r="G251" s="200"/>
      <c r="H251" s="200"/>
      <c r="I251" s="200"/>
      <c r="J251" s="200"/>
      <c r="K251" s="200"/>
      <c r="L251" s="200"/>
      <c r="M251" s="200"/>
      <c r="N251" s="200"/>
      <c r="O251" s="200"/>
      <c r="P251" s="200"/>
      <c r="Q251" s="200"/>
      <c r="R251" s="200"/>
      <c r="S251" s="150"/>
    </row>
    <row r="252" spans="1:19" ht="12.75" customHeight="1">
      <c r="A252" s="187" t="s">
        <v>165</v>
      </c>
      <c r="B252" s="187"/>
      <c r="C252" s="187"/>
      <c r="D252" s="187"/>
      <c r="E252" s="187"/>
      <c r="F252" s="187"/>
      <c r="G252" s="187"/>
      <c r="H252" s="187"/>
      <c r="I252" s="187"/>
      <c r="J252" s="187"/>
      <c r="K252" s="187"/>
      <c r="L252" s="187"/>
      <c r="M252" s="187"/>
      <c r="N252" s="187"/>
      <c r="O252" s="187"/>
      <c r="P252" s="187"/>
      <c r="Q252" s="187"/>
      <c r="R252" s="187"/>
      <c r="S252" s="150"/>
    </row>
    <row r="253" spans="1:18" ht="12.75" customHeight="1">
      <c r="A253" s="187"/>
      <c r="B253" s="187"/>
      <c r="C253" s="187"/>
      <c r="D253" s="187"/>
      <c r="E253" s="187"/>
      <c r="F253" s="187"/>
      <c r="G253" s="187"/>
      <c r="H253" s="187"/>
      <c r="I253" s="187"/>
      <c r="J253" s="187"/>
      <c r="K253" s="187"/>
      <c r="L253" s="187"/>
      <c r="M253" s="187"/>
      <c r="N253" s="187"/>
      <c r="O253" s="187"/>
      <c r="P253" s="187"/>
      <c r="Q253" s="187"/>
      <c r="R253" s="187"/>
    </row>
    <row r="254" spans="1:18" ht="12.75" customHeight="1">
      <c r="A254" s="187" t="s">
        <v>166</v>
      </c>
      <c r="B254" s="187"/>
      <c r="C254" s="187"/>
      <c r="D254" s="187"/>
      <c r="E254" s="187"/>
      <c r="F254" s="187"/>
      <c r="G254" s="187"/>
      <c r="H254" s="187"/>
      <c r="I254" s="187"/>
      <c r="J254" s="187"/>
      <c r="K254" s="187"/>
      <c r="L254" s="187"/>
      <c r="M254" s="187"/>
      <c r="N254" s="187"/>
      <c r="O254" s="187"/>
      <c r="P254" s="187"/>
      <c r="Q254" s="187"/>
      <c r="R254" s="187"/>
    </row>
    <row r="255" spans="1:18" ht="12.75" customHeight="1">
      <c r="A255" s="187" t="s">
        <v>119</v>
      </c>
      <c r="B255" s="187"/>
      <c r="C255" s="187"/>
      <c r="D255" s="187"/>
      <c r="E255" s="187"/>
      <c r="F255" s="187"/>
      <c r="G255" s="187"/>
      <c r="H255" s="187"/>
      <c r="I255" s="187"/>
      <c r="J255" s="187"/>
      <c r="K255" s="187"/>
      <c r="L255" s="187"/>
      <c r="M255" s="187"/>
      <c r="N255" s="187"/>
      <c r="O255" s="187"/>
      <c r="P255" s="187"/>
      <c r="Q255" s="187"/>
      <c r="R255" s="187"/>
    </row>
    <row r="256" spans="1:18" ht="12.75" customHeight="1">
      <c r="A256" s="191" t="s">
        <v>175</v>
      </c>
      <c r="B256" s="191"/>
      <c r="C256" s="191"/>
      <c r="D256" s="191"/>
      <c r="E256" s="191"/>
      <c r="F256" s="191"/>
      <c r="G256" s="191"/>
      <c r="H256" s="191"/>
      <c r="I256" s="191"/>
      <c r="J256" s="191"/>
      <c r="K256" s="191"/>
      <c r="L256" s="191"/>
      <c r="M256" s="191"/>
      <c r="N256" s="191"/>
      <c r="O256" s="191"/>
      <c r="P256" s="191"/>
      <c r="Q256" s="191"/>
      <c r="R256" s="191"/>
    </row>
    <row r="257" spans="1:18" ht="12.75" customHeight="1">
      <c r="A257" s="199" t="s">
        <v>94</v>
      </c>
      <c r="B257" s="199"/>
      <c r="C257" s="199"/>
      <c r="D257" s="199"/>
      <c r="E257" s="199"/>
      <c r="F257" s="199"/>
      <c r="G257" s="199"/>
      <c r="H257" s="199"/>
      <c r="I257" s="199"/>
      <c r="J257" s="199"/>
      <c r="K257" s="199"/>
      <c r="L257" s="199"/>
      <c r="M257" s="199"/>
      <c r="N257" s="199"/>
      <c r="O257" s="199"/>
      <c r="P257" s="199"/>
      <c r="Q257" s="199"/>
      <c r="R257" s="199"/>
    </row>
    <row r="258" spans="1:18" ht="12.75" customHeight="1">
      <c r="A258" s="199" t="s">
        <v>95</v>
      </c>
      <c r="B258" s="199"/>
      <c r="C258" s="199"/>
      <c r="D258" s="199"/>
      <c r="E258" s="199"/>
      <c r="F258" s="199"/>
      <c r="G258" s="199"/>
      <c r="H258" s="199"/>
      <c r="I258" s="199"/>
      <c r="J258" s="199"/>
      <c r="K258" s="199"/>
      <c r="L258" s="199"/>
      <c r="M258" s="199"/>
      <c r="N258" s="199"/>
      <c r="O258" s="199"/>
      <c r="P258" s="199"/>
      <c r="Q258" s="199"/>
      <c r="R258" s="199"/>
    </row>
    <row r="259" spans="1:18" ht="12.75" customHeight="1">
      <c r="A259" s="194" t="s">
        <v>120</v>
      </c>
      <c r="B259" s="194"/>
      <c r="C259" s="194"/>
      <c r="D259" s="194"/>
      <c r="E259" s="194"/>
      <c r="F259" s="194"/>
      <c r="G259" s="194"/>
      <c r="H259" s="194"/>
      <c r="I259" s="194"/>
      <c r="J259" s="194"/>
      <c r="K259" s="194"/>
      <c r="L259" s="194"/>
      <c r="M259" s="194"/>
      <c r="N259" s="194"/>
      <c r="O259" s="194"/>
      <c r="P259" s="194"/>
      <c r="Q259" s="194"/>
      <c r="R259" s="194"/>
    </row>
    <row r="260" ht="12.75" customHeight="1"/>
    <row r="261" ht="12.75" customHeight="1"/>
  </sheetData>
  <sheetProtection/>
  <mergeCells count="208">
    <mergeCell ref="A220:R220"/>
    <mergeCell ref="A197:R198"/>
    <mergeCell ref="Q63:Q64"/>
    <mergeCell ref="N63:N64"/>
    <mergeCell ref="M63:M64"/>
    <mergeCell ref="Q61:Q62"/>
    <mergeCell ref="Q65:Q66"/>
    <mergeCell ref="N65:N66"/>
    <mergeCell ref="P63:P64"/>
    <mergeCell ref="O35:O36"/>
    <mergeCell ref="N35:N36"/>
    <mergeCell ref="O32:O33"/>
    <mergeCell ref="O30:O31"/>
    <mergeCell ref="A1:Q1"/>
    <mergeCell ref="A3:Q3"/>
    <mergeCell ref="A14:B14"/>
    <mergeCell ref="C12:D12"/>
    <mergeCell ref="E12:F12"/>
    <mergeCell ref="J30:L31"/>
    <mergeCell ref="A12:B12"/>
    <mergeCell ref="A5:Q5"/>
    <mergeCell ref="A6:Q6"/>
    <mergeCell ref="A8:Q8"/>
    <mergeCell ref="A9:Q10"/>
    <mergeCell ref="A13:B13"/>
    <mergeCell ref="D21:G21"/>
    <mergeCell ref="Q30:Q31"/>
    <mergeCell ref="C30:F30"/>
    <mergeCell ref="M32:M33"/>
    <mergeCell ref="Q32:Q33"/>
    <mergeCell ref="Q35:Q36"/>
    <mergeCell ref="N30:N31"/>
    <mergeCell ref="Q28:Q29"/>
    <mergeCell ref="P35:P36"/>
    <mergeCell ref="P28:P29"/>
    <mergeCell ref="M30:M31"/>
    <mergeCell ref="A29:B29"/>
    <mergeCell ref="M59:P59"/>
    <mergeCell ref="M35:M36"/>
    <mergeCell ref="A18:B18"/>
    <mergeCell ref="C59:F59"/>
    <mergeCell ref="D50:G50"/>
    <mergeCell ref="A55:B55"/>
    <mergeCell ref="M46:P46"/>
    <mergeCell ref="M26:P26"/>
    <mergeCell ref="A26:C27"/>
    <mergeCell ref="J27:L27"/>
    <mergeCell ref="M28:M29"/>
    <mergeCell ref="O28:O29"/>
    <mergeCell ref="P61:P62"/>
    <mergeCell ref="N28:N29"/>
    <mergeCell ref="N32:N33"/>
    <mergeCell ref="J35:L36"/>
    <mergeCell ref="J32:L33"/>
    <mergeCell ref="P30:P31"/>
    <mergeCell ref="J37:L37"/>
    <mergeCell ref="M65:M66"/>
    <mergeCell ref="O65:O66"/>
    <mergeCell ref="J63:L64"/>
    <mergeCell ref="J38:L38"/>
    <mergeCell ref="N61:N62"/>
    <mergeCell ref="J40:L40"/>
    <mergeCell ref="J60:L60"/>
    <mergeCell ref="J61:L62"/>
    <mergeCell ref="M61:M62"/>
    <mergeCell ref="O61:O62"/>
    <mergeCell ref="J73:L73"/>
    <mergeCell ref="A88:R88"/>
    <mergeCell ref="A238:R238"/>
    <mergeCell ref="A239:R239"/>
    <mergeCell ref="P65:P66"/>
    <mergeCell ref="J28:L29"/>
    <mergeCell ref="P32:P33"/>
    <mergeCell ref="J39:L39"/>
    <mergeCell ref="O63:O64"/>
    <mergeCell ref="J65:L66"/>
    <mergeCell ref="P68:P69"/>
    <mergeCell ref="J70:L70"/>
    <mergeCell ref="J72:L72"/>
    <mergeCell ref="J71:L71"/>
    <mergeCell ref="Q68:Q69"/>
    <mergeCell ref="O68:O69"/>
    <mergeCell ref="N68:N69"/>
    <mergeCell ref="M68:M69"/>
    <mergeCell ref="J68:L69"/>
    <mergeCell ref="A92:R92"/>
    <mergeCell ref="A208:R208"/>
    <mergeCell ref="A209:R209"/>
    <mergeCell ref="A130:R130"/>
    <mergeCell ref="A131:R131"/>
    <mergeCell ref="A135:R135"/>
    <mergeCell ref="A94:R94"/>
    <mergeCell ref="A106:R106"/>
    <mergeCell ref="A171:R171"/>
    <mergeCell ref="A170:R170"/>
    <mergeCell ref="A237:R237"/>
    <mergeCell ref="A104:R104"/>
    <mergeCell ref="A138:R138"/>
    <mergeCell ref="A206:R206"/>
    <mergeCell ref="A207:R207"/>
    <mergeCell ref="A102:R102"/>
    <mergeCell ref="A214:R214"/>
    <mergeCell ref="A177:R177"/>
    <mergeCell ref="A188:R188"/>
    <mergeCell ref="A122:R122"/>
    <mergeCell ref="A232:R233"/>
    <mergeCell ref="A205:R205"/>
    <mergeCell ref="A98:R98"/>
    <mergeCell ref="A99:R99"/>
    <mergeCell ref="A103:R103"/>
    <mergeCell ref="A196:R196"/>
    <mergeCell ref="A215:R215"/>
    <mergeCell ref="A216:R217"/>
    <mergeCell ref="A182:R182"/>
    <mergeCell ref="A183:R183"/>
    <mergeCell ref="A93:R93"/>
    <mergeCell ref="A105:R105"/>
    <mergeCell ref="A139:R139"/>
    <mergeCell ref="A142:R142"/>
    <mergeCell ref="A168:R168"/>
    <mergeCell ref="A100:R100"/>
    <mergeCell ref="A124:R124"/>
    <mergeCell ref="A125:R125"/>
    <mergeCell ref="A95:R95"/>
    <mergeCell ref="A97:R97"/>
    <mergeCell ref="A116:R116"/>
    <mergeCell ref="A101:R101"/>
    <mergeCell ref="A96:R96"/>
    <mergeCell ref="A110:R112"/>
    <mergeCell ref="A107:R107"/>
    <mergeCell ref="A119:R120"/>
    <mergeCell ref="A172:R173"/>
    <mergeCell ref="A146:R146"/>
    <mergeCell ref="A147:R147"/>
    <mergeCell ref="A176:R176"/>
    <mergeCell ref="A109:R109"/>
    <mergeCell ref="A121:R121"/>
    <mergeCell ref="A108:R108"/>
    <mergeCell ref="A179:R179"/>
    <mergeCell ref="A222:R222"/>
    <mergeCell ref="A203:R203"/>
    <mergeCell ref="A186:R186"/>
    <mergeCell ref="A247:R247"/>
    <mergeCell ref="A143:R143"/>
    <mergeCell ref="A234:R234"/>
    <mergeCell ref="A181:R181"/>
    <mergeCell ref="A244:R245"/>
    <mergeCell ref="A178:R178"/>
    <mergeCell ref="A246:R246"/>
    <mergeCell ref="A194:R195"/>
    <mergeCell ref="A223:R223"/>
    <mergeCell ref="A249:R249"/>
    <mergeCell ref="A225:R227"/>
    <mergeCell ref="A174:R174"/>
    <mergeCell ref="A175:R175"/>
    <mergeCell ref="A218:R219"/>
    <mergeCell ref="A189:R189"/>
    <mergeCell ref="A193:R193"/>
    <mergeCell ref="A191:R191"/>
    <mergeCell ref="A144:R145"/>
    <mergeCell ref="A192:R192"/>
    <mergeCell ref="A212:R212"/>
    <mergeCell ref="A257:R257"/>
    <mergeCell ref="A258:R258"/>
    <mergeCell ref="A149:R149"/>
    <mergeCell ref="A251:R251"/>
    <mergeCell ref="A256:R256"/>
    <mergeCell ref="A228:R228"/>
    <mergeCell ref="A259:R259"/>
    <mergeCell ref="A252:R253"/>
    <mergeCell ref="A248:R248"/>
    <mergeCell ref="A250:R250"/>
    <mergeCell ref="A140:R140"/>
    <mergeCell ref="A148:R148"/>
    <mergeCell ref="A184:R185"/>
    <mergeCell ref="A221:R221"/>
    <mergeCell ref="A141:R141"/>
    <mergeCell ref="A190:R190"/>
    <mergeCell ref="A127:R128"/>
    <mergeCell ref="A236:R236"/>
    <mergeCell ref="A129:R129"/>
    <mergeCell ref="A231:R231"/>
    <mergeCell ref="A211:R211"/>
    <mergeCell ref="A187:R187"/>
    <mergeCell ref="A169:R169"/>
    <mergeCell ref="A199:R200"/>
    <mergeCell ref="A210:R210"/>
    <mergeCell ref="A180:R180"/>
    <mergeCell ref="A123:R123"/>
    <mergeCell ref="A126:R126"/>
    <mergeCell ref="A235:R235"/>
    <mergeCell ref="A254:R254"/>
    <mergeCell ref="A255:R255"/>
    <mergeCell ref="A224:R224"/>
    <mergeCell ref="A201:R202"/>
    <mergeCell ref="A229:R230"/>
    <mergeCell ref="A213:R213"/>
    <mergeCell ref="A150:R150"/>
    <mergeCell ref="A90:R90"/>
    <mergeCell ref="A113:R115"/>
    <mergeCell ref="A117:R118"/>
    <mergeCell ref="A151:R167"/>
    <mergeCell ref="A89:R89"/>
    <mergeCell ref="A240:R243"/>
    <mergeCell ref="A204:R204"/>
    <mergeCell ref="A132:R134"/>
    <mergeCell ref="A136:R137"/>
    <mergeCell ref="A91:R91"/>
  </mergeCells>
  <printOptions horizontalCentered="1"/>
  <pageMargins left="0.1" right="0.1" top="0.34" bottom="0.33" header="0.17" footer="0.09"/>
  <pageSetup fitToWidth="2" horizontalDpi="600" verticalDpi="600" orientation="landscape" scale="86" r:id="rId1"/>
  <headerFooter alignWithMargins="0">
    <oddFooter>&amp;L&amp;8&amp;F&amp;C&amp;P of &amp;N&amp;R&amp;8&amp;D</oddFooter>
  </headerFooter>
  <rowBreaks count="5" manualBreakCount="5">
    <brk id="43" max="255" man="1"/>
    <brk id="85" max="255" man="1"/>
    <brk id="128" max="17" man="1"/>
    <brk id="170" max="255" man="1"/>
    <brk id="213"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Maine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DMR</dc:creator>
  <cp:keywords/>
  <dc:description/>
  <cp:lastModifiedBy>Cotnoir, Sarah</cp:lastModifiedBy>
  <cp:lastPrinted>2016-08-24T15:08:24Z</cp:lastPrinted>
  <dcterms:created xsi:type="dcterms:W3CDTF">2005-09-23T01:55:29Z</dcterms:created>
  <dcterms:modified xsi:type="dcterms:W3CDTF">2016-08-24T21:44:07Z</dcterms:modified>
  <cp:category/>
  <cp:version/>
  <cp:contentType/>
  <cp:contentStatus/>
</cp:coreProperties>
</file>